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M:\Office\Schützen\SG Lemgo\Major\Kalender\"/>
    </mc:Choice>
  </mc:AlternateContent>
  <xr:revisionPtr revIDLastSave="0" documentId="13_ncr:1_{4EDE4B3E-02A3-45E9-B4C0-C5D175FE4E45}" xr6:coauthVersionLast="47" xr6:coauthVersionMax="47" xr10:uidLastSave="{00000000-0000-0000-0000-000000000000}"/>
  <bookViews>
    <workbookView xWindow="-120" yWindow="-120" windowWidth="29040" windowHeight="15990" tabRatio="500" activeTab="14" xr2:uid="{00000000-000D-0000-FFFF-FFFF00000000}"/>
  </bookViews>
  <sheets>
    <sheet name="2009" sheetId="1" r:id="rId1"/>
    <sheet name="2010" sheetId="2" r:id="rId2"/>
    <sheet name="2011" sheetId="3" r:id="rId3"/>
    <sheet name="2012" sheetId="4" r:id="rId4"/>
    <sheet name="2013" sheetId="5" r:id="rId5"/>
    <sheet name="2014" sheetId="6" r:id="rId6"/>
    <sheet name="2015" sheetId="7" r:id="rId7"/>
    <sheet name="2016" sheetId="8" r:id="rId8"/>
    <sheet name="2017" sheetId="9" r:id="rId9"/>
    <sheet name="2018" sheetId="10" r:id="rId10"/>
    <sheet name="2019" sheetId="11" r:id="rId11"/>
    <sheet name="2020" sheetId="12" r:id="rId12"/>
    <sheet name="2021" sheetId="13" r:id="rId13"/>
    <sheet name="2022" sheetId="14" r:id="rId14"/>
    <sheet name="2023" sheetId="15" r:id="rId15"/>
  </sheets>
  <definedNames>
    <definedName name="_xlnm._FilterDatabase" localSheetId="10" hidden="1">'2019'!$A$15:$G$745</definedName>
    <definedName name="_xlnm._FilterDatabase" localSheetId="12" hidden="1">'2021'!$A$15:$G$745</definedName>
    <definedName name="_xlnm._FilterDatabase" localSheetId="13" hidden="1">'2022'!$A$15:$G$745</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9" i="15" l="1"/>
  <c r="B19" i="15"/>
  <c r="A19" i="15" s="1"/>
  <c r="H14" i="15"/>
  <c r="I14" i="15" s="1"/>
  <c r="G14" i="15"/>
  <c r="D14" i="15"/>
  <c r="E14" i="15" s="1"/>
  <c r="F14" i="15" s="1"/>
  <c r="C8" i="15"/>
  <c r="C6" i="15"/>
  <c r="C5" i="15"/>
  <c r="C4" i="15"/>
  <c r="C3" i="15"/>
  <c r="B16" i="14"/>
  <c r="D11" i="14"/>
  <c r="E11" i="14" s="1"/>
  <c r="F11" i="14" s="1"/>
  <c r="G11" i="14" s="1"/>
  <c r="H11" i="14" s="1"/>
  <c r="I11" i="14" s="1"/>
  <c r="J11" i="14" s="1"/>
  <c r="C9" i="14"/>
  <c r="C8" i="14"/>
  <c r="C6" i="14"/>
  <c r="C5" i="14"/>
  <c r="C4" i="14" s="1"/>
  <c r="C3" i="14"/>
  <c r="B18" i="13"/>
  <c r="B16" i="13"/>
  <c r="A16" i="13" s="1"/>
  <c r="F11" i="13"/>
  <c r="G11" i="13" s="1"/>
  <c r="H11" i="13" s="1"/>
  <c r="I11" i="13" s="1"/>
  <c r="J11" i="13" s="1"/>
  <c r="D11" i="13"/>
  <c r="E11" i="13" s="1"/>
  <c r="C9" i="13"/>
  <c r="C8" i="13"/>
  <c r="C6" i="13"/>
  <c r="C5" i="13"/>
  <c r="C4" i="13"/>
  <c r="C3" i="13"/>
  <c r="B16" i="12"/>
  <c r="B18" i="12" s="1"/>
  <c r="D11" i="12"/>
  <c r="E11" i="12" s="1"/>
  <c r="F11" i="12" s="1"/>
  <c r="G11" i="12" s="1"/>
  <c r="H11" i="12" s="1"/>
  <c r="I11" i="12" s="1"/>
  <c r="J11" i="12" s="1"/>
  <c r="C9" i="12"/>
  <c r="C5" i="12"/>
  <c r="C4" i="12" s="1"/>
  <c r="C3" i="12"/>
  <c r="B16" i="11"/>
  <c r="B18" i="11" s="1"/>
  <c r="A18" i="11" s="1"/>
  <c r="A16" i="11"/>
  <c r="F11" i="11"/>
  <c r="G11" i="11" s="1"/>
  <c r="H11" i="11" s="1"/>
  <c r="I11" i="11" s="1"/>
  <c r="J11" i="11" s="1"/>
  <c r="E11" i="11"/>
  <c r="D11" i="11"/>
  <c r="C9" i="11"/>
  <c r="C8" i="11"/>
  <c r="C6" i="11"/>
  <c r="C5" i="11"/>
  <c r="C4" i="11" s="1"/>
  <c r="C3" i="11"/>
  <c r="B22" i="10"/>
  <c r="B24" i="10" s="1"/>
  <c r="B20" i="10"/>
  <c r="A20" i="10" s="1"/>
  <c r="B18" i="10"/>
  <c r="A18" i="10" s="1"/>
  <c r="B16" i="10"/>
  <c r="A16" i="10" s="1"/>
  <c r="C8" i="10"/>
  <c r="B15" i="9"/>
  <c r="B17" i="9" s="1"/>
  <c r="A15" i="9"/>
  <c r="B12" i="9"/>
  <c r="B21" i="8"/>
  <c r="B23" i="8" s="1"/>
  <c r="A21" i="8"/>
  <c r="B15" i="8"/>
  <c r="B17" i="8" s="1"/>
  <c r="B19" i="8" s="1"/>
  <c r="A19" i="8" s="1"/>
  <c r="A15" i="8"/>
  <c r="B12" i="8"/>
  <c r="B14" i="7"/>
  <c r="B16" i="7" s="1"/>
  <c r="A14" i="7"/>
  <c r="B14" i="6"/>
  <c r="B2" i="5"/>
  <c r="B4" i="5" s="1"/>
  <c r="A2" i="5"/>
  <c r="B2" i="4"/>
  <c r="B4" i="4" s="1"/>
  <c r="B8" i="3"/>
  <c r="B10" i="3" s="1"/>
  <c r="A8" i="3"/>
  <c r="B4" i="3"/>
  <c r="B6" i="3" s="1"/>
  <c r="A6" i="3" s="1"/>
  <c r="B2" i="3"/>
  <c r="A2" i="3" s="1"/>
  <c r="B2" i="2"/>
  <c r="B4" i="2" s="1"/>
  <c r="B2" i="1"/>
  <c r="E4" i="2" l="1"/>
  <c r="A4" i="2"/>
  <c r="B6" i="2"/>
  <c r="A2" i="1"/>
  <c r="B4" i="1"/>
  <c r="E2" i="1"/>
  <c r="A2" i="2"/>
  <c r="B6" i="5"/>
  <c r="A4" i="5"/>
  <c r="E2" i="2"/>
  <c r="B12" i="3"/>
  <c r="A10" i="3"/>
  <c r="A4" i="4"/>
  <c r="B6" i="4"/>
  <c r="B25" i="8"/>
  <c r="A23" i="8"/>
  <c r="A14" i="6"/>
  <c r="B16" i="6"/>
  <c r="B18" i="7"/>
  <c r="A16" i="7"/>
  <c r="A4" i="3"/>
  <c r="A2" i="4"/>
  <c r="B19" i="9"/>
  <c r="A17" i="9"/>
  <c r="A17" i="8"/>
  <c r="A22" i="10"/>
  <c r="A24" i="10"/>
  <c r="B26" i="10"/>
  <c r="B20" i="13"/>
  <c r="A18" i="13"/>
  <c r="B20" i="12"/>
  <c r="A18" i="12"/>
  <c r="B20" i="11"/>
  <c r="B18" i="14"/>
  <c r="A16" i="14"/>
  <c r="A16" i="12"/>
  <c r="B21" i="15"/>
  <c r="B8" i="2" l="1"/>
  <c r="E6" i="2"/>
  <c r="A6" i="2"/>
  <c r="A20" i="11"/>
  <c r="B22" i="11"/>
  <c r="A20" i="12"/>
  <c r="B22" i="12"/>
  <c r="B21" i="9"/>
  <c r="A19" i="9"/>
  <c r="B27" i="8"/>
  <c r="A25" i="8"/>
  <c r="A18" i="7"/>
  <c r="B20" i="7"/>
  <c r="B14" i="3"/>
  <c r="A12" i="3"/>
  <c r="A18" i="14"/>
  <c r="B20" i="14"/>
  <c r="B18" i="6"/>
  <c r="A16" i="6"/>
  <c r="B8" i="5"/>
  <c r="A6" i="5"/>
  <c r="B8" i="4"/>
  <c r="A6" i="4"/>
  <c r="B23" i="15"/>
  <c r="A21" i="15"/>
  <c r="B22" i="13"/>
  <c r="A20" i="13"/>
  <c r="B6" i="1"/>
  <c r="E4" i="1"/>
  <c r="A4" i="1"/>
  <c r="A26" i="10"/>
  <c r="B28" i="10"/>
  <c r="B25" i="15" l="1"/>
  <c r="A23" i="15"/>
  <c r="A22" i="12"/>
  <c r="B24" i="12"/>
  <c r="A28" i="10"/>
  <c r="B30" i="10"/>
  <c r="A14" i="3"/>
  <c r="B16" i="3"/>
  <c r="A20" i="7"/>
  <c r="B22" i="7"/>
  <c r="E6" i="1"/>
  <c r="A6" i="1"/>
  <c r="B8" i="1"/>
  <c r="A8" i="5"/>
  <c r="B10" i="5"/>
  <c r="B24" i="11"/>
  <c r="A22" i="11"/>
  <c r="B20" i="6"/>
  <c r="A18" i="6"/>
  <c r="B23" i="9"/>
  <c r="A21" i="9"/>
  <c r="B10" i="4"/>
  <c r="A8" i="4"/>
  <c r="A22" i="13"/>
  <c r="B24" i="13"/>
  <c r="A27" i="8"/>
  <c r="B29" i="8"/>
  <c r="B22" i="14"/>
  <c r="A20" i="14"/>
  <c r="B10" i="2"/>
  <c r="E8" i="2"/>
  <c r="A8" i="2"/>
  <c r="B32" i="10" l="1"/>
  <c r="A30" i="10"/>
  <c r="B26" i="11"/>
  <c r="A24" i="11"/>
  <c r="A10" i="2"/>
  <c r="B12" i="2"/>
  <c r="E10" i="2"/>
  <c r="E8" i="1"/>
  <c r="B10" i="1"/>
  <c r="A8" i="1"/>
  <c r="B25" i="9"/>
  <c r="A23" i="9"/>
  <c r="B26" i="12"/>
  <c r="A24" i="12"/>
  <c r="B12" i="4"/>
  <c r="A10" i="4"/>
  <c r="A20" i="6"/>
  <c r="B22" i="6"/>
  <c r="B24" i="7"/>
  <c r="A22" i="7"/>
  <c r="B18" i="3"/>
  <c r="A16" i="3"/>
  <c r="B12" i="5"/>
  <c r="A10" i="5"/>
  <c r="A22" i="14"/>
  <c r="B24" i="14"/>
  <c r="A29" i="8"/>
  <c r="B31" i="8"/>
  <c r="A24" i="13"/>
  <c r="B26" i="13"/>
  <c r="B27" i="15"/>
  <c r="A25" i="15"/>
  <c r="B14" i="5" l="1"/>
  <c r="A12" i="5"/>
  <c r="A27" i="15"/>
  <c r="B29" i="15"/>
  <c r="B20" i="3"/>
  <c r="A18" i="3"/>
  <c r="B27" i="9"/>
  <c r="A25" i="9"/>
  <c r="A22" i="6"/>
  <c r="B24" i="6"/>
  <c r="A12" i="4"/>
  <c r="B14" i="4"/>
  <c r="B28" i="13"/>
  <c r="A26" i="13"/>
  <c r="B14" i="2"/>
  <c r="A12" i="2"/>
  <c r="E12" i="2"/>
  <c r="B28" i="12"/>
  <c r="A26" i="12"/>
  <c r="B33" i="8"/>
  <c r="A31" i="8"/>
  <c r="B26" i="7"/>
  <c r="A24" i="7"/>
  <c r="B28" i="11"/>
  <c r="A26" i="11"/>
  <c r="B26" i="14"/>
  <c r="A24" i="14"/>
  <c r="B12" i="1"/>
  <c r="E10" i="1"/>
  <c r="A10" i="1"/>
  <c r="A32" i="10"/>
  <c r="B34" i="10"/>
  <c r="B29" i="9" l="1"/>
  <c r="A27" i="9"/>
  <c r="A28" i="11"/>
  <c r="B30" i="11"/>
  <c r="A26" i="7"/>
  <c r="B28" i="7"/>
  <c r="A12" i="1"/>
  <c r="B14" i="1"/>
  <c r="E12" i="1"/>
  <c r="B16" i="4"/>
  <c r="A14" i="4"/>
  <c r="B31" i="15"/>
  <c r="A29" i="15"/>
  <c r="B22" i="3"/>
  <c r="A20" i="3"/>
  <c r="B28" i="14"/>
  <c r="A26" i="14"/>
  <c r="A28" i="12"/>
  <c r="B30" i="12"/>
  <c r="B26" i="6"/>
  <c r="A24" i="6"/>
  <c r="A34" i="10"/>
  <c r="B36" i="10"/>
  <c r="E14" i="2"/>
  <c r="A14" i="2"/>
  <c r="B16" i="2"/>
  <c r="B30" i="13"/>
  <c r="A28" i="13"/>
  <c r="B35" i="8"/>
  <c r="A33" i="8"/>
  <c r="B16" i="5"/>
  <c r="A14" i="5"/>
  <c r="A28" i="7" l="1"/>
  <c r="B30" i="7"/>
  <c r="B30" i="14"/>
  <c r="A28" i="14"/>
  <c r="B28" i="6"/>
  <c r="A26" i="6"/>
  <c r="B33" i="15"/>
  <c r="A31" i="15"/>
  <c r="B32" i="11"/>
  <c r="A30" i="11"/>
  <c r="A14" i="1"/>
  <c r="B16" i="1"/>
  <c r="E14" i="1"/>
  <c r="A36" i="10"/>
  <c r="B38" i="10"/>
  <c r="A35" i="8"/>
  <c r="B37" i="8"/>
  <c r="A30" i="12"/>
  <c r="B32" i="12"/>
  <c r="A16" i="2"/>
  <c r="E16" i="2"/>
  <c r="B18" i="2"/>
  <c r="B18" i="4"/>
  <c r="A16" i="4"/>
  <c r="A16" i="5"/>
  <c r="B18" i="5"/>
  <c r="A22" i="3"/>
  <c r="B24" i="3"/>
  <c r="A30" i="13"/>
  <c r="B32" i="13"/>
  <c r="B31" i="9"/>
  <c r="A29" i="9"/>
  <c r="B35" i="15" l="1"/>
  <c r="A33" i="15"/>
  <c r="B40" i="10"/>
  <c r="A38" i="10"/>
  <c r="B20" i="2"/>
  <c r="E18" i="2"/>
  <c r="A18" i="2"/>
  <c r="B20" i="4"/>
  <c r="A18" i="4"/>
  <c r="A32" i="13"/>
  <c r="B34" i="13"/>
  <c r="A30" i="14"/>
  <c r="B32" i="14"/>
  <c r="A28" i="6"/>
  <c r="B30" i="6"/>
  <c r="B34" i="12"/>
  <c r="A32" i="12"/>
  <c r="B32" i="7"/>
  <c r="A30" i="7"/>
  <c r="B33" i="9"/>
  <c r="A31" i="9"/>
  <c r="B26" i="3"/>
  <c r="A24" i="3"/>
  <c r="E16" i="1"/>
  <c r="A16" i="1"/>
  <c r="B18" i="1"/>
  <c r="B20" i="5"/>
  <c r="A18" i="5"/>
  <c r="B39" i="8"/>
  <c r="A37" i="8"/>
  <c r="B34" i="11"/>
  <c r="A32" i="11"/>
  <c r="B36" i="12" l="1"/>
  <c r="A34" i="12"/>
  <c r="B28" i="3"/>
  <c r="A26" i="3"/>
  <c r="A20" i="4"/>
  <c r="B22" i="4"/>
  <c r="A30" i="6"/>
  <c r="B32" i="6"/>
  <c r="B34" i="14"/>
  <c r="A32" i="14"/>
  <c r="B22" i="5"/>
  <c r="A20" i="5"/>
  <c r="A40" i="10"/>
  <c r="B42" i="10"/>
  <c r="B34" i="7"/>
  <c r="A32" i="7"/>
  <c r="B36" i="11"/>
  <c r="A34" i="11"/>
  <c r="B41" i="8"/>
  <c r="A39" i="8"/>
  <c r="E20" i="2"/>
  <c r="A20" i="2"/>
  <c r="B22" i="2"/>
  <c r="B35" i="9"/>
  <c r="A33" i="9"/>
  <c r="B36" i="13"/>
  <c r="A34" i="13"/>
  <c r="A18" i="1"/>
  <c r="E18" i="1"/>
  <c r="B20" i="1"/>
  <c r="A35" i="15"/>
  <c r="B37" i="15"/>
  <c r="B37" i="9" l="1"/>
  <c r="A35" i="9"/>
  <c r="A37" i="15"/>
  <c r="B39" i="15"/>
  <c r="B24" i="2"/>
  <c r="E22" i="2"/>
  <c r="A22" i="2"/>
  <c r="B30" i="3"/>
  <c r="A28" i="3"/>
  <c r="B34" i="6"/>
  <c r="A32" i="6"/>
  <c r="A34" i="7"/>
  <c r="B36" i="7"/>
  <c r="B22" i="1"/>
  <c r="E20" i="1"/>
  <c r="A20" i="1"/>
  <c r="A42" i="10"/>
  <c r="B44" i="10"/>
  <c r="B24" i="4"/>
  <c r="A22" i="4"/>
  <c r="B38" i="13"/>
  <c r="A36" i="13"/>
  <c r="B43" i="8"/>
  <c r="A41" i="8"/>
  <c r="B24" i="5"/>
  <c r="A22" i="5"/>
  <c r="A36" i="11"/>
  <c r="B38" i="11"/>
  <c r="A34" i="14"/>
  <c r="B36" i="14"/>
  <c r="A36" i="12"/>
  <c r="B38" i="12"/>
  <c r="A36" i="14" l="1"/>
  <c r="B38" i="14"/>
  <c r="A38" i="11"/>
  <c r="B40" i="11"/>
  <c r="B41" i="15"/>
  <c r="A39" i="15"/>
  <c r="A38" i="12"/>
  <c r="B40" i="12"/>
  <c r="A30" i="3"/>
  <c r="B32" i="3"/>
  <c r="A43" i="8"/>
  <c r="B45" i="8"/>
  <c r="E22" i="1"/>
  <c r="B24" i="1"/>
  <c r="A22" i="1"/>
  <c r="A36" i="7"/>
  <c r="B38" i="7"/>
  <c r="B26" i="4"/>
  <c r="A24" i="4"/>
  <c r="A38" i="13"/>
  <c r="B40" i="13"/>
  <c r="B26" i="2"/>
  <c r="E24" i="2"/>
  <c r="A24" i="2"/>
  <c r="A44" i="10"/>
  <c r="B46" i="10"/>
  <c r="B36" i="6"/>
  <c r="A34" i="6"/>
  <c r="A24" i="5"/>
  <c r="B26" i="5"/>
  <c r="B39" i="9"/>
  <c r="A37" i="9"/>
  <c r="B28" i="5" l="1"/>
  <c r="A26" i="5"/>
  <c r="B43" i="15"/>
  <c r="A41" i="15"/>
  <c r="B42" i="12"/>
  <c r="A40" i="12"/>
  <c r="A26" i="2"/>
  <c r="B28" i="2"/>
  <c r="E26" i="2"/>
  <c r="A45" i="8"/>
  <c r="B47" i="8"/>
  <c r="B42" i="11"/>
  <c r="A40" i="11"/>
  <c r="A36" i="6"/>
  <c r="B38" i="6"/>
  <c r="B41" i="9"/>
  <c r="A39" i="9"/>
  <c r="B26" i="1"/>
  <c r="E24" i="1"/>
  <c r="A24" i="1"/>
  <c r="A40" i="13"/>
  <c r="B42" i="13"/>
  <c r="B48" i="10"/>
  <c r="A46" i="10"/>
  <c r="B28" i="4"/>
  <c r="A26" i="4"/>
  <c r="B34" i="3"/>
  <c r="A32" i="3"/>
  <c r="A38" i="14"/>
  <c r="B40" i="14"/>
  <c r="B40" i="7"/>
  <c r="A38" i="7"/>
  <c r="B30" i="2" l="1"/>
  <c r="E28" i="2"/>
  <c r="A28" i="2"/>
  <c r="B42" i="14"/>
  <c r="A40" i="14"/>
  <c r="A48" i="10"/>
  <c r="B50" i="10"/>
  <c r="B44" i="13"/>
  <c r="A42" i="13"/>
  <c r="B49" i="8"/>
  <c r="A47" i="8"/>
  <c r="A43" i="15"/>
  <c r="B45" i="15"/>
  <c r="B43" i="9"/>
  <c r="A41" i="9"/>
  <c r="A38" i="6"/>
  <c r="B40" i="6"/>
  <c r="B44" i="12"/>
  <c r="A42" i="12"/>
  <c r="B44" i="11"/>
  <c r="A42" i="11"/>
  <c r="B36" i="3"/>
  <c r="A34" i="3"/>
  <c r="B28" i="1"/>
  <c r="E26" i="1"/>
  <c r="A26" i="1"/>
  <c r="B42" i="7"/>
  <c r="A40" i="7"/>
  <c r="A28" i="4"/>
  <c r="B30" i="4"/>
  <c r="B30" i="5"/>
  <c r="A28" i="5"/>
  <c r="B46" i="13" l="1"/>
  <c r="A44" i="13"/>
  <c r="B32" i="4"/>
  <c r="A30" i="4"/>
  <c r="A45" i="15"/>
  <c r="B47" i="15"/>
  <c r="B32" i="5"/>
  <c r="A30" i="5"/>
  <c r="B45" i="9"/>
  <c r="A43" i="9"/>
  <c r="A44" i="11"/>
  <c r="B46" i="11"/>
  <c r="B44" i="14"/>
  <c r="A42" i="14"/>
  <c r="A50" i="10"/>
  <c r="B52" i="10"/>
  <c r="A42" i="7"/>
  <c r="B44" i="7"/>
  <c r="B51" i="8"/>
  <c r="A49" i="8"/>
  <c r="A28" i="1"/>
  <c r="B30" i="1"/>
  <c r="E28" i="1"/>
  <c r="B38" i="3"/>
  <c r="A36" i="3"/>
  <c r="A44" i="12"/>
  <c r="B46" i="12"/>
  <c r="B42" i="6"/>
  <c r="A40" i="6"/>
  <c r="E30" i="2"/>
  <c r="A30" i="2"/>
  <c r="B32" i="2"/>
  <c r="A38" i="3" l="1"/>
  <c r="B40" i="3"/>
  <c r="B44" i="6"/>
  <c r="A42" i="6"/>
  <c r="B32" i="1"/>
  <c r="E30" i="1"/>
  <c r="A30" i="1"/>
  <c r="A51" i="8"/>
  <c r="B53" i="8"/>
  <c r="B34" i="4"/>
  <c r="A32" i="4"/>
  <c r="A52" i="10"/>
  <c r="B54" i="10"/>
  <c r="A32" i="5"/>
  <c r="B34" i="5"/>
  <c r="A46" i="12"/>
  <c r="B48" i="12"/>
  <c r="A44" i="7"/>
  <c r="B46" i="7"/>
  <c r="A32" i="2"/>
  <c r="E32" i="2"/>
  <c r="B34" i="2"/>
  <c r="B49" i="15"/>
  <c r="A47" i="15"/>
  <c r="B46" i="14"/>
  <c r="A44" i="14"/>
  <c r="A46" i="11"/>
  <c r="B48" i="11"/>
  <c r="B47" i="9"/>
  <c r="A45" i="9"/>
  <c r="A46" i="13"/>
  <c r="B48" i="13"/>
  <c r="B36" i="5" l="1"/>
  <c r="A34" i="5"/>
  <c r="A48" i="13"/>
  <c r="B50" i="13"/>
  <c r="B51" i="15"/>
  <c r="A49" i="15"/>
  <c r="B36" i="2"/>
  <c r="E34" i="2"/>
  <c r="A34" i="2"/>
  <c r="B49" i="9"/>
  <c r="A47" i="9"/>
  <c r="E32" i="1"/>
  <c r="A32" i="1"/>
  <c r="B34" i="1"/>
  <c r="A44" i="6"/>
  <c r="B46" i="6"/>
  <c r="A48" i="11"/>
  <c r="B50" i="11"/>
  <c r="B48" i="7"/>
  <c r="A46" i="7"/>
  <c r="B36" i="4"/>
  <c r="A34" i="4"/>
  <c r="B42" i="3"/>
  <c r="A40" i="3"/>
  <c r="B56" i="10"/>
  <c r="A54" i="10"/>
  <c r="A46" i="14"/>
  <c r="B48" i="14"/>
  <c r="B50" i="12"/>
  <c r="A48" i="12"/>
  <c r="B55" i="8"/>
  <c r="A53" i="8"/>
  <c r="B57" i="8" l="1"/>
  <c r="A55" i="8"/>
  <c r="A34" i="1"/>
  <c r="E34" i="1"/>
  <c r="B36" i="1"/>
  <c r="A36" i="4"/>
  <c r="B38" i="4"/>
  <c r="B50" i="7"/>
  <c r="A48" i="7"/>
  <c r="E36" i="2"/>
  <c r="B38" i="2"/>
  <c r="A36" i="2"/>
  <c r="B52" i="12"/>
  <c r="A50" i="12"/>
  <c r="B50" i="14"/>
  <c r="A48" i="14"/>
  <c r="B52" i="13"/>
  <c r="A50" i="13"/>
  <c r="A50" i="11"/>
  <c r="B52" i="11"/>
  <c r="B51" i="9"/>
  <c r="A49" i="9"/>
  <c r="A46" i="6"/>
  <c r="B48" i="6"/>
  <c r="B44" i="3"/>
  <c r="A42" i="3"/>
  <c r="A51" i="15"/>
  <c r="B53" i="15"/>
  <c r="A56" i="10"/>
  <c r="B58" i="10"/>
  <c r="B38" i="5"/>
  <c r="A36" i="5"/>
  <c r="B50" i="6" l="1"/>
  <c r="A48" i="6"/>
  <c r="B53" i="9"/>
  <c r="A51" i="9"/>
  <c r="A58" i="10"/>
  <c r="B60" i="10"/>
  <c r="B55" i="15"/>
  <c r="A53" i="15"/>
  <c r="A50" i="7"/>
  <c r="B52" i="7"/>
  <c r="B40" i="4"/>
  <c r="A38" i="4"/>
  <c r="A52" i="12"/>
  <c r="B54" i="12"/>
  <c r="A52" i="11"/>
  <c r="B54" i="11"/>
  <c r="B40" i="5"/>
  <c r="A38" i="5"/>
  <c r="A50" i="14"/>
  <c r="B52" i="14"/>
  <c r="B38" i="1"/>
  <c r="E36" i="1"/>
  <c r="A36" i="1"/>
  <c r="B40" i="2"/>
  <c r="E38" i="2"/>
  <c r="A38" i="2"/>
  <c r="B46" i="3"/>
  <c r="A44" i="3"/>
  <c r="B54" i="13"/>
  <c r="A52" i="13"/>
  <c r="B59" i="8"/>
  <c r="A57" i="8"/>
  <c r="A59" i="8" l="1"/>
  <c r="B61" i="8"/>
  <c r="A54" i="13"/>
  <c r="B56" i="13"/>
  <c r="B55" i="9"/>
  <c r="A53" i="9"/>
  <c r="B56" i="11"/>
  <c r="A54" i="11"/>
  <c r="A60" i="10"/>
  <c r="B62" i="10"/>
  <c r="B54" i="14"/>
  <c r="A52" i="14"/>
  <c r="A46" i="3"/>
  <c r="B48" i="3"/>
  <c r="B42" i="4"/>
  <c r="A40" i="4"/>
  <c r="A52" i="7"/>
  <c r="B54" i="7"/>
  <c r="B42" i="2"/>
  <c r="E40" i="2"/>
  <c r="A40" i="2"/>
  <c r="B57" i="15"/>
  <c r="A55" i="15"/>
  <c r="A54" i="12"/>
  <c r="B56" i="12"/>
  <c r="E38" i="1"/>
  <c r="A38" i="1"/>
  <c r="B40" i="1"/>
  <c r="A40" i="5"/>
  <c r="B42" i="5"/>
  <c r="B52" i="6"/>
  <c r="A50" i="6"/>
  <c r="B59" i="15" l="1"/>
  <c r="A57" i="15"/>
  <c r="A52" i="6"/>
  <c r="B54" i="6"/>
  <c r="A56" i="11"/>
  <c r="B58" i="11"/>
  <c r="B57" i="9"/>
  <c r="A55" i="9"/>
  <c r="B42" i="1"/>
  <c r="E40" i="1"/>
  <c r="A40" i="1"/>
  <c r="A42" i="2"/>
  <c r="B44" i="2"/>
  <c r="E42" i="2"/>
  <c r="A56" i="13"/>
  <c r="B58" i="13"/>
  <c r="A54" i="14"/>
  <c r="B56" i="14"/>
  <c r="B56" i="7"/>
  <c r="A54" i="7"/>
  <c r="B64" i="10"/>
  <c r="A62" i="10"/>
  <c r="B63" i="8"/>
  <c r="A61" i="8"/>
  <c r="B44" i="4"/>
  <c r="A42" i="4"/>
  <c r="B44" i="5"/>
  <c r="A42" i="5"/>
  <c r="B50" i="3"/>
  <c r="A48" i="3"/>
  <c r="B58" i="12"/>
  <c r="A56" i="12"/>
  <c r="B60" i="12" l="1"/>
  <c r="A58" i="12"/>
  <c r="A54" i="6"/>
  <c r="B56" i="6"/>
  <c r="A64" i="10"/>
  <c r="B66" i="10"/>
  <c r="B58" i="7"/>
  <c r="A56" i="7"/>
  <c r="B65" i="8"/>
  <c r="A63" i="8"/>
  <c r="B60" i="11"/>
  <c r="A58" i="11"/>
  <c r="B60" i="13"/>
  <c r="A58" i="13"/>
  <c r="B59" i="9"/>
  <c r="A57" i="9"/>
  <c r="B52" i="3"/>
  <c r="A50" i="3"/>
  <c r="B46" i="2"/>
  <c r="A44" i="2"/>
  <c r="E44" i="2"/>
  <c r="B46" i="5"/>
  <c r="A44" i="5"/>
  <c r="B58" i="14"/>
  <c r="A56" i="14"/>
  <c r="A44" i="4"/>
  <c r="B46" i="4"/>
  <c r="B44" i="1"/>
  <c r="E42" i="1"/>
  <c r="A42" i="1"/>
  <c r="A59" i="15"/>
  <c r="B61" i="15"/>
  <c r="B63" i="15" l="1"/>
  <c r="A61" i="15"/>
  <c r="A58" i="7"/>
  <c r="B60" i="7"/>
  <c r="B48" i="5"/>
  <c r="A46" i="5"/>
  <c r="B58" i="6"/>
  <c r="A56" i="6"/>
  <c r="A44" i="1"/>
  <c r="B46" i="1"/>
  <c r="E44" i="1"/>
  <c r="E46" i="2"/>
  <c r="A46" i="2"/>
  <c r="B48" i="2"/>
  <c r="B60" i="14"/>
  <c r="A58" i="14"/>
  <c r="B61" i="9"/>
  <c r="A59" i="9"/>
  <c r="A66" i="10"/>
  <c r="B68" i="10"/>
  <c r="B62" i="13"/>
  <c r="A60" i="13"/>
  <c r="B48" i="4"/>
  <c r="A46" i="4"/>
  <c r="A60" i="11"/>
  <c r="B62" i="11"/>
  <c r="B54" i="3"/>
  <c r="A52" i="3"/>
  <c r="B67" i="8"/>
  <c r="A65" i="8"/>
  <c r="A60" i="12"/>
  <c r="B62" i="12"/>
  <c r="B50" i="4" l="1"/>
  <c r="A48" i="4"/>
  <c r="A62" i="12"/>
  <c r="B64" i="12"/>
  <c r="B60" i="6"/>
  <c r="A58" i="6"/>
  <c r="A48" i="2"/>
  <c r="B50" i="2"/>
  <c r="E48" i="2"/>
  <c r="A67" i="8"/>
  <c r="B69" i="8"/>
  <c r="A48" i="5"/>
  <c r="B50" i="5"/>
  <c r="A68" i="10"/>
  <c r="B70" i="10"/>
  <c r="B64" i="11"/>
  <c r="A62" i="11"/>
  <c r="B48" i="1"/>
  <c r="E46" i="1"/>
  <c r="A46" i="1"/>
  <c r="B62" i="14"/>
  <c r="A60" i="14"/>
  <c r="A62" i="13"/>
  <c r="B64" i="13"/>
  <c r="A60" i="7"/>
  <c r="B62" i="7"/>
  <c r="A54" i="3"/>
  <c r="B56" i="3"/>
  <c r="B63" i="9"/>
  <c r="A61" i="9"/>
  <c r="B65" i="15"/>
  <c r="A63" i="15"/>
  <c r="A64" i="13" l="1"/>
  <c r="B66" i="13"/>
  <c r="B65" i="9"/>
  <c r="A63" i="9"/>
  <c r="A64" i="11"/>
  <c r="B66" i="11"/>
  <c r="B66" i="12"/>
  <c r="A64" i="12"/>
  <c r="A69" i="8"/>
  <c r="B71" i="8"/>
  <c r="B52" i="2"/>
  <c r="E50" i="2"/>
  <c r="A50" i="2"/>
  <c r="B72" i="10"/>
  <c r="A70" i="10"/>
  <c r="B64" i="14"/>
  <c r="A62" i="14"/>
  <c r="B52" i="5"/>
  <c r="A50" i="5"/>
  <c r="B58" i="3"/>
  <c r="A56" i="3"/>
  <c r="B64" i="7"/>
  <c r="A62" i="7"/>
  <c r="E48" i="1"/>
  <c r="A48" i="1"/>
  <c r="B50" i="1"/>
  <c r="B67" i="15"/>
  <c r="A65" i="15"/>
  <c r="A60" i="6"/>
  <c r="B62" i="6"/>
  <c r="B52" i="4"/>
  <c r="A50" i="4"/>
  <c r="A52" i="4" l="1"/>
  <c r="B54" i="4"/>
  <c r="B68" i="11"/>
  <c r="A66" i="11"/>
  <c r="B60" i="3"/>
  <c r="A58" i="3"/>
  <c r="B66" i="14"/>
  <c r="A64" i="14"/>
  <c r="B68" i="12"/>
  <c r="A66" i="12"/>
  <c r="B66" i="7"/>
  <c r="A64" i="7"/>
  <c r="A67" i="15"/>
  <c r="B69" i="15"/>
  <c r="B67" i="9"/>
  <c r="A65" i="9"/>
  <c r="A62" i="6"/>
  <c r="B64" i="6"/>
  <c r="A72" i="10"/>
  <c r="B74" i="10"/>
  <c r="B54" i="5"/>
  <c r="A52" i="5"/>
  <c r="B73" i="8"/>
  <c r="A71" i="8"/>
  <c r="B68" i="13"/>
  <c r="A66" i="13"/>
  <c r="E52" i="2"/>
  <c r="A52" i="2"/>
  <c r="B54" i="2"/>
  <c r="A50" i="1"/>
  <c r="E50" i="1"/>
  <c r="B52" i="1"/>
  <c r="B68" i="14" l="1"/>
  <c r="A66" i="14"/>
  <c r="B54" i="1"/>
  <c r="E52" i="1"/>
  <c r="A52" i="1"/>
  <c r="B71" i="15"/>
  <c r="A69" i="15"/>
  <c r="B56" i="2"/>
  <c r="E54" i="2"/>
  <c r="A54" i="2"/>
  <c r="B62" i="3"/>
  <c r="A60" i="3"/>
  <c r="A74" i="10"/>
  <c r="B76" i="10"/>
  <c r="A68" i="11"/>
  <c r="B70" i="11"/>
  <c r="B69" i="9"/>
  <c r="A67" i="9"/>
  <c r="B56" i="5"/>
  <c r="A54" i="5"/>
  <c r="B66" i="6"/>
  <c r="A64" i="6"/>
  <c r="B56" i="4"/>
  <c r="A54" i="4"/>
  <c r="B75" i="8"/>
  <c r="A73" i="8"/>
  <c r="A66" i="7"/>
  <c r="B68" i="7"/>
  <c r="B70" i="13"/>
  <c r="A68" i="13"/>
  <c r="A68" i="12"/>
  <c r="B70" i="12"/>
  <c r="A71" i="15" l="1"/>
  <c r="B73" i="15"/>
  <c r="A68" i="7"/>
  <c r="B70" i="7"/>
  <c r="A56" i="5"/>
  <c r="B58" i="5"/>
  <c r="A62" i="3"/>
  <c r="B64" i="3"/>
  <c r="E54" i="1"/>
  <c r="A54" i="1"/>
  <c r="B56" i="1"/>
  <c r="B58" i="2"/>
  <c r="E56" i="2"/>
  <c r="A56" i="2"/>
  <c r="B58" i="4"/>
  <c r="A56" i="4"/>
  <c r="A70" i="13"/>
  <c r="B72" i="13"/>
  <c r="A70" i="12"/>
  <c r="B72" i="12"/>
  <c r="B72" i="11"/>
  <c r="A70" i="11"/>
  <c r="A76" i="10"/>
  <c r="B78" i="10"/>
  <c r="B68" i="6"/>
  <c r="A66" i="6"/>
  <c r="A75" i="8"/>
  <c r="B77" i="8"/>
  <c r="B71" i="9"/>
  <c r="A69" i="9"/>
  <c r="A68" i="14"/>
  <c r="B70" i="14"/>
  <c r="B80" i="10" l="1"/>
  <c r="A78" i="10"/>
  <c r="B73" i="9"/>
  <c r="A71" i="9"/>
  <c r="B60" i="4"/>
  <c r="A58" i="4"/>
  <c r="B72" i="7"/>
  <c r="A70" i="7"/>
  <c r="B74" i="12"/>
  <c r="A72" i="12"/>
  <c r="B58" i="1"/>
  <c r="E56" i="1"/>
  <c r="A56" i="1"/>
  <c r="B66" i="3"/>
  <c r="A64" i="3"/>
  <c r="B60" i="5"/>
  <c r="A58" i="5"/>
  <c r="A58" i="2"/>
  <c r="B60" i="2"/>
  <c r="E58" i="2"/>
  <c r="A72" i="13"/>
  <c r="B74" i="13"/>
  <c r="B75" i="15"/>
  <c r="A73" i="15"/>
  <c r="B72" i="14"/>
  <c r="A70" i="14"/>
  <c r="B74" i="11"/>
  <c r="A72" i="11"/>
  <c r="B79" i="8"/>
  <c r="A77" i="8"/>
  <c r="A68" i="6"/>
  <c r="B70" i="6"/>
  <c r="B74" i="7" l="1"/>
  <c r="A72" i="7"/>
  <c r="A70" i="6"/>
  <c r="B72" i="6"/>
  <c r="B77" i="15"/>
  <c r="A75" i="15"/>
  <c r="B68" i="3"/>
  <c r="A66" i="3"/>
  <c r="B81" i="8"/>
  <c r="A79" i="8"/>
  <c r="A74" i="11"/>
  <c r="B76" i="11"/>
  <c r="B75" i="9"/>
  <c r="A73" i="9"/>
  <c r="B62" i="5"/>
  <c r="A60" i="5"/>
  <c r="B76" i="13"/>
  <c r="A74" i="13"/>
  <c r="A60" i="4"/>
  <c r="B62" i="4"/>
  <c r="B60" i="1"/>
  <c r="E58" i="1"/>
  <c r="A58" i="1"/>
  <c r="A60" i="2"/>
  <c r="B62" i="2"/>
  <c r="E60" i="2"/>
  <c r="A72" i="14"/>
  <c r="B74" i="14"/>
  <c r="B76" i="12"/>
  <c r="A74" i="12"/>
  <c r="A80" i="10"/>
  <c r="B82" i="10"/>
  <c r="B64" i="5" l="1"/>
  <c r="A62" i="5"/>
  <c r="A82" i="10"/>
  <c r="B84" i="10"/>
  <c r="B74" i="6"/>
  <c r="A72" i="6"/>
  <c r="A60" i="1"/>
  <c r="B62" i="1"/>
  <c r="E60" i="1"/>
  <c r="B77" i="9"/>
  <c r="A75" i="9"/>
  <c r="B76" i="14"/>
  <c r="A74" i="14"/>
  <c r="B70" i="3"/>
  <c r="A68" i="3"/>
  <c r="A76" i="12"/>
  <c r="B78" i="12"/>
  <c r="B79" i="15"/>
  <c r="A77" i="15"/>
  <c r="B64" i="4"/>
  <c r="A62" i="4"/>
  <c r="A76" i="11"/>
  <c r="B78" i="11"/>
  <c r="E62" i="2"/>
  <c r="A62" i="2"/>
  <c r="B64" i="2"/>
  <c r="B78" i="13"/>
  <c r="A76" i="13"/>
  <c r="B83" i="8"/>
  <c r="A81" i="8"/>
  <c r="A74" i="7"/>
  <c r="B76" i="7"/>
  <c r="A62" i="1" l="1"/>
  <c r="B64" i="1"/>
  <c r="E62" i="1"/>
  <c r="A70" i="3"/>
  <c r="B72" i="3"/>
  <c r="A84" i="10"/>
  <c r="B86" i="10"/>
  <c r="A76" i="7"/>
  <c r="B78" i="7"/>
  <c r="A83" i="8"/>
  <c r="B85" i="8"/>
  <c r="A78" i="13"/>
  <c r="B80" i="13"/>
  <c r="B80" i="11"/>
  <c r="A78" i="11"/>
  <c r="B76" i="6"/>
  <c r="A74" i="6"/>
  <c r="B66" i="4"/>
  <c r="A64" i="4"/>
  <c r="A64" i="2"/>
  <c r="B66" i="2"/>
  <c r="E64" i="2"/>
  <c r="B81" i="15"/>
  <c r="A79" i="15"/>
  <c r="B79" i="9"/>
  <c r="A77" i="9"/>
  <c r="B78" i="14"/>
  <c r="A76" i="14"/>
  <c r="A78" i="12"/>
  <c r="B80" i="12"/>
  <c r="A64" i="5"/>
  <c r="B66" i="5"/>
  <c r="B88" i="10" l="1"/>
  <c r="A86" i="10"/>
  <c r="B68" i="5"/>
  <c r="A66" i="5"/>
  <c r="A76" i="6"/>
  <c r="B78" i="6"/>
  <c r="B83" i="15"/>
  <c r="A81" i="15"/>
  <c r="B82" i="12"/>
  <c r="A80" i="12"/>
  <c r="B82" i="11"/>
  <c r="A80" i="11"/>
  <c r="B68" i="2"/>
  <c r="E66" i="2"/>
  <c r="A66" i="2"/>
  <c r="B74" i="3"/>
  <c r="A72" i="3"/>
  <c r="B68" i="4"/>
  <c r="A66" i="4"/>
  <c r="E64" i="1"/>
  <c r="A64" i="1"/>
  <c r="B66" i="1"/>
  <c r="A80" i="13"/>
  <c r="B82" i="13"/>
  <c r="B80" i="14"/>
  <c r="A78" i="14"/>
  <c r="B87" i="8"/>
  <c r="A85" i="8"/>
  <c r="B81" i="9"/>
  <c r="A79" i="9"/>
  <c r="B80" i="7"/>
  <c r="A78" i="7"/>
  <c r="B84" i="13" l="1"/>
  <c r="A82" i="13"/>
  <c r="A78" i="6"/>
  <c r="B80" i="6"/>
  <c r="B76" i="3"/>
  <c r="A74" i="3"/>
  <c r="A83" i="15"/>
  <c r="B85" i="15"/>
  <c r="A66" i="1"/>
  <c r="B68" i="1"/>
  <c r="E66" i="1"/>
  <c r="B83" i="9"/>
  <c r="A81" i="9"/>
  <c r="E68" i="2"/>
  <c r="A68" i="2"/>
  <c r="B70" i="2"/>
  <c r="B70" i="5"/>
  <c r="A68" i="5"/>
  <c r="B82" i="7"/>
  <c r="A80" i="7"/>
  <c r="A68" i="4"/>
  <c r="B70" i="4"/>
  <c r="B89" i="8"/>
  <c r="A87" i="8"/>
  <c r="A82" i="11"/>
  <c r="B84" i="11"/>
  <c r="B82" i="14"/>
  <c r="A80" i="14"/>
  <c r="B84" i="12"/>
  <c r="A82" i="12"/>
  <c r="A88" i="10"/>
  <c r="B90" i="10"/>
  <c r="B72" i="2" l="1"/>
  <c r="E70" i="2"/>
  <c r="A70" i="2"/>
  <c r="B82" i="6"/>
  <c r="A80" i="6"/>
  <c r="B78" i="3"/>
  <c r="A76" i="3"/>
  <c r="B84" i="14"/>
  <c r="A82" i="14"/>
  <c r="B87" i="15"/>
  <c r="A85" i="15"/>
  <c r="B91" i="8"/>
  <c r="A89" i="8"/>
  <c r="B72" i="4"/>
  <c r="A70" i="4"/>
  <c r="A84" i="12"/>
  <c r="B86" i="12"/>
  <c r="B85" i="9"/>
  <c r="A83" i="9"/>
  <c r="A82" i="7"/>
  <c r="B84" i="7"/>
  <c r="B70" i="1"/>
  <c r="E68" i="1"/>
  <c r="A68" i="1"/>
  <c r="A90" i="10"/>
  <c r="B92" i="10"/>
  <c r="A84" i="11"/>
  <c r="B86" i="11"/>
  <c r="B72" i="5"/>
  <c r="A70" i="5"/>
  <c r="B86" i="13"/>
  <c r="A84" i="13"/>
  <c r="B74" i="4" l="1"/>
  <c r="A72" i="4"/>
  <c r="A91" i="8"/>
  <c r="B93" i="8"/>
  <c r="B84" i="6"/>
  <c r="A82" i="6"/>
  <c r="A84" i="14"/>
  <c r="B86" i="14"/>
  <c r="A86" i="13"/>
  <c r="B88" i="13"/>
  <c r="E70" i="1"/>
  <c r="A70" i="1"/>
  <c r="B72" i="1"/>
  <c r="A72" i="5"/>
  <c r="B74" i="5"/>
  <c r="A78" i="3"/>
  <c r="B80" i="3"/>
  <c r="A84" i="7"/>
  <c r="B86" i="7"/>
  <c r="A86" i="11"/>
  <c r="B88" i="11"/>
  <c r="A92" i="10"/>
  <c r="B94" i="10"/>
  <c r="B87" i="9"/>
  <c r="A85" i="9"/>
  <c r="B89" i="15"/>
  <c r="A87" i="15"/>
  <c r="A86" i="12"/>
  <c r="B88" i="12"/>
  <c r="B74" i="2"/>
  <c r="E72" i="2"/>
  <c r="A72" i="2"/>
  <c r="B89" i="9" l="1"/>
  <c r="A87" i="9"/>
  <c r="B90" i="12"/>
  <c r="A88" i="12"/>
  <c r="B76" i="5"/>
  <c r="A74" i="5"/>
  <c r="A93" i="8"/>
  <c r="B95" i="8"/>
  <c r="A84" i="6"/>
  <c r="B86" i="6"/>
  <c r="A88" i="13"/>
  <c r="B90" i="13"/>
  <c r="B88" i="14"/>
  <c r="A86" i="14"/>
  <c r="B96" i="10"/>
  <c r="A94" i="10"/>
  <c r="A74" i="2"/>
  <c r="B76" i="2"/>
  <c r="E74" i="2"/>
  <c r="B90" i="11"/>
  <c r="A88" i="11"/>
  <c r="B74" i="1"/>
  <c r="E72" i="1"/>
  <c r="A72" i="1"/>
  <c r="B88" i="7"/>
  <c r="A86" i="7"/>
  <c r="B91" i="15"/>
  <c r="A89" i="15"/>
  <c r="B82" i="3"/>
  <c r="A80" i="3"/>
  <c r="B76" i="4"/>
  <c r="A74" i="4"/>
  <c r="B97" i="8" l="1"/>
  <c r="A95" i="8"/>
  <c r="B92" i="13"/>
  <c r="A90" i="13"/>
  <c r="A76" i="4"/>
  <c r="B78" i="4"/>
  <c r="B78" i="5"/>
  <c r="A76" i="5"/>
  <c r="B92" i="11"/>
  <c r="A90" i="11"/>
  <c r="A91" i="15"/>
  <c r="B93" i="15"/>
  <c r="A76" i="2"/>
  <c r="B78" i="2"/>
  <c r="E76" i="2"/>
  <c r="A86" i="6"/>
  <c r="B88" i="6"/>
  <c r="A96" i="10"/>
  <c r="B98" i="10"/>
  <c r="B76" i="1"/>
  <c r="E74" i="1"/>
  <c r="A74" i="1"/>
  <c r="B84" i="3"/>
  <c r="A82" i="3"/>
  <c r="A88" i="14"/>
  <c r="B90" i="14"/>
  <c r="B92" i="12"/>
  <c r="A90" i="12"/>
  <c r="B90" i="7"/>
  <c r="A88" i="7"/>
  <c r="B91" i="9"/>
  <c r="A89" i="9"/>
  <c r="B80" i="4" l="1"/>
  <c r="A78" i="4"/>
  <c r="A98" i="10"/>
  <c r="B100" i="10"/>
  <c r="B94" i="13"/>
  <c r="A92" i="13"/>
  <c r="B93" i="9"/>
  <c r="A91" i="9"/>
  <c r="B86" i="3"/>
  <c r="A84" i="3"/>
  <c r="B80" i="5"/>
  <c r="A78" i="5"/>
  <c r="E78" i="2"/>
  <c r="A78" i="2"/>
  <c r="B80" i="2"/>
  <c r="A90" i="7"/>
  <c r="B92" i="7"/>
  <c r="B95" i="15"/>
  <c r="A93" i="15"/>
  <c r="A76" i="1"/>
  <c r="B78" i="1"/>
  <c r="E76" i="1"/>
  <c r="A92" i="12"/>
  <c r="B94" i="12"/>
  <c r="B92" i="14"/>
  <c r="A90" i="14"/>
  <c r="B90" i="6"/>
  <c r="A88" i="6"/>
  <c r="A92" i="11"/>
  <c r="B94" i="11"/>
  <c r="B99" i="8"/>
  <c r="A97" i="8"/>
  <c r="A99" i="8" l="1"/>
  <c r="B101" i="8"/>
  <c r="B95" i="9"/>
  <c r="A93" i="9"/>
  <c r="A80" i="2"/>
  <c r="E80" i="2"/>
  <c r="B82" i="2"/>
  <c r="B96" i="11"/>
  <c r="A94" i="11"/>
  <c r="A80" i="5"/>
  <c r="B82" i="5"/>
  <c r="A94" i="12"/>
  <c r="B96" i="12"/>
  <c r="A100" i="10"/>
  <c r="B102" i="10"/>
  <c r="B92" i="6"/>
  <c r="A90" i="6"/>
  <c r="B97" i="15"/>
  <c r="A95" i="15"/>
  <c r="A78" i="1"/>
  <c r="B80" i="1"/>
  <c r="E78" i="1"/>
  <c r="A94" i="13"/>
  <c r="B96" i="13"/>
  <c r="B94" i="14"/>
  <c r="A92" i="14"/>
  <c r="A92" i="7"/>
  <c r="B94" i="7"/>
  <c r="A86" i="3"/>
  <c r="B88" i="3"/>
  <c r="B82" i="4"/>
  <c r="A80" i="4"/>
  <c r="A96" i="13" l="1"/>
  <c r="B98" i="13"/>
  <c r="B84" i="4"/>
  <c r="A82" i="4"/>
  <c r="A96" i="11"/>
  <c r="B98" i="11"/>
  <c r="B104" i="10"/>
  <c r="A102" i="10"/>
  <c r="B90" i="3"/>
  <c r="A88" i="3"/>
  <c r="E80" i="1"/>
  <c r="A80" i="1"/>
  <c r="B82" i="1"/>
  <c r="B97" i="9"/>
  <c r="A95" i="9"/>
  <c r="A92" i="6"/>
  <c r="B94" i="6"/>
  <c r="B84" i="2"/>
  <c r="E82" i="2"/>
  <c r="A82" i="2"/>
  <c r="B98" i="12"/>
  <c r="A96" i="12"/>
  <c r="B96" i="7"/>
  <c r="A94" i="7"/>
  <c r="B99" i="15"/>
  <c r="A97" i="15"/>
  <c r="B103" i="8"/>
  <c r="A101" i="8"/>
  <c r="B84" i="5"/>
  <c r="A82" i="5"/>
  <c r="B96" i="14"/>
  <c r="A94" i="14"/>
  <c r="B98" i="7" l="1"/>
  <c r="A96" i="7"/>
  <c r="B99" i="9"/>
  <c r="A97" i="9"/>
  <c r="B86" i="5"/>
  <c r="A84" i="5"/>
  <c r="A82" i="1"/>
  <c r="E82" i="1"/>
  <c r="B84" i="1"/>
  <c r="B105" i="8"/>
  <c r="A103" i="8"/>
  <c r="A84" i="4"/>
  <c r="B86" i="4"/>
  <c r="A104" i="10"/>
  <c r="B106" i="10"/>
  <c r="B100" i="12"/>
  <c r="A98" i="12"/>
  <c r="E84" i="2"/>
  <c r="A84" i="2"/>
  <c r="B86" i="2"/>
  <c r="B100" i="13"/>
  <c r="A98" i="13"/>
  <c r="A96" i="14"/>
  <c r="B98" i="14"/>
  <c r="B100" i="11"/>
  <c r="A98" i="11"/>
  <c r="A99" i="15"/>
  <c r="B101" i="15"/>
  <c r="A94" i="6"/>
  <c r="B96" i="6"/>
  <c r="B92" i="3"/>
  <c r="A90" i="3"/>
  <c r="A100" i="12" l="1"/>
  <c r="B102" i="12"/>
  <c r="B102" i="13"/>
  <c r="A100" i="13"/>
  <c r="A106" i="10"/>
  <c r="B108" i="10"/>
  <c r="B103" i="15"/>
  <c r="A101" i="15"/>
  <c r="B98" i="6"/>
  <c r="A96" i="6"/>
  <c r="B88" i="4"/>
  <c r="A86" i="4"/>
  <c r="B101" i="9"/>
  <c r="A99" i="9"/>
  <c r="B100" i="14"/>
  <c r="A98" i="14"/>
  <c r="B94" i="3"/>
  <c r="A92" i="3"/>
  <c r="B107" i="8"/>
  <c r="A105" i="8"/>
  <c r="B88" i="5"/>
  <c r="A86" i="5"/>
  <c r="B88" i="2"/>
  <c r="E86" i="2"/>
  <c r="A86" i="2"/>
  <c r="A100" i="11"/>
  <c r="B102" i="11"/>
  <c r="B86" i="1"/>
  <c r="E84" i="1"/>
  <c r="A84" i="1"/>
  <c r="A98" i="7"/>
  <c r="B100" i="7"/>
  <c r="B90" i="2" l="1"/>
  <c r="E88" i="2"/>
  <c r="A88" i="2"/>
  <c r="B105" i="15"/>
  <c r="A103" i="15"/>
  <c r="B103" i="9"/>
  <c r="A101" i="9"/>
  <c r="A102" i="13"/>
  <c r="B104" i="13"/>
  <c r="A102" i="11"/>
  <c r="B104" i="11"/>
  <c r="A102" i="12"/>
  <c r="B104" i="12"/>
  <c r="A100" i="7"/>
  <c r="B102" i="7"/>
  <c r="A100" i="14"/>
  <c r="B102" i="14"/>
  <c r="A108" i="10"/>
  <c r="B110" i="10"/>
  <c r="A88" i="5"/>
  <c r="B90" i="5"/>
  <c r="E86" i="1"/>
  <c r="B88" i="1"/>
  <c r="A86" i="1"/>
  <c r="A107" i="8"/>
  <c r="B109" i="8"/>
  <c r="B90" i="4"/>
  <c r="A88" i="4"/>
  <c r="A94" i="3"/>
  <c r="B96" i="3"/>
  <c r="B100" i="6"/>
  <c r="A98" i="6"/>
  <c r="B90" i="1" l="1"/>
  <c r="E88" i="1"/>
  <c r="A88" i="1"/>
  <c r="B107" i="15"/>
  <c r="A105" i="15"/>
  <c r="B104" i="7"/>
  <c r="A102" i="7"/>
  <c r="B106" i="12"/>
  <c r="A104" i="12"/>
  <c r="A104" i="11"/>
  <c r="B106" i="11"/>
  <c r="A100" i="6"/>
  <c r="B102" i="6"/>
  <c r="B98" i="3"/>
  <c r="A96" i="3"/>
  <c r="B105" i="9"/>
  <c r="A103" i="9"/>
  <c r="B92" i="5"/>
  <c r="A90" i="5"/>
  <c r="B92" i="4"/>
  <c r="A90" i="4"/>
  <c r="B112" i="10"/>
  <c r="A110" i="10"/>
  <c r="B111" i="8"/>
  <c r="A109" i="8"/>
  <c r="B104" i="14"/>
  <c r="A102" i="14"/>
  <c r="A104" i="13"/>
  <c r="B106" i="13"/>
  <c r="A90" i="2"/>
  <c r="B92" i="2"/>
  <c r="E90" i="2"/>
  <c r="B108" i="12" l="1"/>
  <c r="A106" i="12"/>
  <c r="B107" i="9"/>
  <c r="A105" i="9"/>
  <c r="A107" i="15"/>
  <c r="B109" i="15"/>
  <c r="B108" i="13"/>
  <c r="A106" i="13"/>
  <c r="B108" i="11"/>
  <c r="A106" i="11"/>
  <c r="B113" i="8"/>
  <c r="A111" i="8"/>
  <c r="B100" i="3"/>
  <c r="A98" i="3"/>
  <c r="A102" i="6"/>
  <c r="B104" i="6"/>
  <c r="A92" i="4"/>
  <c r="B94" i="4"/>
  <c r="B94" i="2"/>
  <c r="A92" i="2"/>
  <c r="E92" i="2"/>
  <c r="A112" i="10"/>
  <c r="B114" i="10"/>
  <c r="B106" i="7"/>
  <c r="A104" i="7"/>
  <c r="A104" i="14"/>
  <c r="B106" i="14"/>
  <c r="B94" i="5"/>
  <c r="A92" i="5"/>
  <c r="B92" i="1"/>
  <c r="E90" i="1"/>
  <c r="A90" i="1"/>
  <c r="A106" i="7" l="1"/>
  <c r="B108" i="7"/>
  <c r="A114" i="10"/>
  <c r="B116" i="10"/>
  <c r="A92" i="1"/>
  <c r="B94" i="1"/>
  <c r="E92" i="1"/>
  <c r="B106" i="6"/>
  <c r="A104" i="6"/>
  <c r="B110" i="13"/>
  <c r="A108" i="13"/>
  <c r="B111" i="15"/>
  <c r="A109" i="15"/>
  <c r="B109" i="9"/>
  <c r="A107" i="9"/>
  <c r="B102" i="3"/>
  <c r="A100" i="3"/>
  <c r="B108" i="14"/>
  <c r="A106" i="14"/>
  <c r="B115" i="8"/>
  <c r="A113" i="8"/>
  <c r="B96" i="4"/>
  <c r="A94" i="4"/>
  <c r="B96" i="5"/>
  <c r="A94" i="5"/>
  <c r="E94" i="2"/>
  <c r="A94" i="2"/>
  <c r="B96" i="2"/>
  <c r="A108" i="11"/>
  <c r="B110" i="11"/>
  <c r="A108" i="12"/>
  <c r="B110" i="12"/>
  <c r="A110" i="12" l="1"/>
  <c r="B112" i="12"/>
  <c r="A96" i="5"/>
  <c r="B98" i="5"/>
  <c r="A110" i="11"/>
  <c r="B112" i="11"/>
  <c r="B113" i="15"/>
  <c r="A111" i="15"/>
  <c r="B108" i="6"/>
  <c r="A106" i="6"/>
  <c r="B98" i="4"/>
  <c r="A96" i="4"/>
  <c r="B96" i="1"/>
  <c r="A94" i="1"/>
  <c r="E94" i="1"/>
  <c r="A96" i="2"/>
  <c r="B98" i="2"/>
  <c r="E96" i="2"/>
  <c r="A115" i="8"/>
  <c r="B117" i="8"/>
  <c r="A116" i="10"/>
  <c r="B118" i="10"/>
  <c r="B110" i="14"/>
  <c r="A108" i="14"/>
  <c r="A110" i="13"/>
  <c r="B112" i="13"/>
  <c r="A108" i="7"/>
  <c r="B110" i="7"/>
  <c r="A102" i="3"/>
  <c r="B104" i="3"/>
  <c r="B111" i="9"/>
  <c r="A109" i="9"/>
  <c r="B100" i="5" l="1"/>
  <c r="A98" i="5"/>
  <c r="B115" i="15"/>
  <c r="A113" i="15"/>
  <c r="B120" i="10"/>
  <c r="A118" i="10"/>
  <c r="E96" i="1"/>
  <c r="A96" i="1"/>
  <c r="B98" i="1"/>
  <c r="B112" i="7"/>
  <c r="A110" i="7"/>
  <c r="B112" i="14"/>
  <c r="A110" i="14"/>
  <c r="A112" i="11"/>
  <c r="B114" i="11"/>
  <c r="B114" i="12"/>
  <c r="A112" i="12"/>
  <c r="B113" i="9"/>
  <c r="A111" i="9"/>
  <c r="B106" i="3"/>
  <c r="A104" i="3"/>
  <c r="A117" i="8"/>
  <c r="B119" i="8"/>
  <c r="B100" i="4"/>
  <c r="A98" i="4"/>
  <c r="A112" i="13"/>
  <c r="B114" i="13"/>
  <c r="B100" i="2"/>
  <c r="E98" i="2"/>
  <c r="A98" i="2"/>
  <c r="A108" i="6"/>
  <c r="B110" i="6"/>
  <c r="B116" i="12" l="1"/>
  <c r="A114" i="12"/>
  <c r="A110" i="6"/>
  <c r="B112" i="6"/>
  <c r="B116" i="11"/>
  <c r="A114" i="11"/>
  <c r="A100" i="4"/>
  <c r="B102" i="4"/>
  <c r="B121" i="8"/>
  <c r="A119" i="8"/>
  <c r="A115" i="15"/>
  <c r="B117" i="15"/>
  <c r="A120" i="10"/>
  <c r="B122" i="10"/>
  <c r="B108" i="3"/>
  <c r="A106" i="3"/>
  <c r="B115" i="9"/>
  <c r="A113" i="9"/>
  <c r="B114" i="7"/>
  <c r="A112" i="7"/>
  <c r="E100" i="2"/>
  <c r="B102" i="2"/>
  <c r="A100" i="2"/>
  <c r="B114" i="14"/>
  <c r="A112" i="14"/>
  <c r="B116" i="13"/>
  <c r="A114" i="13"/>
  <c r="A98" i="1"/>
  <c r="B100" i="1"/>
  <c r="E98" i="1"/>
  <c r="B102" i="5"/>
  <c r="A100" i="5"/>
  <c r="B116" i="14" l="1"/>
  <c r="A114" i="14"/>
  <c r="B104" i="4"/>
  <c r="A102" i="4"/>
  <c r="B104" i="2"/>
  <c r="A102" i="2"/>
  <c r="B119" i="15"/>
  <c r="A117" i="15"/>
  <c r="A114" i="7"/>
  <c r="B116" i="7"/>
  <c r="B114" i="6"/>
  <c r="A112" i="6"/>
  <c r="B118" i="13"/>
  <c r="A116" i="13"/>
  <c r="B104" i="5"/>
  <c r="A102" i="5"/>
  <c r="B110" i="3"/>
  <c r="A108" i="3"/>
  <c r="A122" i="10"/>
  <c r="B124" i="10"/>
  <c r="B102" i="1"/>
  <c r="E100" i="1"/>
  <c r="A100" i="1"/>
  <c r="A116" i="11"/>
  <c r="B118" i="11"/>
  <c r="B117" i="9"/>
  <c r="A115" i="9"/>
  <c r="B123" i="8"/>
  <c r="A121" i="8"/>
  <c r="A116" i="12"/>
  <c r="B118" i="12"/>
  <c r="A118" i="12" l="1"/>
  <c r="B120" i="12"/>
  <c r="A104" i="5"/>
  <c r="B106" i="5"/>
  <c r="A123" i="8"/>
  <c r="B125" i="8"/>
  <c r="A118" i="13"/>
  <c r="B120" i="13"/>
  <c r="B106" i="4"/>
  <c r="A104" i="4"/>
  <c r="B121" i="15"/>
  <c r="A119" i="15"/>
  <c r="B106" i="2"/>
  <c r="A104" i="2"/>
  <c r="B119" i="9"/>
  <c r="A117" i="9"/>
  <c r="A116" i="7"/>
  <c r="B118" i="7"/>
  <c r="E102" i="1"/>
  <c r="A102" i="1"/>
  <c r="B104" i="1"/>
  <c r="A124" i="10"/>
  <c r="B126" i="10"/>
  <c r="B116" i="6"/>
  <c r="A114" i="6"/>
  <c r="A118" i="11"/>
  <c r="B120" i="11"/>
  <c r="A110" i="3"/>
  <c r="B112" i="3"/>
  <c r="B118" i="14"/>
  <c r="A116" i="14"/>
  <c r="B128" i="10" l="1"/>
  <c r="A126" i="10"/>
  <c r="B106" i="1"/>
  <c r="E104" i="1"/>
  <c r="A104" i="1"/>
  <c r="A116" i="6"/>
  <c r="B118" i="6"/>
  <c r="B120" i="14"/>
  <c r="A118" i="14"/>
  <c r="A125" i="8"/>
  <c r="B127" i="8"/>
  <c r="B114" i="3"/>
  <c r="A112" i="3"/>
  <c r="E106" i="2"/>
  <c r="A106" i="2"/>
  <c r="B108" i="2"/>
  <c r="A120" i="11"/>
  <c r="B122" i="11"/>
  <c r="B108" i="5"/>
  <c r="A106" i="5"/>
  <c r="B122" i="12"/>
  <c r="A120" i="12"/>
  <c r="A120" i="13"/>
  <c r="B122" i="13"/>
  <c r="B121" i="9"/>
  <c r="A119" i="9"/>
  <c r="B123" i="15"/>
  <c r="A121" i="15"/>
  <c r="B120" i="7"/>
  <c r="A118" i="7"/>
  <c r="B108" i="4"/>
  <c r="A106" i="4"/>
  <c r="B124" i="13" l="1"/>
  <c r="A122" i="13"/>
  <c r="B122" i="14"/>
  <c r="A120" i="14"/>
  <c r="A118" i="6"/>
  <c r="B120" i="6"/>
  <c r="B124" i="12"/>
  <c r="A122" i="12"/>
  <c r="B110" i="5"/>
  <c r="A108" i="5"/>
  <c r="B129" i="8"/>
  <c r="A127" i="8"/>
  <c r="B108" i="1"/>
  <c r="E106" i="1"/>
  <c r="A106" i="1"/>
  <c r="B122" i="7"/>
  <c r="A120" i="7"/>
  <c r="B116" i="3"/>
  <c r="A114" i="3"/>
  <c r="A122" i="11"/>
  <c r="B124" i="11"/>
  <c r="A108" i="2"/>
  <c r="E108" i="2"/>
  <c r="B110" i="2"/>
  <c r="A108" i="4"/>
  <c r="B110" i="4"/>
  <c r="A123" i="15"/>
  <c r="B125" i="15"/>
  <c r="B123" i="9"/>
  <c r="A121" i="9"/>
  <c r="A128" i="10"/>
  <c r="B130" i="10"/>
  <c r="A130" i="10" l="1"/>
  <c r="B132" i="10"/>
  <c r="A122" i="7"/>
  <c r="B124" i="7"/>
  <c r="B122" i="6"/>
  <c r="A120" i="6"/>
  <c r="A124" i="11"/>
  <c r="B126" i="11"/>
  <c r="B124" i="14"/>
  <c r="A122" i="14"/>
  <c r="B127" i="15"/>
  <c r="A125" i="15"/>
  <c r="B118" i="3"/>
  <c r="A116" i="3"/>
  <c r="B112" i="2"/>
  <c r="E110" i="2"/>
  <c r="A110" i="2"/>
  <c r="A124" i="12"/>
  <c r="B126" i="12"/>
  <c r="B125" i="9"/>
  <c r="A123" i="9"/>
  <c r="A108" i="1"/>
  <c r="B110" i="1"/>
  <c r="E108" i="1"/>
  <c r="B131" i="8"/>
  <c r="A129" i="8"/>
  <c r="B112" i="4"/>
  <c r="A110" i="4"/>
  <c r="B112" i="5"/>
  <c r="A110" i="5"/>
  <c r="B126" i="13"/>
  <c r="A124" i="13"/>
  <c r="A110" i="1" l="1"/>
  <c r="B112" i="1"/>
  <c r="E110" i="1"/>
  <c r="A126" i="13"/>
  <c r="B128" i="13"/>
  <c r="A118" i="3"/>
  <c r="B120" i="3"/>
  <c r="A126" i="12"/>
  <c r="B128" i="12"/>
  <c r="B124" i="6"/>
  <c r="A122" i="6"/>
  <c r="B127" i="9"/>
  <c r="A125" i="9"/>
  <c r="B114" i="4"/>
  <c r="A112" i="4"/>
  <c r="A132" i="10"/>
  <c r="B134" i="10"/>
  <c r="B128" i="11"/>
  <c r="A126" i="11"/>
  <c r="E112" i="2"/>
  <c r="A112" i="2"/>
  <c r="B114" i="2"/>
  <c r="A112" i="5"/>
  <c r="B114" i="5"/>
  <c r="A124" i="7"/>
  <c r="B126" i="7"/>
  <c r="B129" i="15"/>
  <c r="A127" i="15"/>
  <c r="A131" i="8"/>
  <c r="B133" i="8"/>
  <c r="B126" i="14"/>
  <c r="A124" i="14"/>
  <c r="A133" i="8" l="1"/>
  <c r="B135" i="8"/>
  <c r="B129" i="9"/>
  <c r="A127" i="9"/>
  <c r="B128" i="14"/>
  <c r="A126" i="14"/>
  <c r="B122" i="3"/>
  <c r="A120" i="3"/>
  <c r="B131" i="15"/>
  <c r="A129" i="15"/>
  <c r="B128" i="7"/>
  <c r="A126" i="7"/>
  <c r="A128" i="11"/>
  <c r="B130" i="11"/>
  <c r="A124" i="6"/>
  <c r="B126" i="6"/>
  <c r="E112" i="1"/>
  <c r="A112" i="1"/>
  <c r="B114" i="1"/>
  <c r="B116" i="5"/>
  <c r="A114" i="5"/>
  <c r="B116" i="2"/>
  <c r="E114" i="2"/>
  <c r="A114" i="2"/>
  <c r="B116" i="4"/>
  <c r="A114" i="4"/>
  <c r="A128" i="13"/>
  <c r="B130" i="13"/>
  <c r="B136" i="10"/>
  <c r="A134" i="10"/>
  <c r="B130" i="12"/>
  <c r="A128" i="12"/>
  <c r="A130" i="11" l="1"/>
  <c r="B132" i="11"/>
  <c r="B118" i="5"/>
  <c r="A116" i="5"/>
  <c r="A126" i="6"/>
  <c r="B128" i="6"/>
  <c r="B124" i="3"/>
  <c r="A122" i="3"/>
  <c r="A136" i="10"/>
  <c r="B138" i="10"/>
  <c r="B130" i="14"/>
  <c r="A128" i="14"/>
  <c r="B130" i="7"/>
  <c r="A128" i="7"/>
  <c r="B131" i="9"/>
  <c r="A129" i="9"/>
  <c r="B132" i="12"/>
  <c r="A130" i="12"/>
  <c r="B132" i="13"/>
  <c r="A130" i="13"/>
  <c r="A114" i="1"/>
  <c r="E114" i="1"/>
  <c r="B116" i="1"/>
  <c r="B137" i="8"/>
  <c r="A135" i="8"/>
  <c r="B118" i="2"/>
  <c r="E116" i="2"/>
  <c r="A116" i="2"/>
  <c r="A116" i="4"/>
  <c r="B118" i="4"/>
  <c r="A131" i="15"/>
  <c r="B133" i="15"/>
  <c r="B133" i="9" l="1"/>
  <c r="A131" i="9"/>
  <c r="B135" i="15"/>
  <c r="A133" i="15"/>
  <c r="B118" i="1"/>
  <c r="E116" i="1"/>
  <c r="A116" i="1"/>
  <c r="B130" i="6"/>
  <c r="A128" i="6"/>
  <c r="A130" i="7"/>
  <c r="B132" i="7"/>
  <c r="B132" i="14"/>
  <c r="A130" i="14"/>
  <c r="B120" i="5"/>
  <c r="A118" i="5"/>
  <c r="B120" i="4"/>
  <c r="A118" i="4"/>
  <c r="B134" i="13"/>
  <c r="A132" i="13"/>
  <c r="A118" i="2"/>
  <c r="B120" i="2"/>
  <c r="E118" i="2"/>
  <c r="A138" i="10"/>
  <c r="B140" i="10"/>
  <c r="A132" i="11"/>
  <c r="B134" i="11"/>
  <c r="B139" i="8"/>
  <c r="A137" i="8"/>
  <c r="B126" i="3"/>
  <c r="A124" i="3"/>
  <c r="A132" i="12"/>
  <c r="B134" i="12"/>
  <c r="B132" i="6" l="1"/>
  <c r="A130" i="6"/>
  <c r="B122" i="4"/>
  <c r="A120" i="4"/>
  <c r="A134" i="12"/>
  <c r="B136" i="12"/>
  <c r="A140" i="10"/>
  <c r="B142" i="10"/>
  <c r="A120" i="5"/>
  <c r="B122" i="5"/>
  <c r="A120" i="2"/>
  <c r="B122" i="2"/>
  <c r="E120" i="2"/>
  <c r="B137" i="15"/>
  <c r="A135" i="15"/>
  <c r="A126" i="3"/>
  <c r="B128" i="3"/>
  <c r="A132" i="14"/>
  <c r="B134" i="14"/>
  <c r="A139" i="8"/>
  <c r="B141" i="8"/>
  <c r="A134" i="13"/>
  <c r="B136" i="13"/>
  <c r="E118" i="1"/>
  <c r="B120" i="1"/>
  <c r="A118" i="1"/>
  <c r="A132" i="7"/>
  <c r="B134" i="7"/>
  <c r="B136" i="11"/>
  <c r="A134" i="11"/>
  <c r="B135" i="9"/>
  <c r="A133" i="9"/>
  <c r="B137" i="9" l="1"/>
  <c r="A135" i="9"/>
  <c r="A136" i="13"/>
  <c r="B138" i="13"/>
  <c r="B139" i="15"/>
  <c r="A137" i="15"/>
  <c r="B138" i="11"/>
  <c r="A136" i="11"/>
  <c r="B124" i="4"/>
  <c r="A122" i="4"/>
  <c r="B124" i="5"/>
  <c r="A122" i="5"/>
  <c r="B144" i="10"/>
  <c r="A142" i="10"/>
  <c r="B138" i="12"/>
  <c r="A136" i="12"/>
  <c r="A141" i="8"/>
  <c r="B143" i="8"/>
  <c r="B136" i="7"/>
  <c r="A134" i="7"/>
  <c r="E122" i="2"/>
  <c r="A122" i="2"/>
  <c r="B124" i="2"/>
  <c r="B136" i="14"/>
  <c r="A134" i="14"/>
  <c r="B122" i="1"/>
  <c r="E120" i="1"/>
  <c r="A120" i="1"/>
  <c r="B130" i="3"/>
  <c r="A128" i="3"/>
  <c r="A132" i="6"/>
  <c r="B134" i="6"/>
  <c r="B140" i="12" l="1"/>
  <c r="A138" i="12"/>
  <c r="A136" i="14"/>
  <c r="B138" i="14"/>
  <c r="A138" i="11"/>
  <c r="B140" i="11"/>
  <c r="A134" i="6"/>
  <c r="B136" i="6"/>
  <c r="B132" i="3"/>
  <c r="A130" i="3"/>
  <c r="A139" i="15"/>
  <c r="B141" i="15"/>
  <c r="B126" i="5"/>
  <c r="A124" i="5"/>
  <c r="A144" i="10"/>
  <c r="B146" i="10"/>
  <c r="B140" i="13"/>
  <c r="A138" i="13"/>
  <c r="B138" i="7"/>
  <c r="A136" i="7"/>
  <c r="B124" i="1"/>
  <c r="E122" i="1"/>
  <c r="A122" i="1"/>
  <c r="B145" i="8"/>
  <c r="A143" i="8"/>
  <c r="A124" i="2"/>
  <c r="E124" i="2"/>
  <c r="B126" i="2"/>
  <c r="A124" i="4"/>
  <c r="B126" i="4"/>
  <c r="B139" i="9"/>
  <c r="A137" i="9"/>
  <c r="A146" i="10" l="1"/>
  <c r="B148" i="10"/>
  <c r="A140" i="11"/>
  <c r="B142" i="11"/>
  <c r="B140" i="14"/>
  <c r="A138" i="14"/>
  <c r="A124" i="1"/>
  <c r="B126" i="1"/>
  <c r="E124" i="1"/>
  <c r="B138" i="6"/>
  <c r="A136" i="6"/>
  <c r="B128" i="4"/>
  <c r="A126" i="4"/>
  <c r="B128" i="5"/>
  <c r="A126" i="5"/>
  <c r="B128" i="2"/>
  <c r="A126" i="2"/>
  <c r="B143" i="15"/>
  <c r="A141" i="15"/>
  <c r="A138" i="7"/>
  <c r="B140" i="7"/>
  <c r="B147" i="8"/>
  <c r="A145" i="8"/>
  <c r="B141" i="9"/>
  <c r="A139" i="9"/>
  <c r="B142" i="13"/>
  <c r="A140" i="13"/>
  <c r="B134" i="3"/>
  <c r="A132" i="3"/>
  <c r="A140" i="12"/>
  <c r="B142" i="12"/>
  <c r="B128" i="1" l="1"/>
  <c r="E126" i="1"/>
  <c r="A126" i="1"/>
  <c r="B144" i="11"/>
  <c r="A142" i="11"/>
  <c r="B143" i="9"/>
  <c r="A141" i="9"/>
  <c r="A147" i="8"/>
  <c r="B149" i="8"/>
  <c r="A140" i="7"/>
  <c r="B142" i="7"/>
  <c r="A134" i="3"/>
  <c r="B136" i="3"/>
  <c r="E128" i="2"/>
  <c r="A128" i="2"/>
  <c r="B130" i="2"/>
  <c r="A128" i="5"/>
  <c r="B130" i="5"/>
  <c r="B142" i="14"/>
  <c r="A140" i="14"/>
  <c r="A142" i="13"/>
  <c r="B144" i="13"/>
  <c r="B145" i="15"/>
  <c r="A143" i="15"/>
  <c r="B140" i="6"/>
  <c r="A138" i="6"/>
  <c r="A148" i="10"/>
  <c r="B150" i="10"/>
  <c r="A142" i="12"/>
  <c r="B144" i="12"/>
  <c r="B130" i="4"/>
  <c r="A128" i="4"/>
  <c r="B132" i="4" l="1"/>
  <c r="A130" i="4"/>
  <c r="B146" i="12"/>
  <c r="A144" i="12"/>
  <c r="B147" i="15"/>
  <c r="A145" i="15"/>
  <c r="A144" i="13"/>
  <c r="B146" i="13"/>
  <c r="B152" i="10"/>
  <c r="A150" i="10"/>
  <c r="B146" i="11"/>
  <c r="A144" i="11"/>
  <c r="A130" i="2"/>
  <c r="E130" i="2"/>
  <c r="B132" i="2"/>
  <c r="B145" i="9"/>
  <c r="A143" i="9"/>
  <c r="B138" i="3"/>
  <c r="A136" i="3"/>
  <c r="B144" i="14"/>
  <c r="A142" i="14"/>
  <c r="B144" i="7"/>
  <c r="A142" i="7"/>
  <c r="B132" i="5"/>
  <c r="A130" i="5"/>
  <c r="A140" i="6"/>
  <c r="B142" i="6"/>
  <c r="A149" i="8"/>
  <c r="B151" i="8"/>
  <c r="E128" i="1"/>
  <c r="A128" i="1"/>
  <c r="B130" i="1"/>
  <c r="B146" i="14" l="1"/>
  <c r="A144" i="14"/>
  <c r="A130" i="1"/>
  <c r="E130" i="1"/>
  <c r="B132" i="1"/>
  <c r="B147" i="9"/>
  <c r="A145" i="9"/>
  <c r="B148" i="13"/>
  <c r="A146" i="13"/>
  <c r="B134" i="2"/>
  <c r="E132" i="2"/>
  <c r="A132" i="2"/>
  <c r="B148" i="12"/>
  <c r="A146" i="12"/>
  <c r="A147" i="15"/>
  <c r="B149" i="15"/>
  <c r="A142" i="6"/>
  <c r="B144" i="6"/>
  <c r="B140" i="3"/>
  <c r="A138" i="3"/>
  <c r="B134" i="5"/>
  <c r="A132" i="5"/>
  <c r="B146" i="7"/>
  <c r="A144" i="7"/>
  <c r="B153" i="8"/>
  <c r="A151" i="8"/>
  <c r="A146" i="11"/>
  <c r="B148" i="11"/>
  <c r="A152" i="10"/>
  <c r="B154" i="10"/>
  <c r="A132" i="4"/>
  <c r="B134" i="4"/>
  <c r="B136" i="4" l="1"/>
  <c r="A134" i="4"/>
  <c r="A154" i="10"/>
  <c r="B156" i="10"/>
  <c r="A148" i="11"/>
  <c r="B150" i="11"/>
  <c r="B151" i="15"/>
  <c r="A149" i="15"/>
  <c r="B150" i="13"/>
  <c r="A148" i="13"/>
  <c r="A146" i="7"/>
  <c r="B148" i="7"/>
  <c r="B149" i="9"/>
  <c r="A147" i="9"/>
  <c r="B136" i="5"/>
  <c r="A134" i="5"/>
  <c r="A148" i="12"/>
  <c r="B150" i="12"/>
  <c r="B134" i="1"/>
  <c r="E132" i="1"/>
  <c r="A132" i="1"/>
  <c r="B146" i="6"/>
  <c r="A144" i="6"/>
  <c r="E134" i="2"/>
  <c r="A134" i="2"/>
  <c r="B136" i="2"/>
  <c r="B142" i="3"/>
  <c r="A140" i="3"/>
  <c r="B155" i="8"/>
  <c r="A153" i="8"/>
  <c r="B148" i="14"/>
  <c r="A146" i="14"/>
  <c r="B150" i="14" l="1"/>
  <c r="A148" i="14"/>
  <c r="A136" i="5"/>
  <c r="B138" i="5"/>
  <c r="B148" i="6"/>
  <c r="A146" i="6"/>
  <c r="A142" i="3"/>
  <c r="B144" i="3"/>
  <c r="B153" i="15"/>
  <c r="A151" i="15"/>
  <c r="B152" i="11"/>
  <c r="A150" i="11"/>
  <c r="A155" i="8"/>
  <c r="B157" i="8"/>
  <c r="B151" i="9"/>
  <c r="A149" i="9"/>
  <c r="A156" i="10"/>
  <c r="B158" i="10"/>
  <c r="B138" i="2"/>
  <c r="E136" i="2"/>
  <c r="A136" i="2"/>
  <c r="A150" i="12"/>
  <c r="B152" i="12"/>
  <c r="A148" i="7"/>
  <c r="B150" i="7"/>
  <c r="E134" i="1"/>
  <c r="A134" i="1"/>
  <c r="B136" i="1"/>
  <c r="A150" i="13"/>
  <c r="B152" i="13"/>
  <c r="B138" i="4"/>
  <c r="A136" i="4"/>
  <c r="B140" i="4" l="1"/>
  <c r="A138" i="4"/>
  <c r="A152" i="13"/>
  <c r="B154" i="13"/>
  <c r="B153" i="9"/>
  <c r="A151" i="9"/>
  <c r="A157" i="8"/>
  <c r="B159" i="8"/>
  <c r="A148" i="6"/>
  <c r="B150" i="6"/>
  <c r="B138" i="1"/>
  <c r="E136" i="1"/>
  <c r="A136" i="1"/>
  <c r="B140" i="2"/>
  <c r="E138" i="2"/>
  <c r="A138" i="2"/>
  <c r="B154" i="12"/>
  <c r="A152" i="12"/>
  <c r="B160" i="10"/>
  <c r="A158" i="10"/>
  <c r="B146" i="3"/>
  <c r="A144" i="3"/>
  <c r="B140" i="5"/>
  <c r="A138" i="5"/>
  <c r="B154" i="11"/>
  <c r="A152" i="11"/>
  <c r="B152" i="7"/>
  <c r="A150" i="7"/>
  <c r="B155" i="15"/>
  <c r="A153" i="15"/>
  <c r="B152" i="14"/>
  <c r="A150" i="14"/>
  <c r="B154" i="14" l="1"/>
  <c r="A152" i="14"/>
  <c r="B161" i="8"/>
  <c r="A159" i="8"/>
  <c r="B148" i="3"/>
  <c r="A146" i="3"/>
  <c r="B155" i="9"/>
  <c r="A153" i="9"/>
  <c r="B154" i="7"/>
  <c r="A152" i="7"/>
  <c r="B142" i="5"/>
  <c r="A140" i="5"/>
  <c r="A160" i="10"/>
  <c r="B162" i="10"/>
  <c r="A150" i="6"/>
  <c r="B152" i="6"/>
  <c r="A140" i="2"/>
  <c r="B142" i="2"/>
  <c r="A155" i="15"/>
  <c r="B157" i="15"/>
  <c r="B156" i="13"/>
  <c r="A154" i="13"/>
  <c r="B140" i="1"/>
  <c r="E138" i="1"/>
  <c r="A138" i="1"/>
  <c r="B156" i="11"/>
  <c r="A154" i="11"/>
  <c r="B156" i="12"/>
  <c r="A154" i="12"/>
  <c r="A140" i="4"/>
  <c r="B142" i="4"/>
  <c r="B159" i="15" l="1"/>
  <c r="A157" i="15"/>
  <c r="B163" i="8"/>
  <c r="A161" i="8"/>
  <c r="B144" i="4"/>
  <c r="A142" i="4"/>
  <c r="B157" i="9"/>
  <c r="A155" i="9"/>
  <c r="B158" i="13"/>
  <c r="A156" i="13"/>
  <c r="B150" i="3"/>
  <c r="A148" i="3"/>
  <c r="A156" i="11"/>
  <c r="B158" i="11"/>
  <c r="B144" i="2"/>
  <c r="E142" i="2"/>
  <c r="A142" i="2"/>
  <c r="B154" i="6"/>
  <c r="A152" i="6"/>
  <c r="A140" i="1"/>
  <c r="B142" i="1"/>
  <c r="E140" i="1"/>
  <c r="A162" i="10"/>
  <c r="B164" i="10"/>
  <c r="A156" i="12"/>
  <c r="B158" i="12"/>
  <c r="B144" i="5"/>
  <c r="A142" i="5"/>
  <c r="A154" i="7"/>
  <c r="B156" i="7"/>
  <c r="B156" i="14"/>
  <c r="A154" i="14"/>
  <c r="A164" i="10" l="1"/>
  <c r="B166" i="10"/>
  <c r="A158" i="11"/>
  <c r="B160" i="11"/>
  <c r="B146" i="2"/>
  <c r="E144" i="2"/>
  <c r="A144" i="2"/>
  <c r="A156" i="7"/>
  <c r="B158" i="7"/>
  <c r="A150" i="3"/>
  <c r="B152" i="3"/>
  <c r="A163" i="8"/>
  <c r="B165" i="8"/>
  <c r="A156" i="14"/>
  <c r="B158" i="14"/>
  <c r="B159" i="9"/>
  <c r="A157" i="9"/>
  <c r="B144" i="1"/>
  <c r="A142" i="1"/>
  <c r="E142" i="1"/>
  <c r="A158" i="12"/>
  <c r="B160" i="12"/>
  <c r="B156" i="6"/>
  <c r="A154" i="6"/>
  <c r="B146" i="4"/>
  <c r="A144" i="4"/>
  <c r="A144" i="5"/>
  <c r="B146" i="5"/>
  <c r="A158" i="13"/>
  <c r="B160" i="13"/>
  <c r="B161" i="15"/>
  <c r="A159" i="15"/>
  <c r="B161" i="9" l="1"/>
  <c r="A159" i="9"/>
  <c r="A156" i="6"/>
  <c r="B158" i="6"/>
  <c r="A146" i="2"/>
  <c r="B148" i="2"/>
  <c r="E146" i="2"/>
  <c r="A165" i="8"/>
  <c r="B167" i="8"/>
  <c r="A160" i="11"/>
  <c r="B162" i="11"/>
  <c r="E144" i="1"/>
  <c r="A144" i="1"/>
  <c r="B146" i="1"/>
  <c r="B168" i="10"/>
  <c r="A166" i="10"/>
  <c r="B163" i="15"/>
  <c r="A161" i="15"/>
  <c r="B160" i="14"/>
  <c r="A158" i="14"/>
  <c r="A160" i="13"/>
  <c r="B162" i="13"/>
  <c r="B162" i="12"/>
  <c r="A160" i="12"/>
  <c r="B148" i="5"/>
  <c r="A146" i="5"/>
  <c r="B154" i="3"/>
  <c r="A152" i="3"/>
  <c r="B148" i="4"/>
  <c r="A146" i="4"/>
  <c r="B160" i="7"/>
  <c r="A158" i="7"/>
  <c r="B162" i="7" l="1"/>
  <c r="A160" i="7"/>
  <c r="B164" i="12"/>
  <c r="A162" i="12"/>
  <c r="B164" i="13"/>
  <c r="A162" i="13"/>
  <c r="A168" i="10"/>
  <c r="B170" i="10"/>
  <c r="A146" i="1"/>
  <c r="B148" i="1"/>
  <c r="E146" i="1"/>
  <c r="A148" i="4"/>
  <c r="B150" i="4"/>
  <c r="B162" i="14"/>
  <c r="A160" i="14"/>
  <c r="B150" i="2"/>
  <c r="A148" i="2"/>
  <c r="E148" i="2"/>
  <c r="A158" i="6"/>
  <c r="B160" i="6"/>
  <c r="B156" i="3"/>
  <c r="A154" i="3"/>
  <c r="B164" i="11"/>
  <c r="A162" i="11"/>
  <c r="B150" i="5"/>
  <c r="A148" i="5"/>
  <c r="A163" i="15"/>
  <c r="B165" i="15"/>
  <c r="B169" i="8"/>
  <c r="A167" i="8"/>
  <c r="B163" i="9"/>
  <c r="A161" i="9"/>
  <c r="A170" i="10" l="1"/>
  <c r="B172" i="10"/>
  <c r="A164" i="12"/>
  <c r="B166" i="12"/>
  <c r="B165" i="9"/>
  <c r="A163" i="9"/>
  <c r="B164" i="14"/>
  <c r="A162" i="14"/>
  <c r="B158" i="3"/>
  <c r="A156" i="3"/>
  <c r="B152" i="4"/>
  <c r="A150" i="4"/>
  <c r="B162" i="6"/>
  <c r="A160" i="6"/>
  <c r="B150" i="1"/>
  <c r="E148" i="1"/>
  <c r="A148" i="1"/>
  <c r="E150" i="2"/>
  <c r="A150" i="2"/>
  <c r="B152" i="2"/>
  <c r="A164" i="11"/>
  <c r="B166" i="11"/>
  <c r="B171" i="8"/>
  <c r="A169" i="8"/>
  <c r="B166" i="13"/>
  <c r="A164" i="13"/>
  <c r="B167" i="15"/>
  <c r="A165" i="15"/>
  <c r="B152" i="5"/>
  <c r="A150" i="5"/>
  <c r="A162" i="7"/>
  <c r="B164" i="7"/>
  <c r="A171" i="8" l="1"/>
  <c r="B173" i="8"/>
  <c r="A152" i="5"/>
  <c r="B154" i="5"/>
  <c r="A166" i="12"/>
  <c r="B168" i="12"/>
  <c r="A164" i="7"/>
  <c r="B166" i="7"/>
  <c r="A164" i="14"/>
  <c r="B166" i="14"/>
  <c r="B164" i="6"/>
  <c r="A162" i="6"/>
  <c r="B154" i="4"/>
  <c r="A152" i="4"/>
  <c r="A172" i="10"/>
  <c r="B174" i="10"/>
  <c r="E150" i="1"/>
  <c r="B152" i="1"/>
  <c r="A150" i="1"/>
  <c r="A166" i="11"/>
  <c r="B168" i="11"/>
  <c r="B167" i="9"/>
  <c r="A165" i="9"/>
  <c r="A152" i="2"/>
  <c r="E152" i="2"/>
  <c r="B154" i="2"/>
  <c r="B169" i="15"/>
  <c r="A167" i="15"/>
  <c r="A166" i="13"/>
  <c r="B168" i="13"/>
  <c r="A158" i="3"/>
  <c r="B160" i="3"/>
  <c r="B162" i="3" l="1"/>
  <c r="A160" i="3"/>
  <c r="B170" i="12"/>
  <c r="A168" i="12"/>
  <c r="B156" i="5"/>
  <c r="A154" i="5"/>
  <c r="A164" i="6"/>
  <c r="B166" i="6"/>
  <c r="B176" i="10"/>
  <c r="A174" i="10"/>
  <c r="B169" i="9"/>
  <c r="A167" i="9"/>
  <c r="B156" i="4"/>
  <c r="A154" i="4"/>
  <c r="B171" i="15"/>
  <c r="A169" i="15"/>
  <c r="B156" i="2"/>
  <c r="E154" i="2"/>
  <c r="A154" i="2"/>
  <c r="B154" i="1"/>
  <c r="E152" i="1"/>
  <c r="A152" i="1"/>
  <c r="B168" i="14"/>
  <c r="A166" i="14"/>
  <c r="A173" i="8"/>
  <c r="B175" i="8"/>
  <c r="B168" i="7"/>
  <c r="A166" i="7"/>
  <c r="A168" i="13"/>
  <c r="B170" i="13"/>
  <c r="B170" i="11"/>
  <c r="A168" i="11"/>
  <c r="A166" i="6" l="1"/>
  <c r="B168" i="6"/>
  <c r="A170" i="11"/>
  <c r="B172" i="11"/>
  <c r="B172" i="13"/>
  <c r="A170" i="13"/>
  <c r="A171" i="15"/>
  <c r="B173" i="15"/>
  <c r="B158" i="5"/>
  <c r="A156" i="5"/>
  <c r="B172" i="12"/>
  <c r="A170" i="12"/>
  <c r="A168" i="14"/>
  <c r="B170" i="14"/>
  <c r="A156" i="4"/>
  <c r="B158" i="4"/>
  <c r="B156" i="1"/>
  <c r="E154" i="1"/>
  <c r="A154" i="1"/>
  <c r="B170" i="7"/>
  <c r="A168" i="7"/>
  <c r="B171" i="9"/>
  <c r="A169" i="9"/>
  <c r="B177" i="8"/>
  <c r="A175" i="8"/>
  <c r="E156" i="2"/>
  <c r="A156" i="2"/>
  <c r="B158" i="2"/>
  <c r="A176" i="10"/>
  <c r="B178" i="10"/>
  <c r="B164" i="3"/>
  <c r="A162" i="3"/>
  <c r="B175" i="15" l="1"/>
  <c r="A173" i="15"/>
  <c r="B179" i="8"/>
  <c r="A177" i="8"/>
  <c r="A178" i="10"/>
  <c r="B180" i="10"/>
  <c r="A172" i="11"/>
  <c r="B174" i="11"/>
  <c r="B160" i="4"/>
  <c r="A158" i="4"/>
  <c r="B172" i="14"/>
  <c r="A170" i="14"/>
  <c r="A170" i="7"/>
  <c r="B172" i="7"/>
  <c r="A172" i="12"/>
  <c r="B174" i="12"/>
  <c r="B166" i="3"/>
  <c r="A164" i="3"/>
  <c r="B173" i="9"/>
  <c r="A171" i="9"/>
  <c r="B160" i="2"/>
  <c r="E158" i="2"/>
  <c r="A158" i="2"/>
  <c r="B170" i="6"/>
  <c r="A168" i="6"/>
  <c r="B174" i="13"/>
  <c r="A172" i="13"/>
  <c r="A156" i="1"/>
  <c r="B158" i="1"/>
  <c r="E156" i="1"/>
  <c r="B160" i="5"/>
  <c r="A158" i="5"/>
  <c r="A160" i="5" l="1"/>
  <c r="B162" i="5"/>
  <c r="A174" i="11"/>
  <c r="B176" i="11"/>
  <c r="A172" i="7"/>
  <c r="B174" i="7"/>
  <c r="A179" i="8"/>
  <c r="B181" i="8"/>
  <c r="B160" i="1"/>
  <c r="E158" i="1"/>
  <c r="A158" i="1"/>
  <c r="A174" i="13"/>
  <c r="B176" i="13"/>
  <c r="B172" i="6"/>
  <c r="A170" i="6"/>
  <c r="A174" i="12"/>
  <c r="B176" i="12"/>
  <c r="A180" i="10"/>
  <c r="B182" i="10"/>
  <c r="B162" i="2"/>
  <c r="E160" i="2"/>
  <c r="A160" i="2"/>
  <c r="B175" i="9"/>
  <c r="A173" i="9"/>
  <c r="B174" i="14"/>
  <c r="A172" i="14"/>
  <c r="A166" i="3"/>
  <c r="B168" i="3"/>
  <c r="B162" i="4"/>
  <c r="A160" i="4"/>
  <c r="B177" i="15"/>
  <c r="A175" i="15"/>
  <c r="A181" i="8" l="1"/>
  <c r="B183" i="8"/>
  <c r="A172" i="6"/>
  <c r="B174" i="6"/>
  <c r="B178" i="11"/>
  <c r="A176" i="11"/>
  <c r="B177" i="9"/>
  <c r="A175" i="9"/>
  <c r="B164" i="4"/>
  <c r="A162" i="4"/>
  <c r="B179" i="15"/>
  <c r="A177" i="15"/>
  <c r="B176" i="7"/>
  <c r="A174" i="7"/>
  <c r="A176" i="13"/>
  <c r="B178" i="13"/>
  <c r="B164" i="5"/>
  <c r="A162" i="5"/>
  <c r="B170" i="3"/>
  <c r="A168" i="3"/>
  <c r="A162" i="2"/>
  <c r="B164" i="2"/>
  <c r="E162" i="2"/>
  <c r="B184" i="10"/>
  <c r="A182" i="10"/>
  <c r="B176" i="14"/>
  <c r="A174" i="14"/>
  <c r="B178" i="12"/>
  <c r="A176" i="12"/>
  <c r="E160" i="1"/>
  <c r="A160" i="1"/>
  <c r="B162" i="1"/>
  <c r="A162" i="1" l="1"/>
  <c r="E162" i="1"/>
  <c r="B164" i="1"/>
  <c r="B180" i="13"/>
  <c r="A178" i="13"/>
  <c r="B179" i="9"/>
  <c r="A177" i="9"/>
  <c r="B178" i="7"/>
  <c r="A176" i="7"/>
  <c r="B172" i="3"/>
  <c r="A170" i="3"/>
  <c r="B180" i="12"/>
  <c r="A178" i="12"/>
  <c r="A174" i="6"/>
  <c r="B176" i="6"/>
  <c r="B178" i="14"/>
  <c r="A176" i="14"/>
  <c r="B185" i="8"/>
  <c r="A183" i="8"/>
  <c r="A184" i="10"/>
  <c r="B186" i="10"/>
  <c r="B166" i="2"/>
  <c r="A164" i="2"/>
  <c r="E164" i="2"/>
  <c r="A178" i="11"/>
  <c r="B180" i="11"/>
  <c r="A179" i="15"/>
  <c r="B181" i="15"/>
  <c r="B166" i="5"/>
  <c r="A164" i="5"/>
  <c r="A164" i="4"/>
  <c r="B166" i="4"/>
  <c r="B180" i="14" l="1"/>
  <c r="A178" i="14"/>
  <c r="B182" i="13"/>
  <c r="A180" i="13"/>
  <c r="B181" i="9"/>
  <c r="A179" i="9"/>
  <c r="A186" i="10"/>
  <c r="B188" i="10"/>
  <c r="B166" i="1"/>
  <c r="E164" i="1"/>
  <c r="A164" i="1"/>
  <c r="B168" i="4"/>
  <c r="A166" i="4"/>
  <c r="B178" i="6"/>
  <c r="A176" i="6"/>
  <c r="E166" i="2"/>
  <c r="A166" i="2"/>
  <c r="B168" i="2"/>
  <c r="B183" i="15"/>
  <c r="A181" i="15"/>
  <c r="A178" i="7"/>
  <c r="B180" i="7"/>
  <c r="B168" i="5"/>
  <c r="A166" i="5"/>
  <c r="A180" i="12"/>
  <c r="B182" i="12"/>
  <c r="A180" i="11"/>
  <c r="B182" i="11"/>
  <c r="B187" i="8"/>
  <c r="A185" i="8"/>
  <c r="B174" i="3"/>
  <c r="A172" i="3"/>
  <c r="A174" i="3" l="1"/>
  <c r="B176" i="3"/>
  <c r="B184" i="11"/>
  <c r="A182" i="11"/>
  <c r="A168" i="5"/>
  <c r="B170" i="5"/>
  <c r="A180" i="7"/>
  <c r="B182" i="7"/>
  <c r="A187" i="8"/>
  <c r="B189" i="8"/>
  <c r="A182" i="13"/>
  <c r="B184" i="13"/>
  <c r="B180" i="6"/>
  <c r="A178" i="6"/>
  <c r="B183" i="9"/>
  <c r="A181" i="9"/>
  <c r="A188" i="10"/>
  <c r="B190" i="10"/>
  <c r="B170" i="4"/>
  <c r="A168" i="4"/>
  <c r="B185" i="15"/>
  <c r="A183" i="15"/>
  <c r="A182" i="12"/>
  <c r="B184" i="12"/>
  <c r="A168" i="2"/>
  <c r="E168" i="2"/>
  <c r="B170" i="2"/>
  <c r="E166" i="1"/>
  <c r="B168" i="1"/>
  <c r="A166" i="1"/>
  <c r="B182" i="14"/>
  <c r="A180" i="14"/>
  <c r="B184" i="7" l="1"/>
  <c r="A182" i="7"/>
  <c r="B187" i="15"/>
  <c r="A185" i="15"/>
  <c r="B185" i="9"/>
  <c r="A183" i="9"/>
  <c r="B170" i="1"/>
  <c r="E168" i="1"/>
  <c r="A168" i="1"/>
  <c r="B184" i="14"/>
  <c r="A182" i="14"/>
  <c r="B172" i="4"/>
  <c r="A170" i="4"/>
  <c r="A184" i="11"/>
  <c r="B186" i="11"/>
  <c r="B186" i="12"/>
  <c r="A184" i="12"/>
  <c r="A180" i="6"/>
  <c r="B182" i="6"/>
  <c r="A184" i="13"/>
  <c r="B186" i="13"/>
  <c r="B172" i="2"/>
  <c r="E170" i="2"/>
  <c r="A170" i="2"/>
  <c r="B192" i="10"/>
  <c r="A190" i="10"/>
  <c r="A189" i="8"/>
  <c r="B191" i="8"/>
  <c r="B178" i="3"/>
  <c r="A176" i="3"/>
  <c r="B172" i="5"/>
  <c r="A170" i="5"/>
  <c r="B188" i="12" l="1"/>
  <c r="A186" i="12"/>
  <c r="B188" i="11"/>
  <c r="A186" i="11"/>
  <c r="A172" i="4"/>
  <c r="B174" i="4"/>
  <c r="B172" i="1"/>
  <c r="E170" i="1"/>
  <c r="A170" i="1"/>
  <c r="B180" i="3"/>
  <c r="A178" i="3"/>
  <c r="B187" i="9"/>
  <c r="A185" i="9"/>
  <c r="A187" i="15"/>
  <c r="B189" i="15"/>
  <c r="B174" i="5"/>
  <c r="A172" i="5"/>
  <c r="A182" i="6"/>
  <c r="B184" i="6"/>
  <c r="A184" i="14"/>
  <c r="B186" i="14"/>
  <c r="A172" i="2"/>
  <c r="B174" i="2"/>
  <c r="B188" i="13"/>
  <c r="A186" i="13"/>
  <c r="B193" i="8"/>
  <c r="A191" i="8"/>
  <c r="A192" i="10"/>
  <c r="B194" i="10"/>
  <c r="B186" i="7"/>
  <c r="A184" i="7"/>
  <c r="A186" i="7" l="1"/>
  <c r="B188" i="7"/>
  <c r="B189" i="9"/>
  <c r="A187" i="9"/>
  <c r="B190" i="13"/>
  <c r="A188" i="13"/>
  <c r="B191" i="15"/>
  <c r="A189" i="15"/>
  <c r="A188" i="11"/>
  <c r="B190" i="11"/>
  <c r="B176" i="5"/>
  <c r="A174" i="5"/>
  <c r="A174" i="2"/>
  <c r="E174" i="2"/>
  <c r="B176" i="2"/>
  <c r="A194" i="10"/>
  <c r="B196" i="10"/>
  <c r="B186" i="6"/>
  <c r="A184" i="6"/>
  <c r="B195" i="8"/>
  <c r="A193" i="8"/>
  <c r="B182" i="3"/>
  <c r="A180" i="3"/>
  <c r="A172" i="1"/>
  <c r="B174" i="1"/>
  <c r="E172" i="1"/>
  <c r="B176" i="4"/>
  <c r="A174" i="4"/>
  <c r="B188" i="14"/>
  <c r="A186" i="14"/>
  <c r="A188" i="12"/>
  <c r="B190" i="12"/>
  <c r="B178" i="2" l="1"/>
  <c r="E176" i="2"/>
  <c r="A176" i="2"/>
  <c r="A190" i="13"/>
  <c r="B192" i="13"/>
  <c r="A190" i="12"/>
  <c r="B192" i="12"/>
  <c r="B193" i="15"/>
  <c r="A191" i="15"/>
  <c r="A182" i="3"/>
  <c r="B184" i="3"/>
  <c r="A188" i="14"/>
  <c r="B190" i="14"/>
  <c r="A195" i="8"/>
  <c r="B197" i="8"/>
  <c r="B178" i="4"/>
  <c r="A176" i="4"/>
  <c r="A176" i="5"/>
  <c r="B178" i="5"/>
  <c r="B191" i="9"/>
  <c r="A189" i="9"/>
  <c r="A188" i="7"/>
  <c r="B190" i="7"/>
  <c r="B188" i="6"/>
  <c r="A186" i="6"/>
  <c r="B192" i="11"/>
  <c r="A190" i="11"/>
  <c r="B176" i="1"/>
  <c r="E174" i="1"/>
  <c r="A174" i="1"/>
  <c r="A196" i="10"/>
  <c r="B198" i="10"/>
  <c r="B200" i="10" l="1"/>
  <c r="A198" i="10"/>
  <c r="B192" i="7"/>
  <c r="A190" i="7"/>
  <c r="A188" i="6"/>
  <c r="B190" i="6"/>
  <c r="A197" i="8"/>
  <c r="B199" i="8"/>
  <c r="B192" i="14"/>
  <c r="A190" i="14"/>
  <c r="E176" i="1"/>
  <c r="A176" i="1"/>
  <c r="B178" i="1"/>
  <c r="B180" i="5"/>
  <c r="A178" i="5"/>
  <c r="B186" i="3"/>
  <c r="A184" i="3"/>
  <c r="B180" i="4"/>
  <c r="A178" i="4"/>
  <c r="B194" i="12"/>
  <c r="A192" i="12"/>
  <c r="B195" i="15"/>
  <c r="A193" i="15"/>
  <c r="A192" i="13"/>
  <c r="B194" i="13"/>
  <c r="B193" i="9"/>
  <c r="A191" i="9"/>
  <c r="A192" i="11"/>
  <c r="B194" i="11"/>
  <c r="E178" i="2"/>
  <c r="A178" i="2"/>
  <c r="B180" i="2"/>
  <c r="A190" i="6" l="1"/>
  <c r="B192" i="6"/>
  <c r="B182" i="2"/>
  <c r="E180" i="2"/>
  <c r="A180" i="2"/>
  <c r="B188" i="3"/>
  <c r="A186" i="3"/>
  <c r="B182" i="5"/>
  <c r="A180" i="5"/>
  <c r="A178" i="1"/>
  <c r="E178" i="1"/>
  <c r="B180" i="1"/>
  <c r="B194" i="7"/>
  <c r="A192" i="7"/>
  <c r="B201" i="8"/>
  <c r="A199" i="8"/>
  <c r="A195" i="15"/>
  <c r="B197" i="15"/>
  <c r="B196" i="11"/>
  <c r="A194" i="11"/>
  <c r="B196" i="12"/>
  <c r="A194" i="12"/>
  <c r="B195" i="9"/>
  <c r="A193" i="9"/>
  <c r="A180" i="4"/>
  <c r="B182" i="4"/>
  <c r="B196" i="13"/>
  <c r="A194" i="13"/>
  <c r="B194" i="14"/>
  <c r="A192" i="14"/>
  <c r="A200" i="10"/>
  <c r="B202" i="10"/>
  <c r="A202" i="10" l="1"/>
  <c r="B204" i="10"/>
  <c r="B196" i="14"/>
  <c r="A194" i="14"/>
  <c r="B203" i="8"/>
  <c r="A201" i="8"/>
  <c r="B190" i="3"/>
  <c r="A188" i="3"/>
  <c r="B182" i="1"/>
  <c r="E180" i="1"/>
  <c r="A180" i="1"/>
  <c r="B197" i="9"/>
  <c r="A195" i="9"/>
  <c r="A194" i="7"/>
  <c r="B196" i="7"/>
  <c r="A196" i="11"/>
  <c r="B198" i="11"/>
  <c r="B184" i="2"/>
  <c r="E182" i="2"/>
  <c r="A182" i="2"/>
  <c r="B184" i="5"/>
  <c r="A182" i="5"/>
  <c r="B198" i="13"/>
  <c r="A196" i="13"/>
  <c r="B184" i="4"/>
  <c r="A182" i="4"/>
  <c r="B199" i="15"/>
  <c r="A197" i="15"/>
  <c r="B194" i="6"/>
  <c r="A192" i="6"/>
  <c r="A196" i="12"/>
  <c r="B198" i="12"/>
  <c r="A203" i="8" l="1"/>
  <c r="B205" i="8"/>
  <c r="A196" i="7"/>
  <c r="B198" i="7"/>
  <c r="A198" i="12"/>
  <c r="B200" i="12"/>
  <c r="A184" i="5"/>
  <c r="B186" i="5"/>
  <c r="B201" i="15"/>
  <c r="A199" i="15"/>
  <c r="A196" i="14"/>
  <c r="B198" i="14"/>
  <c r="A190" i="3"/>
  <c r="B192" i="3"/>
  <c r="B196" i="6"/>
  <c r="A194" i="6"/>
  <c r="B199" i="9"/>
  <c r="A197" i="9"/>
  <c r="A204" i="10"/>
  <c r="B206" i="10"/>
  <c r="A198" i="13"/>
  <c r="B200" i="13"/>
  <c r="A184" i="2"/>
  <c r="B186" i="2"/>
  <c r="E184" i="2"/>
  <c r="B186" i="4"/>
  <c r="A184" i="4"/>
  <c r="B200" i="11"/>
  <c r="A198" i="11"/>
  <c r="E182" i="1"/>
  <c r="A182" i="1"/>
  <c r="B184" i="1"/>
  <c r="B188" i="5" l="1"/>
  <c r="A186" i="5"/>
  <c r="B202" i="11"/>
  <c r="A200" i="11"/>
  <c r="B200" i="7"/>
  <c r="A198" i="7"/>
  <c r="B186" i="1"/>
  <c r="E184" i="1"/>
  <c r="A184" i="1"/>
  <c r="B202" i="12"/>
  <c r="A200" i="12"/>
  <c r="B194" i="3"/>
  <c r="A192" i="3"/>
  <c r="B208" i="10"/>
  <c r="A206" i="10"/>
  <c r="B200" i="14"/>
  <c r="A198" i="14"/>
  <c r="B188" i="4"/>
  <c r="A186" i="4"/>
  <c r="A205" i="8"/>
  <c r="B207" i="8"/>
  <c r="B188" i="2"/>
  <c r="A186" i="2"/>
  <c r="E186" i="2"/>
  <c r="A196" i="6"/>
  <c r="B198" i="6"/>
  <c r="A200" i="13"/>
  <c r="B202" i="13"/>
  <c r="B201" i="9"/>
  <c r="A199" i="9"/>
  <c r="B203" i="15"/>
  <c r="A201" i="15"/>
  <c r="A203" i="15" l="1"/>
  <c r="B205" i="15"/>
  <c r="E188" i="2"/>
  <c r="A188" i="2"/>
  <c r="B190" i="2"/>
  <c r="A208" i="10"/>
  <c r="B210" i="10"/>
  <c r="A202" i="11"/>
  <c r="B204" i="11"/>
  <c r="A200" i="14"/>
  <c r="B202" i="14"/>
  <c r="B188" i="1"/>
  <c r="E186" i="1"/>
  <c r="A186" i="1"/>
  <c r="B203" i="9"/>
  <c r="A201" i="9"/>
  <c r="B202" i="7"/>
  <c r="A200" i="7"/>
  <c r="A198" i="6"/>
  <c r="B200" i="6"/>
  <c r="A188" i="4"/>
  <c r="B190" i="4"/>
  <c r="B204" i="12"/>
  <c r="A202" i="12"/>
  <c r="B209" i="8"/>
  <c r="A207" i="8"/>
  <c r="B204" i="13"/>
  <c r="A202" i="13"/>
  <c r="B196" i="3"/>
  <c r="A194" i="3"/>
  <c r="B190" i="5"/>
  <c r="A188" i="5"/>
  <c r="B192" i="5" l="1"/>
  <c r="A190" i="5"/>
  <c r="A210" i="10"/>
  <c r="B212" i="10"/>
  <c r="A188" i="1"/>
  <c r="B190" i="1"/>
  <c r="E188" i="1"/>
  <c r="B205" i="9"/>
  <c r="A203" i="9"/>
  <c r="B192" i="4"/>
  <c r="A190" i="4"/>
  <c r="B198" i="3"/>
  <c r="A196" i="3"/>
  <c r="A190" i="2"/>
  <c r="E190" i="2"/>
  <c r="B192" i="2"/>
  <c r="B206" i="13"/>
  <c r="A204" i="13"/>
  <c r="B204" i="14"/>
  <c r="A202" i="14"/>
  <c r="A204" i="12"/>
  <c r="B206" i="12"/>
  <c r="B207" i="15"/>
  <c r="A205" i="15"/>
  <c r="B202" i="6"/>
  <c r="A200" i="6"/>
  <c r="B211" i="8"/>
  <c r="A209" i="8"/>
  <c r="A202" i="7"/>
  <c r="B204" i="7"/>
  <c r="A204" i="11"/>
  <c r="B206" i="11"/>
  <c r="B207" i="9" l="1"/>
  <c r="A205" i="9"/>
  <c r="B194" i="2"/>
  <c r="E192" i="2"/>
  <c r="A192" i="2"/>
  <c r="A204" i="7"/>
  <c r="B206" i="7"/>
  <c r="B208" i="11"/>
  <c r="A206" i="11"/>
  <c r="B209" i="15"/>
  <c r="A207" i="15"/>
  <c r="A206" i="12"/>
  <c r="B208" i="12"/>
  <c r="A190" i="1"/>
  <c r="B192" i="1"/>
  <c r="E190" i="1"/>
  <c r="A212" i="10"/>
  <c r="B214" i="10"/>
  <c r="B206" i="14"/>
  <c r="A204" i="14"/>
  <c r="B194" i="4"/>
  <c r="A192" i="4"/>
  <c r="A198" i="3"/>
  <c r="B200" i="3"/>
  <c r="A211" i="8"/>
  <c r="B213" i="8"/>
  <c r="B204" i="6"/>
  <c r="A202" i="6"/>
  <c r="A206" i="13"/>
  <c r="B208" i="13"/>
  <c r="A192" i="5"/>
  <c r="B194" i="5"/>
  <c r="B210" i="11" l="1"/>
  <c r="A208" i="11"/>
  <c r="B202" i="3"/>
  <c r="A200" i="3"/>
  <c r="A208" i="13"/>
  <c r="B210" i="13"/>
  <c r="B208" i="14"/>
  <c r="A206" i="14"/>
  <c r="E194" i="2"/>
  <c r="A194" i="2"/>
  <c r="B196" i="2"/>
  <c r="E192" i="1"/>
  <c r="A192" i="1"/>
  <c r="B194" i="1"/>
  <c r="B210" i="12"/>
  <c r="A208" i="12"/>
  <c r="B216" i="10"/>
  <c r="A214" i="10"/>
  <c r="B211" i="15"/>
  <c r="A209" i="15"/>
  <c r="B196" i="5"/>
  <c r="A194" i="5"/>
  <c r="B208" i="7"/>
  <c r="A206" i="7"/>
  <c r="B196" i="4"/>
  <c r="A194" i="4"/>
  <c r="A204" i="6"/>
  <c r="B206" i="6"/>
  <c r="A213" i="8"/>
  <c r="B215" i="8"/>
  <c r="B209" i="9"/>
  <c r="A207" i="9"/>
  <c r="B210" i="14" l="1"/>
  <c r="A208" i="14"/>
  <c r="B211" i="9"/>
  <c r="A209" i="9"/>
  <c r="A194" i="1"/>
  <c r="E194" i="1"/>
  <c r="B196" i="1"/>
  <c r="A206" i="6"/>
  <c r="B208" i="6"/>
  <c r="B212" i="12"/>
  <c r="A210" i="12"/>
  <c r="B212" i="13"/>
  <c r="A210" i="13"/>
  <c r="A211" i="15"/>
  <c r="B213" i="15"/>
  <c r="B198" i="2"/>
  <c r="E196" i="2"/>
  <c r="A196" i="2"/>
  <c r="B204" i="3"/>
  <c r="A202" i="3"/>
  <c r="B210" i="7"/>
  <c r="A208" i="7"/>
  <c r="B217" i="8"/>
  <c r="A215" i="8"/>
  <c r="B198" i="5"/>
  <c r="A196" i="5"/>
  <c r="A196" i="4"/>
  <c r="B198" i="4"/>
  <c r="A216" i="10"/>
  <c r="B218" i="10"/>
  <c r="A210" i="11"/>
  <c r="B212" i="11"/>
  <c r="B198" i="1" l="1"/>
  <c r="E196" i="1"/>
  <c r="A196" i="1"/>
  <c r="B200" i="2"/>
  <c r="E198" i="2"/>
  <c r="A198" i="2"/>
  <c r="B219" i="8"/>
  <c r="A217" i="8"/>
  <c r="A218" i="10"/>
  <c r="B220" i="10"/>
  <c r="B213" i="9"/>
  <c r="A211" i="9"/>
  <c r="A210" i="7"/>
  <c r="B212" i="7"/>
  <c r="B200" i="4"/>
  <c r="A198" i="4"/>
  <c r="B214" i="13"/>
  <c r="A212" i="13"/>
  <c r="B206" i="3"/>
  <c r="A204" i="3"/>
  <c r="A212" i="12"/>
  <c r="B214" i="12"/>
  <c r="A212" i="11"/>
  <c r="B214" i="11"/>
  <c r="B215" i="15"/>
  <c r="A213" i="15"/>
  <c r="B200" i="5"/>
  <c r="A198" i="5"/>
  <c r="B210" i="6"/>
  <c r="A208" i="6"/>
  <c r="B212" i="14"/>
  <c r="A210" i="14"/>
  <c r="A214" i="11" l="1"/>
  <c r="B216" i="11"/>
  <c r="B202" i="4"/>
  <c r="A200" i="4"/>
  <c r="A212" i="7"/>
  <c r="B214" i="7"/>
  <c r="A200" i="2"/>
  <c r="B202" i="2"/>
  <c r="E200" i="2"/>
  <c r="A212" i="14"/>
  <c r="B214" i="14"/>
  <c r="A206" i="3"/>
  <c r="B208" i="3"/>
  <c r="B215" i="9"/>
  <c r="A213" i="9"/>
  <c r="A220" i="10"/>
  <c r="B222" i="10"/>
  <c r="A219" i="8"/>
  <c r="B221" i="8"/>
  <c r="A214" i="12"/>
  <c r="B216" i="12"/>
  <c r="B212" i="6"/>
  <c r="A210" i="6"/>
  <c r="A200" i="5"/>
  <c r="B202" i="5"/>
  <c r="B217" i="15"/>
  <c r="A215" i="15"/>
  <c r="A214" i="13"/>
  <c r="B216" i="13"/>
  <c r="E198" i="1"/>
  <c r="A198" i="1"/>
  <c r="B200" i="1"/>
  <c r="B204" i="2" l="1"/>
  <c r="A202" i="2"/>
  <c r="E202" i="2"/>
  <c r="A212" i="6"/>
  <c r="B214" i="6"/>
  <c r="B202" i="1"/>
  <c r="E200" i="1"/>
  <c r="A200" i="1"/>
  <c r="B216" i="7"/>
  <c r="A214" i="7"/>
  <c r="B210" i="3"/>
  <c r="A208" i="3"/>
  <c r="A221" i="8"/>
  <c r="B223" i="8"/>
  <c r="B216" i="14"/>
  <c r="A214" i="14"/>
  <c r="B204" i="4"/>
  <c r="A202" i="4"/>
  <c r="B217" i="9"/>
  <c r="A215" i="9"/>
  <c r="B218" i="12"/>
  <c r="A216" i="12"/>
  <c r="B219" i="15"/>
  <c r="A217" i="15"/>
  <c r="B218" i="11"/>
  <c r="A216" i="11"/>
  <c r="A216" i="13"/>
  <c r="B218" i="13"/>
  <c r="B204" i="5"/>
  <c r="A202" i="5"/>
  <c r="B224" i="10"/>
  <c r="A222" i="10"/>
  <c r="B206" i="5" l="1"/>
  <c r="A204" i="5"/>
  <c r="B220" i="13"/>
  <c r="A218" i="13"/>
  <c r="A216" i="14"/>
  <c r="B218" i="14"/>
  <c r="A219" i="15"/>
  <c r="B221" i="15"/>
  <c r="B204" i="1"/>
  <c r="E202" i="1"/>
  <c r="A202" i="1"/>
  <c r="B212" i="3"/>
  <c r="A210" i="3"/>
  <c r="A224" i="10"/>
  <c r="B226" i="10"/>
  <c r="B225" i="8"/>
  <c r="A223" i="8"/>
  <c r="B220" i="12"/>
  <c r="A218" i="12"/>
  <c r="A214" i="6"/>
  <c r="B216" i="6"/>
  <c r="B219" i="9"/>
  <c r="A217" i="9"/>
  <c r="B220" i="11"/>
  <c r="A218" i="11"/>
  <c r="A204" i="4"/>
  <c r="B206" i="4"/>
  <c r="B218" i="7"/>
  <c r="A216" i="7"/>
  <c r="E204" i="2"/>
  <c r="A204" i="2"/>
  <c r="B206" i="2"/>
  <c r="A220" i="11" l="1"/>
  <c r="B222" i="11"/>
  <c r="A206" i="2"/>
  <c r="E206" i="2"/>
  <c r="B208" i="2"/>
  <c r="B223" i="15"/>
  <c r="A221" i="15"/>
  <c r="B220" i="14"/>
  <c r="A218" i="14"/>
  <c r="A218" i="7"/>
  <c r="B220" i="7"/>
  <c r="B222" i="13"/>
  <c r="A220" i="13"/>
  <c r="B218" i="6"/>
  <c r="A216" i="6"/>
  <c r="B227" i="8"/>
  <c r="A225" i="8"/>
  <c r="A226" i="10"/>
  <c r="B228" i="10"/>
  <c r="B221" i="9"/>
  <c r="A219" i="9"/>
  <c r="B214" i="3"/>
  <c r="A212" i="3"/>
  <c r="B208" i="4"/>
  <c r="A206" i="4"/>
  <c r="A220" i="12"/>
  <c r="B222" i="12"/>
  <c r="A204" i="1"/>
  <c r="B206" i="1"/>
  <c r="E204" i="1"/>
  <c r="B208" i="5"/>
  <c r="A206" i="5"/>
  <c r="B210" i="4" l="1"/>
  <c r="A208" i="4"/>
  <c r="A214" i="3"/>
  <c r="B216" i="3"/>
  <c r="B223" i="9"/>
  <c r="A221" i="9"/>
  <c r="B222" i="14"/>
  <c r="A220" i="14"/>
  <c r="B225" i="15"/>
  <c r="A223" i="15"/>
  <c r="A206" i="1"/>
  <c r="B208" i="1"/>
  <c r="E206" i="1"/>
  <c r="A228" i="10"/>
  <c r="B230" i="10"/>
  <c r="A227" i="8"/>
  <c r="B229" i="8"/>
  <c r="A208" i="5"/>
  <c r="B210" i="5"/>
  <c r="A222" i="11"/>
  <c r="B224" i="11"/>
  <c r="B220" i="6"/>
  <c r="A218" i="6"/>
  <c r="B210" i="2"/>
  <c r="E208" i="2"/>
  <c r="A208" i="2"/>
  <c r="A222" i="13"/>
  <c r="B224" i="13"/>
  <c r="A222" i="12"/>
  <c r="B224" i="12"/>
  <c r="A220" i="7"/>
  <c r="B222" i="7"/>
  <c r="E210" i="2" l="1"/>
  <c r="A210" i="2"/>
  <c r="B212" i="2"/>
  <c r="B232" i="10"/>
  <c r="A230" i="10"/>
  <c r="A220" i="6"/>
  <c r="B222" i="6"/>
  <c r="A224" i="13"/>
  <c r="B226" i="13"/>
  <c r="B218" i="3"/>
  <c r="A216" i="3"/>
  <c r="B226" i="12"/>
  <c r="A224" i="12"/>
  <c r="B226" i="11"/>
  <c r="A224" i="11"/>
  <c r="E208" i="1"/>
  <c r="A208" i="1"/>
  <c r="B210" i="1"/>
  <c r="B212" i="5"/>
  <c r="A210" i="5"/>
  <c r="B224" i="7"/>
  <c r="A222" i="7"/>
  <c r="B224" i="14"/>
  <c r="A222" i="14"/>
  <c r="B225" i="9"/>
  <c r="A223" i="9"/>
  <c r="A229" i="8"/>
  <c r="B231" i="8"/>
  <c r="B227" i="15"/>
  <c r="A225" i="15"/>
  <c r="B212" i="4"/>
  <c r="A210" i="4"/>
  <c r="A212" i="4" l="1"/>
  <c r="B214" i="4"/>
  <c r="A222" i="6"/>
  <c r="B224" i="6"/>
  <c r="A232" i="10"/>
  <c r="B234" i="10"/>
  <c r="B226" i="7"/>
  <c r="A224" i="7"/>
  <c r="B233" i="8"/>
  <c r="A231" i="8"/>
  <c r="B214" i="5"/>
  <c r="A212" i="5"/>
  <c r="B214" i="2"/>
  <c r="E212" i="2"/>
  <c r="A212" i="2"/>
  <c r="A227" i="15"/>
  <c r="B229" i="15"/>
  <c r="B228" i="12"/>
  <c r="A226" i="12"/>
  <c r="A210" i="1"/>
  <c r="E210" i="1"/>
  <c r="B212" i="1"/>
  <c r="B220" i="3"/>
  <c r="A218" i="3"/>
  <c r="A224" i="14"/>
  <c r="B226" i="14"/>
  <c r="B228" i="11"/>
  <c r="A226" i="11"/>
  <c r="B227" i="9"/>
  <c r="A225" i="9"/>
  <c r="B228" i="13"/>
  <c r="A226" i="13"/>
  <c r="B230" i="13" l="1"/>
  <c r="A228" i="13"/>
  <c r="A234" i="10"/>
  <c r="B236" i="10"/>
  <c r="B216" i="5"/>
  <c r="A214" i="5"/>
  <c r="A228" i="11"/>
  <c r="B230" i="11"/>
  <c r="A228" i="12"/>
  <c r="B230" i="12"/>
  <c r="B216" i="4"/>
  <c r="A214" i="4"/>
  <c r="B222" i="3"/>
  <c r="A220" i="3"/>
  <c r="A226" i="7"/>
  <c r="B228" i="7"/>
  <c r="B214" i="1"/>
  <c r="E212" i="1"/>
  <c r="A212" i="1"/>
  <c r="B229" i="9"/>
  <c r="A227" i="9"/>
  <c r="B216" i="2"/>
  <c r="E214" i="2"/>
  <c r="A214" i="2"/>
  <c r="B226" i="6"/>
  <c r="A224" i="6"/>
  <c r="B228" i="14"/>
  <c r="A226" i="14"/>
  <c r="B231" i="15"/>
  <c r="A229" i="15"/>
  <c r="B235" i="8"/>
  <c r="A233" i="8"/>
  <c r="A235" i="8" l="1"/>
  <c r="B237" i="8"/>
  <c r="A216" i="2"/>
  <c r="B218" i="2"/>
  <c r="E216" i="2"/>
  <c r="B231" i="9"/>
  <c r="A229" i="9"/>
  <c r="A236" i="10"/>
  <c r="B238" i="10"/>
  <c r="B218" i="4"/>
  <c r="A216" i="4"/>
  <c r="A230" i="11"/>
  <c r="B232" i="11"/>
  <c r="B233" i="15"/>
  <c r="A231" i="15"/>
  <c r="A216" i="5"/>
  <c r="B218" i="5"/>
  <c r="A230" i="12"/>
  <c r="B232" i="12"/>
  <c r="A228" i="7"/>
  <c r="B230" i="7"/>
  <c r="A222" i="3"/>
  <c r="B224" i="3"/>
  <c r="A228" i="14"/>
  <c r="B230" i="14"/>
  <c r="B228" i="6"/>
  <c r="A226" i="6"/>
  <c r="E214" i="1"/>
  <c r="A214" i="1"/>
  <c r="B216" i="1"/>
  <c r="A230" i="13"/>
  <c r="B232" i="13"/>
  <c r="B233" i="9" l="1"/>
  <c r="A231" i="9"/>
  <c r="A232" i="13"/>
  <c r="B234" i="13"/>
  <c r="B226" i="3"/>
  <c r="A224" i="3"/>
  <c r="B220" i="4"/>
  <c r="A218" i="4"/>
  <c r="A237" i="8"/>
  <c r="B239" i="8"/>
  <c r="B218" i="1"/>
  <c r="E216" i="1"/>
  <c r="A216" i="1"/>
  <c r="B235" i="15"/>
  <c r="A233" i="15"/>
  <c r="B232" i="7"/>
  <c r="A230" i="7"/>
  <c r="A232" i="11"/>
  <c r="B234" i="11"/>
  <c r="A218" i="2"/>
  <c r="B220" i="2"/>
  <c r="E218" i="2"/>
  <c r="B234" i="12"/>
  <c r="A232" i="12"/>
  <c r="A228" i="6"/>
  <c r="B230" i="6"/>
  <c r="B232" i="14"/>
  <c r="A230" i="14"/>
  <c r="B220" i="5"/>
  <c r="A218" i="5"/>
  <c r="B240" i="10"/>
  <c r="A238" i="10"/>
  <c r="B234" i="7" l="1"/>
  <c r="A232" i="7"/>
  <c r="A240" i="10"/>
  <c r="B242" i="10"/>
  <c r="A235" i="15"/>
  <c r="B237" i="15"/>
  <c r="A220" i="4"/>
  <c r="B222" i="4"/>
  <c r="E220" i="2"/>
  <c r="A220" i="2"/>
  <c r="B222" i="2"/>
  <c r="B236" i="12"/>
  <c r="A234" i="12"/>
  <c r="A232" i="14"/>
  <c r="B234" i="14"/>
  <c r="A230" i="6"/>
  <c r="B232" i="6"/>
  <c r="B241" i="8"/>
  <c r="A239" i="8"/>
  <c r="B222" i="5"/>
  <c r="A220" i="5"/>
  <c r="B228" i="3"/>
  <c r="A226" i="3"/>
  <c r="B236" i="13"/>
  <c r="A234" i="13"/>
  <c r="B236" i="11"/>
  <c r="A234" i="11"/>
  <c r="B220" i="1"/>
  <c r="E218" i="1"/>
  <c r="A218" i="1"/>
  <c r="B235" i="9"/>
  <c r="A233" i="9"/>
  <c r="B224" i="4" l="1"/>
  <c r="A222" i="4"/>
  <c r="B237" i="9"/>
  <c r="A235" i="9"/>
  <c r="B239" i="15"/>
  <c r="A237" i="15"/>
  <c r="A236" i="12"/>
  <c r="B238" i="12"/>
  <c r="A242" i="10"/>
  <c r="B244" i="10"/>
  <c r="B224" i="5"/>
  <c r="A222" i="5"/>
  <c r="A222" i="2"/>
  <c r="E222" i="2"/>
  <c r="B224" i="2"/>
  <c r="B243" i="8"/>
  <c r="A241" i="8"/>
  <c r="B238" i="13"/>
  <c r="A236" i="13"/>
  <c r="B236" i="14"/>
  <c r="A234" i="14"/>
  <c r="B230" i="3"/>
  <c r="A228" i="3"/>
  <c r="A220" i="1"/>
  <c r="B222" i="1"/>
  <c r="E220" i="1"/>
  <c r="A236" i="11"/>
  <c r="B238" i="11"/>
  <c r="B234" i="6"/>
  <c r="A232" i="6"/>
  <c r="A234" i="7"/>
  <c r="B236" i="7"/>
  <c r="A238" i="11" l="1"/>
  <c r="B240" i="11"/>
  <c r="A238" i="12"/>
  <c r="B240" i="12"/>
  <c r="B236" i="6"/>
  <c r="A234" i="6"/>
  <c r="B241" i="15"/>
  <c r="A239" i="15"/>
  <c r="A224" i="5"/>
  <c r="B226" i="5"/>
  <c r="B239" i="9"/>
  <c r="A237" i="9"/>
  <c r="A243" i="8"/>
  <c r="B245" i="8"/>
  <c r="B226" i="2"/>
  <c r="E224" i="2"/>
  <c r="A224" i="2"/>
  <c r="B238" i="14"/>
  <c r="A236" i="14"/>
  <c r="A238" i="13"/>
  <c r="B240" i="13"/>
  <c r="A244" i="10"/>
  <c r="B246" i="10"/>
  <c r="A236" i="7"/>
  <c r="B238" i="7"/>
  <c r="A230" i="3"/>
  <c r="B232" i="3"/>
  <c r="A222" i="1"/>
  <c r="B224" i="1"/>
  <c r="E222" i="1"/>
  <c r="B226" i="4"/>
  <c r="A224" i="4"/>
  <c r="B248" i="10" l="1"/>
  <c r="A246" i="10"/>
  <c r="B228" i="4"/>
  <c r="A226" i="4"/>
  <c r="B242" i="12"/>
  <c r="A240" i="12"/>
  <c r="E226" i="2"/>
  <c r="A226" i="2"/>
  <c r="B228" i="2"/>
  <c r="A245" i="8"/>
  <c r="B247" i="8"/>
  <c r="A240" i="13"/>
  <c r="B242" i="13"/>
  <c r="B241" i="9"/>
  <c r="A239" i="9"/>
  <c r="B243" i="15"/>
  <c r="A241" i="15"/>
  <c r="B228" i="5"/>
  <c r="A226" i="5"/>
  <c r="E224" i="1"/>
  <c r="A224" i="1"/>
  <c r="B226" i="1"/>
  <c r="A236" i="6"/>
  <c r="B238" i="6"/>
  <c r="B234" i="3"/>
  <c r="A232" i="3"/>
  <c r="B240" i="14"/>
  <c r="A238" i="14"/>
  <c r="B242" i="11"/>
  <c r="A240" i="11"/>
  <c r="B240" i="7"/>
  <c r="A238" i="7"/>
  <c r="B242" i="7" l="1"/>
  <c r="A240" i="7"/>
  <c r="A238" i="6"/>
  <c r="B240" i="6"/>
  <c r="A243" i="15"/>
  <c r="B245" i="15"/>
  <c r="A226" i="1"/>
  <c r="E226" i="1"/>
  <c r="B228" i="1"/>
  <c r="B244" i="13"/>
  <c r="A242" i="13"/>
  <c r="B242" i="14"/>
  <c r="A240" i="14"/>
  <c r="B249" i="8"/>
  <c r="A247" i="8"/>
  <c r="A228" i="4"/>
  <c r="B230" i="4"/>
  <c r="B243" i="9"/>
  <c r="A241" i="9"/>
  <c r="B244" i="11"/>
  <c r="A242" i="11"/>
  <c r="B244" i="12"/>
  <c r="A242" i="12"/>
  <c r="B230" i="5"/>
  <c r="A228" i="5"/>
  <c r="B236" i="3"/>
  <c r="A234" i="3"/>
  <c r="B230" i="2"/>
  <c r="E228" i="2"/>
  <c r="A228" i="2"/>
  <c r="A248" i="10"/>
  <c r="B250" i="10"/>
  <c r="A250" i="10" l="1"/>
  <c r="B252" i="10"/>
  <c r="A244" i="12"/>
  <c r="B246" i="12"/>
  <c r="B242" i="6"/>
  <c r="A240" i="6"/>
  <c r="B232" i="2"/>
  <c r="E230" i="2"/>
  <c r="A230" i="2"/>
  <c r="B251" i="8"/>
  <c r="A249" i="8"/>
  <c r="B232" i="5"/>
  <c r="A230" i="5"/>
  <c r="B247" i="15"/>
  <c r="A245" i="15"/>
  <c r="A244" i="11"/>
  <c r="B246" i="11"/>
  <c r="B244" i="14"/>
  <c r="A242" i="14"/>
  <c r="B238" i="3"/>
  <c r="A236" i="3"/>
  <c r="B245" i="9"/>
  <c r="A243" i="9"/>
  <c r="B246" i="13"/>
  <c r="A244" i="13"/>
  <c r="B232" i="4"/>
  <c r="A230" i="4"/>
  <c r="B230" i="1"/>
  <c r="E228" i="1"/>
  <c r="A228" i="1"/>
  <c r="A242" i="7"/>
  <c r="B244" i="7"/>
  <c r="A244" i="7" l="1"/>
  <c r="B246" i="7"/>
  <c r="B247" i="9"/>
  <c r="A245" i="9"/>
  <c r="A238" i="3"/>
  <c r="B240" i="3"/>
  <c r="B249" i="15"/>
  <c r="A247" i="15"/>
  <c r="B244" i="6"/>
  <c r="A242" i="6"/>
  <c r="A246" i="12"/>
  <c r="B248" i="12"/>
  <c r="A244" i="14"/>
  <c r="B246" i="14"/>
  <c r="A251" i="8"/>
  <c r="B253" i="8"/>
  <c r="A252" i="10"/>
  <c r="B254" i="10"/>
  <c r="A246" i="13"/>
  <c r="B248" i="13"/>
  <c r="A232" i="2"/>
  <c r="B234" i="2"/>
  <c r="E232" i="2"/>
  <c r="E230" i="1"/>
  <c r="A230" i="1"/>
  <c r="B232" i="1"/>
  <c r="A232" i="5"/>
  <c r="B234" i="5"/>
  <c r="B234" i="4"/>
  <c r="A232" i="4"/>
  <c r="B248" i="11"/>
  <c r="A246" i="11"/>
  <c r="A253" i="8" l="1"/>
  <c r="B255" i="8"/>
  <c r="A248" i="13"/>
  <c r="B250" i="13"/>
  <c r="B251" i="15"/>
  <c r="A249" i="15"/>
  <c r="B236" i="4"/>
  <c r="A234" i="4"/>
  <c r="B249" i="9"/>
  <c r="A247" i="9"/>
  <c r="A248" i="11"/>
  <c r="B250" i="11"/>
  <c r="B236" i="2"/>
  <c r="A234" i="2"/>
  <c r="E234" i="2"/>
  <c r="B248" i="14"/>
  <c r="A246" i="14"/>
  <c r="B256" i="10"/>
  <c r="A254" i="10"/>
  <c r="B248" i="7"/>
  <c r="A246" i="7"/>
  <c r="B242" i="3"/>
  <c r="A240" i="3"/>
  <c r="B236" i="5"/>
  <c r="A234" i="5"/>
  <c r="B250" i="12"/>
  <c r="A248" i="12"/>
  <c r="B234" i="1"/>
  <c r="E232" i="1"/>
  <c r="A232" i="1"/>
  <c r="A244" i="6"/>
  <c r="B246" i="6"/>
  <c r="A246" i="6" l="1"/>
  <c r="B248" i="6"/>
  <c r="B250" i="7"/>
  <c r="A248" i="7"/>
  <c r="B238" i="5"/>
  <c r="A236" i="5"/>
  <c r="B250" i="14"/>
  <c r="A248" i="14"/>
  <c r="A236" i="4"/>
  <c r="B238" i="4"/>
  <c r="B244" i="3"/>
  <c r="A242" i="3"/>
  <c r="A251" i="15"/>
  <c r="B253" i="15"/>
  <c r="B252" i="13"/>
  <c r="A250" i="13"/>
  <c r="A256" i="10"/>
  <c r="B258" i="10"/>
  <c r="B257" i="8"/>
  <c r="A255" i="8"/>
  <c r="E236" i="2"/>
  <c r="A236" i="2"/>
  <c r="B238" i="2"/>
  <c r="B236" i="1"/>
  <c r="E234" i="1"/>
  <c r="A234" i="1"/>
  <c r="B252" i="11"/>
  <c r="A250" i="11"/>
  <c r="B252" i="12"/>
  <c r="A250" i="12"/>
  <c r="B251" i="9"/>
  <c r="A249" i="9"/>
  <c r="A250" i="14" l="1"/>
  <c r="B252" i="14"/>
  <c r="A238" i="2"/>
  <c r="E238" i="2"/>
  <c r="B240" i="2"/>
  <c r="B253" i="9"/>
  <c r="A251" i="9"/>
  <c r="A252" i="12"/>
  <c r="B254" i="12"/>
  <c r="B240" i="5"/>
  <c r="A238" i="5"/>
  <c r="B246" i="3"/>
  <c r="A244" i="3"/>
  <c r="A250" i="7"/>
  <c r="B252" i="7"/>
  <c r="A252" i="11"/>
  <c r="B254" i="11"/>
  <c r="B259" i="8"/>
  <c r="A257" i="8"/>
  <c r="A258" i="10"/>
  <c r="B260" i="10"/>
  <c r="B240" i="4"/>
  <c r="A238" i="4"/>
  <c r="B250" i="6"/>
  <c r="A248" i="6"/>
  <c r="A236" i="1"/>
  <c r="B238" i="1"/>
  <c r="E236" i="1"/>
  <c r="B254" i="13"/>
  <c r="A252" i="13"/>
  <c r="B255" i="15"/>
  <c r="A253" i="15"/>
  <c r="A252" i="7" l="1"/>
  <c r="B254" i="7"/>
  <c r="B242" i="4"/>
  <c r="A240" i="4"/>
  <c r="B255" i="9"/>
  <c r="A253" i="9"/>
  <c r="A260" i="10"/>
  <c r="B262" i="10"/>
  <c r="A246" i="3"/>
  <c r="B248" i="3"/>
  <c r="B257" i="15"/>
  <c r="A255" i="15"/>
  <c r="B252" i="6"/>
  <c r="A250" i="6"/>
  <c r="A254" i="13"/>
  <c r="B256" i="13"/>
  <c r="B242" i="2"/>
  <c r="E240" i="2"/>
  <c r="A240" i="2"/>
  <c r="B240" i="1"/>
  <c r="A238" i="1"/>
  <c r="E238" i="1"/>
  <c r="A259" i="8"/>
  <c r="B261" i="8"/>
  <c r="A240" i="5"/>
  <c r="B242" i="5"/>
  <c r="B254" i="14"/>
  <c r="A252" i="14"/>
  <c r="B256" i="11"/>
  <c r="A254" i="11"/>
  <c r="A254" i="12"/>
  <c r="B256" i="12"/>
  <c r="A261" i="8" l="1"/>
  <c r="B263" i="8"/>
  <c r="A252" i="6"/>
  <c r="B254" i="6"/>
  <c r="B264" i="10"/>
  <c r="A262" i="10"/>
  <c r="E240" i="1"/>
  <c r="A240" i="1"/>
  <c r="B242" i="1"/>
  <c r="B244" i="4"/>
  <c r="A242" i="4"/>
  <c r="B258" i="12"/>
  <c r="A256" i="12"/>
  <c r="B258" i="11"/>
  <c r="A256" i="11"/>
  <c r="B250" i="3"/>
  <c r="A248" i="3"/>
  <c r="B256" i="7"/>
  <c r="A254" i="7"/>
  <c r="A256" i="13"/>
  <c r="B258" i="13"/>
  <c r="B257" i="9"/>
  <c r="A255" i="9"/>
  <c r="B256" i="14"/>
  <c r="A254" i="14"/>
  <c r="B259" i="15"/>
  <c r="A257" i="15"/>
  <c r="B244" i="5"/>
  <c r="A242" i="5"/>
  <c r="E242" i="2"/>
  <c r="A242" i="2"/>
  <c r="B244" i="2"/>
  <c r="B258" i="14" l="1"/>
  <c r="A256" i="14"/>
  <c r="A264" i="10"/>
  <c r="B266" i="10"/>
  <c r="B260" i="12"/>
  <c r="A258" i="12"/>
  <c r="A254" i="6"/>
  <c r="B256" i="6"/>
  <c r="B259" i="9"/>
  <c r="A257" i="9"/>
  <c r="B260" i="13"/>
  <c r="A258" i="13"/>
  <c r="B246" i="2"/>
  <c r="E244" i="2"/>
  <c r="A244" i="2"/>
  <c r="B252" i="3"/>
  <c r="A250" i="3"/>
  <c r="A258" i="11"/>
  <c r="B260" i="11"/>
  <c r="B246" i="5"/>
  <c r="A244" i="5"/>
  <c r="A259" i="15"/>
  <c r="B261" i="15"/>
  <c r="B258" i="7"/>
  <c r="A256" i="7"/>
  <c r="A244" i="4"/>
  <c r="B246" i="4"/>
  <c r="B265" i="8"/>
  <c r="A263" i="8"/>
  <c r="A242" i="1"/>
  <c r="B244" i="1"/>
  <c r="E242" i="1"/>
  <c r="B254" i="3" l="1"/>
  <c r="A252" i="3"/>
  <c r="B263" i="15"/>
  <c r="A261" i="15"/>
  <c r="B267" i="8"/>
  <c r="A265" i="8"/>
  <c r="A258" i="7"/>
  <c r="B260" i="7"/>
  <c r="B246" i="1"/>
  <c r="E244" i="1"/>
  <c r="A244" i="1"/>
  <c r="A260" i="12"/>
  <c r="B262" i="12"/>
  <c r="A260" i="11"/>
  <c r="B262" i="11"/>
  <c r="B258" i="6"/>
  <c r="A256" i="6"/>
  <c r="B248" i="2"/>
  <c r="E246" i="2"/>
  <c r="A246" i="2"/>
  <c r="B248" i="5"/>
  <c r="A246" i="5"/>
  <c r="A266" i="10"/>
  <c r="B268" i="10"/>
  <c r="B248" i="4"/>
  <c r="A246" i="4"/>
  <c r="B262" i="13"/>
  <c r="A260" i="13"/>
  <c r="B261" i="9"/>
  <c r="A259" i="9"/>
  <c r="B260" i="14"/>
  <c r="A258" i="14"/>
  <c r="A268" i="10" l="1"/>
  <c r="B270" i="10"/>
  <c r="B263" i="9"/>
  <c r="A261" i="9"/>
  <c r="A260" i="7"/>
  <c r="B262" i="7"/>
  <c r="B265" i="15"/>
  <c r="A263" i="15"/>
  <c r="B260" i="6"/>
  <c r="A258" i="6"/>
  <c r="A267" i="8"/>
  <c r="B269" i="8"/>
  <c r="B262" i="14"/>
  <c r="A260" i="14"/>
  <c r="B264" i="11"/>
  <c r="A262" i="11"/>
  <c r="A248" i="5"/>
  <c r="B250" i="5"/>
  <c r="A262" i="12"/>
  <c r="B264" i="12"/>
  <c r="A262" i="13"/>
  <c r="B264" i="13"/>
  <c r="A248" i="2"/>
  <c r="B250" i="2"/>
  <c r="E248" i="2"/>
  <c r="B250" i="4"/>
  <c r="A248" i="4"/>
  <c r="E246" i="1"/>
  <c r="B248" i="1"/>
  <c r="A246" i="1"/>
  <c r="A254" i="3"/>
  <c r="B256" i="3"/>
  <c r="B258" i="3" l="1"/>
  <c r="A256" i="3"/>
  <c r="B252" i="2"/>
  <c r="E250" i="2"/>
  <c r="A250" i="2"/>
  <c r="B266" i="12"/>
  <c r="A264" i="12"/>
  <c r="B267" i="15"/>
  <c r="A265" i="15"/>
  <c r="A264" i="13"/>
  <c r="B266" i="13"/>
  <c r="B250" i="1"/>
  <c r="E248" i="1"/>
  <c r="A248" i="1"/>
  <c r="B264" i="14"/>
  <c r="A262" i="14"/>
  <c r="B265" i="9"/>
  <c r="A263" i="9"/>
  <c r="A269" i="8"/>
  <c r="B271" i="8"/>
  <c r="B252" i="4"/>
  <c r="A250" i="4"/>
  <c r="B252" i="5"/>
  <c r="A250" i="5"/>
  <c r="B272" i="10"/>
  <c r="A270" i="10"/>
  <c r="B266" i="11"/>
  <c r="A264" i="11"/>
  <c r="B264" i="7"/>
  <c r="A262" i="7"/>
  <c r="A260" i="6"/>
  <c r="B262" i="6"/>
  <c r="B266" i="14" l="1"/>
  <c r="A264" i="14"/>
  <c r="B268" i="12"/>
  <c r="A266" i="12"/>
  <c r="A252" i="4"/>
  <c r="B254" i="4"/>
  <c r="B268" i="13"/>
  <c r="A266" i="13"/>
  <c r="E252" i="2"/>
  <c r="A252" i="2"/>
  <c r="B254" i="2"/>
  <c r="A262" i="6"/>
  <c r="B264" i="6"/>
  <c r="B254" i="5"/>
  <c r="A252" i="5"/>
  <c r="B266" i="7"/>
  <c r="A264" i="7"/>
  <c r="B273" i="8"/>
  <c r="A271" i="8"/>
  <c r="B268" i="11"/>
  <c r="A266" i="11"/>
  <c r="A267" i="15"/>
  <c r="B269" i="15"/>
  <c r="B252" i="1"/>
  <c r="E250" i="1"/>
  <c r="A250" i="1"/>
  <c r="A272" i="10"/>
  <c r="B274" i="10"/>
  <c r="B267" i="9"/>
  <c r="A265" i="9"/>
  <c r="B260" i="3"/>
  <c r="A258" i="3"/>
  <c r="B269" i="9" l="1"/>
  <c r="A267" i="9"/>
  <c r="B270" i="13"/>
  <c r="A268" i="13"/>
  <c r="A268" i="11"/>
  <c r="B270" i="11"/>
  <c r="A252" i="1"/>
  <c r="B254" i="1"/>
  <c r="E252" i="1"/>
  <c r="B271" i="15"/>
  <c r="A269" i="15"/>
  <c r="B256" i="5"/>
  <c r="A254" i="5"/>
  <c r="B266" i="6"/>
  <c r="A264" i="6"/>
  <c r="A274" i="10"/>
  <c r="B276" i="10"/>
  <c r="A254" i="2"/>
  <c r="E254" i="2"/>
  <c r="B256" i="2"/>
  <c r="A268" i="12"/>
  <c r="B270" i="12"/>
  <c r="A266" i="7"/>
  <c r="B268" i="7"/>
  <c r="B275" i="8"/>
  <c r="A273" i="8"/>
  <c r="B262" i="3"/>
  <c r="A260" i="3"/>
  <c r="B256" i="4"/>
  <c r="A254" i="4"/>
  <c r="B268" i="14"/>
  <c r="A266" i="14"/>
  <c r="A268" i="7" l="1"/>
  <c r="B270" i="7"/>
  <c r="B258" i="4"/>
  <c r="A256" i="4"/>
  <c r="B258" i="2"/>
  <c r="E256" i="2"/>
  <c r="A256" i="2"/>
  <c r="B256" i="1"/>
  <c r="E254" i="1"/>
  <c r="A254" i="1"/>
  <c r="A270" i="13"/>
  <c r="B272" i="13"/>
  <c r="A268" i="14"/>
  <c r="B270" i="14"/>
  <c r="A270" i="12"/>
  <c r="B272" i="12"/>
  <c r="B272" i="11"/>
  <c r="A270" i="11"/>
  <c r="A262" i="3"/>
  <c r="B264" i="3"/>
  <c r="B273" i="15"/>
  <c r="A271" i="15"/>
  <c r="B268" i="6"/>
  <c r="A266" i="6"/>
  <c r="A256" i="5"/>
  <c r="B258" i="5"/>
  <c r="A275" i="8"/>
  <c r="B277" i="8"/>
  <c r="A276" i="10"/>
  <c r="B278" i="10"/>
  <c r="B271" i="9"/>
  <c r="A269" i="9"/>
  <c r="E256" i="1" l="1"/>
  <c r="A256" i="1"/>
  <c r="B258" i="1"/>
  <c r="B273" i="9"/>
  <c r="A271" i="9"/>
  <c r="B280" i="10"/>
  <c r="A278" i="10"/>
  <c r="A277" i="8"/>
  <c r="B279" i="8"/>
  <c r="B274" i="12"/>
  <c r="A272" i="12"/>
  <c r="A268" i="6"/>
  <c r="B270" i="6"/>
  <c r="E258" i="2"/>
  <c r="A258" i="2"/>
  <c r="B260" i="2"/>
  <c r="B260" i="4"/>
  <c r="A258" i="4"/>
  <c r="B272" i="14"/>
  <c r="A270" i="14"/>
  <c r="B275" i="15"/>
  <c r="A273" i="15"/>
  <c r="A272" i="13"/>
  <c r="B274" i="13"/>
  <c r="B260" i="5"/>
  <c r="A258" i="5"/>
  <c r="B272" i="7"/>
  <c r="A270" i="7"/>
  <c r="B266" i="3"/>
  <c r="A264" i="3"/>
  <c r="A272" i="11"/>
  <c r="B274" i="11"/>
  <c r="A274" i="11" l="1"/>
  <c r="B276" i="11"/>
  <c r="B276" i="13"/>
  <c r="A274" i="13"/>
  <c r="B275" i="9"/>
  <c r="A273" i="9"/>
  <c r="A280" i="10"/>
  <c r="B282" i="10"/>
  <c r="A270" i="6"/>
  <c r="B272" i="6"/>
  <c r="A272" i="14"/>
  <c r="B274" i="14"/>
  <c r="A258" i="1"/>
  <c r="E258" i="1"/>
  <c r="B260" i="1"/>
  <c r="A275" i="15"/>
  <c r="B277" i="15"/>
  <c r="B274" i="7"/>
  <c r="A272" i="7"/>
  <c r="B276" i="12"/>
  <c r="A274" i="12"/>
  <c r="B262" i="2"/>
  <c r="E260" i="2"/>
  <c r="A260" i="2"/>
  <c r="B268" i="3"/>
  <c r="A266" i="3"/>
  <c r="B262" i="5"/>
  <c r="A260" i="5"/>
  <c r="A260" i="4"/>
  <c r="B262" i="4"/>
  <c r="B281" i="8"/>
  <c r="A279" i="8"/>
  <c r="A282" i="10" l="1"/>
  <c r="B284" i="10"/>
  <c r="B264" i="2"/>
  <c r="E262" i="2"/>
  <c r="A262" i="2"/>
  <c r="A276" i="12"/>
  <c r="B278" i="12"/>
  <c r="B278" i="13"/>
  <c r="A276" i="13"/>
  <c r="B277" i="9"/>
  <c r="A275" i="9"/>
  <c r="A274" i="7"/>
  <c r="B276" i="7"/>
  <c r="B274" i="6"/>
  <c r="A272" i="6"/>
  <c r="A276" i="11"/>
  <c r="B278" i="11"/>
  <c r="B283" i="8"/>
  <c r="A281" i="8"/>
  <c r="B262" i="1"/>
  <c r="E260" i="1"/>
  <c r="A260" i="1"/>
  <c r="B264" i="4"/>
  <c r="A262" i="4"/>
  <c r="B276" i="14"/>
  <c r="A274" i="14"/>
  <c r="B264" i="5"/>
  <c r="A262" i="5"/>
  <c r="B270" i="3"/>
  <c r="A268" i="3"/>
  <c r="B279" i="15"/>
  <c r="A277" i="15"/>
  <c r="A278" i="13" l="1"/>
  <c r="B280" i="13"/>
  <c r="A270" i="3"/>
  <c r="B272" i="3"/>
  <c r="B281" i="15"/>
  <c r="A279" i="15"/>
  <c r="A278" i="12"/>
  <c r="B280" i="12"/>
  <c r="A264" i="2"/>
  <c r="B266" i="2"/>
  <c r="E264" i="2"/>
  <c r="A283" i="8"/>
  <c r="B285" i="8"/>
  <c r="B279" i="9"/>
  <c r="A277" i="9"/>
  <c r="A284" i="10"/>
  <c r="B286" i="10"/>
  <c r="B266" i="4"/>
  <c r="A264" i="4"/>
  <c r="B276" i="6"/>
  <c r="A274" i="6"/>
  <c r="A276" i="7"/>
  <c r="B278" i="7"/>
  <c r="E262" i="1"/>
  <c r="B264" i="1"/>
  <c r="A262" i="1"/>
  <c r="A264" i="5"/>
  <c r="B266" i="5"/>
  <c r="B278" i="14"/>
  <c r="A276" i="14"/>
  <c r="B280" i="11"/>
  <c r="A278" i="11"/>
  <c r="B280" i="14" l="1"/>
  <c r="A278" i="14"/>
  <c r="B282" i="12"/>
  <c r="A280" i="12"/>
  <c r="A280" i="11"/>
  <c r="B282" i="11"/>
  <c r="B274" i="3"/>
  <c r="A272" i="3"/>
  <c r="B281" i="9"/>
  <c r="A279" i="9"/>
  <c r="A285" i="8"/>
  <c r="B287" i="8"/>
  <c r="B268" i="5"/>
  <c r="A266" i="5"/>
  <c r="B280" i="7"/>
  <c r="A278" i="7"/>
  <c r="B283" i="15"/>
  <c r="A281" i="15"/>
  <c r="A276" i="6"/>
  <c r="B278" i="6"/>
  <c r="B268" i="4"/>
  <c r="A266" i="4"/>
  <c r="A266" i="2"/>
  <c r="B268" i="2"/>
  <c r="E266" i="2"/>
  <c r="A280" i="13"/>
  <c r="B282" i="13"/>
  <c r="B266" i="1"/>
  <c r="E264" i="1"/>
  <c r="A264" i="1"/>
  <c r="B288" i="10"/>
  <c r="A286" i="10"/>
  <c r="A288" i="10" l="1"/>
  <c r="B290" i="10"/>
  <c r="A282" i="11"/>
  <c r="B284" i="11"/>
  <c r="B289" i="8"/>
  <c r="A287" i="8"/>
  <c r="B270" i="5"/>
  <c r="A268" i="5"/>
  <c r="B268" i="1"/>
  <c r="E266" i="1"/>
  <c r="A266" i="1"/>
  <c r="B284" i="12"/>
  <c r="A282" i="12"/>
  <c r="B270" i="2"/>
  <c r="A268" i="2"/>
  <c r="B282" i="7"/>
  <c r="A280" i="7"/>
  <c r="A278" i="6"/>
  <c r="B280" i="6"/>
  <c r="B284" i="13"/>
  <c r="A282" i="13"/>
  <c r="B276" i="3"/>
  <c r="A274" i="3"/>
  <c r="A268" i="4"/>
  <c r="B270" i="4"/>
  <c r="A283" i="15"/>
  <c r="B285" i="15"/>
  <c r="B283" i="9"/>
  <c r="A281" i="9"/>
  <c r="B282" i="14"/>
  <c r="A280" i="14"/>
  <c r="B291" i="8" l="1"/>
  <c r="A289" i="8"/>
  <c r="A284" i="11"/>
  <c r="B286" i="11"/>
  <c r="B285" i="9"/>
  <c r="A283" i="9"/>
  <c r="B282" i="6"/>
  <c r="A280" i="6"/>
  <c r="A282" i="7"/>
  <c r="B284" i="7"/>
  <c r="B272" i="5"/>
  <c r="A270" i="5"/>
  <c r="A270" i="2"/>
  <c r="B272" i="2"/>
  <c r="E270" i="2"/>
  <c r="B286" i="13"/>
  <c r="A284" i="13"/>
  <c r="B287" i="15"/>
  <c r="A285" i="15"/>
  <c r="A290" i="10"/>
  <c r="B292" i="10"/>
  <c r="A282" i="14"/>
  <c r="B284" i="14"/>
  <c r="B278" i="3"/>
  <c r="A276" i="3"/>
  <c r="A284" i="12"/>
  <c r="B286" i="12"/>
  <c r="B272" i="4"/>
  <c r="A270" i="4"/>
  <c r="A268" i="1"/>
  <c r="B270" i="1"/>
  <c r="E268" i="1"/>
  <c r="A278" i="3" l="1"/>
  <c r="B280" i="3"/>
  <c r="A270" i="1"/>
  <c r="B272" i="1"/>
  <c r="B287" i="9"/>
  <c r="A285" i="9"/>
  <c r="B274" i="4"/>
  <c r="A272" i="4"/>
  <c r="B288" i="11"/>
  <c r="A286" i="11"/>
  <c r="B284" i="6"/>
  <c r="A282" i="6"/>
  <c r="A286" i="12"/>
  <c r="B288" i="12"/>
  <c r="A272" i="5"/>
  <c r="B274" i="5"/>
  <c r="A286" i="13"/>
  <c r="B288" i="13"/>
  <c r="B286" i="14"/>
  <c r="A284" i="14"/>
  <c r="B274" i="2"/>
  <c r="A272" i="2"/>
  <c r="E272" i="2"/>
  <c r="A292" i="10"/>
  <c r="B294" i="10"/>
  <c r="B289" i="15"/>
  <c r="A287" i="15"/>
  <c r="A284" i="7"/>
  <c r="B286" i="7"/>
  <c r="A291" i="8"/>
  <c r="B293" i="8"/>
  <c r="B276" i="5" l="1"/>
  <c r="A274" i="5"/>
  <c r="B289" i="9"/>
  <c r="A287" i="9"/>
  <c r="B276" i="4"/>
  <c r="A274" i="4"/>
  <c r="B288" i="7"/>
  <c r="A286" i="7"/>
  <c r="A284" i="6"/>
  <c r="B286" i="6"/>
  <c r="A293" i="8"/>
  <c r="B295" i="8"/>
  <c r="B290" i="12"/>
  <c r="A288" i="12"/>
  <c r="E274" i="2"/>
  <c r="A274" i="2"/>
  <c r="B276" i="2"/>
  <c r="B291" i="15"/>
  <c r="A289" i="15"/>
  <c r="B282" i="3"/>
  <c r="A280" i="3"/>
  <c r="B274" i="1"/>
  <c r="E272" i="1"/>
  <c r="A272" i="1"/>
  <c r="B288" i="14"/>
  <c r="A286" i="14"/>
  <c r="A288" i="13"/>
  <c r="B290" i="13"/>
  <c r="B296" i="10"/>
  <c r="A294" i="10"/>
  <c r="B290" i="11"/>
  <c r="A288" i="11"/>
  <c r="A276" i="4" l="1"/>
  <c r="B278" i="4"/>
  <c r="B290" i="7"/>
  <c r="A288" i="7"/>
  <c r="A290" i="11"/>
  <c r="B292" i="11"/>
  <c r="B292" i="12"/>
  <c r="A290" i="12"/>
  <c r="B291" i="9"/>
  <c r="A289" i="9"/>
  <c r="B292" i="13"/>
  <c r="A290" i="13"/>
  <c r="B297" i="8"/>
  <c r="A295" i="8"/>
  <c r="A291" i="15"/>
  <c r="B293" i="15"/>
  <c r="A286" i="6"/>
  <c r="B288" i="6"/>
  <c r="A274" i="1"/>
  <c r="B276" i="1"/>
  <c r="E274" i="1"/>
  <c r="A296" i="10"/>
  <c r="B298" i="10"/>
  <c r="B284" i="3"/>
  <c r="A282" i="3"/>
  <c r="B290" i="14"/>
  <c r="A288" i="14"/>
  <c r="A276" i="2"/>
  <c r="E276" i="2"/>
  <c r="B278" i="2"/>
  <c r="B278" i="5"/>
  <c r="A276" i="5"/>
  <c r="A298" i="10" l="1"/>
  <c r="B300" i="10"/>
  <c r="B295" i="15"/>
  <c r="A293" i="15"/>
  <c r="B280" i="2"/>
  <c r="E278" i="2"/>
  <c r="A278" i="2"/>
  <c r="A292" i="11"/>
  <c r="B294" i="11"/>
  <c r="B286" i="3"/>
  <c r="A284" i="3"/>
  <c r="B294" i="13"/>
  <c r="A292" i="13"/>
  <c r="A290" i="7"/>
  <c r="B292" i="7"/>
  <c r="B290" i="6"/>
  <c r="A288" i="6"/>
  <c r="B280" i="4"/>
  <c r="A278" i="4"/>
  <c r="B280" i="5"/>
  <c r="A278" i="5"/>
  <c r="A292" i="12"/>
  <c r="B294" i="12"/>
  <c r="B299" i="8"/>
  <c r="A297" i="8"/>
  <c r="A276" i="1"/>
  <c r="B278" i="1"/>
  <c r="E276" i="1"/>
  <c r="A290" i="14"/>
  <c r="B292" i="14"/>
  <c r="B293" i="9"/>
  <c r="A291" i="9"/>
  <c r="A292" i="7" l="1"/>
  <c r="B294" i="7"/>
  <c r="A280" i="5"/>
  <c r="B282" i="5"/>
  <c r="B292" i="6"/>
  <c r="A290" i="6"/>
  <c r="A294" i="12"/>
  <c r="B296" i="12"/>
  <c r="B294" i="14"/>
  <c r="A292" i="14"/>
  <c r="E280" i="2"/>
  <c r="A280" i="2"/>
  <c r="B282" i="2"/>
  <c r="B297" i="15"/>
  <c r="A295" i="15"/>
  <c r="B282" i="4"/>
  <c r="A280" i="4"/>
  <c r="A286" i="3"/>
  <c r="B288" i="3"/>
  <c r="A300" i="10"/>
  <c r="B302" i="10"/>
  <c r="A299" i="8"/>
  <c r="B301" i="8"/>
  <c r="B295" i="9"/>
  <c r="A293" i="9"/>
  <c r="A294" i="13"/>
  <c r="B296" i="13"/>
  <c r="E278" i="1"/>
  <c r="A278" i="1"/>
  <c r="B280" i="1"/>
  <c r="B296" i="11"/>
  <c r="A294" i="11"/>
  <c r="B298" i="12" l="1"/>
  <c r="A296" i="12"/>
  <c r="B304" i="10"/>
  <c r="A302" i="10"/>
  <c r="B297" i="9"/>
  <c r="A295" i="9"/>
  <c r="B299" i="15"/>
  <c r="A297" i="15"/>
  <c r="B298" i="11"/>
  <c r="A296" i="11"/>
  <c r="B284" i="5"/>
  <c r="A282" i="5"/>
  <c r="B290" i="3"/>
  <c r="A288" i="3"/>
  <c r="B296" i="7"/>
  <c r="A294" i="7"/>
  <c r="B284" i="4"/>
  <c r="A282" i="4"/>
  <c r="A301" i="8"/>
  <c r="B303" i="8"/>
  <c r="A280" i="1"/>
  <c r="B282" i="1"/>
  <c r="E280" i="1"/>
  <c r="B284" i="2"/>
  <c r="E282" i="2"/>
  <c r="A282" i="2"/>
  <c r="A292" i="6"/>
  <c r="B294" i="6"/>
  <c r="A296" i="13"/>
  <c r="B298" i="13"/>
  <c r="B296" i="14"/>
  <c r="A294" i="14"/>
  <c r="A299" i="15" l="1"/>
  <c r="B301" i="15"/>
  <c r="B299" i="9"/>
  <c r="A297" i="9"/>
  <c r="B298" i="14"/>
  <c r="A296" i="14"/>
  <c r="B300" i="13"/>
  <c r="A298" i="13"/>
  <c r="A294" i="6"/>
  <c r="B296" i="6"/>
  <c r="B305" i="8"/>
  <c r="A303" i="8"/>
  <c r="B286" i="5"/>
  <c r="A284" i="5"/>
  <c r="B306" i="10"/>
  <c r="A304" i="10"/>
  <c r="B286" i="2"/>
  <c r="E284" i="2"/>
  <c r="A284" i="2"/>
  <c r="B298" i="7"/>
  <c r="A296" i="7"/>
  <c r="B284" i="1"/>
  <c r="E282" i="1"/>
  <c r="A282" i="1"/>
  <c r="B292" i="3"/>
  <c r="A290" i="3"/>
  <c r="A284" i="4"/>
  <c r="B286" i="4"/>
  <c r="B300" i="11"/>
  <c r="A298" i="11"/>
  <c r="B300" i="12"/>
  <c r="A298" i="12"/>
  <c r="A300" i="12" l="1"/>
  <c r="B302" i="12"/>
  <c r="B308" i="10"/>
  <c r="A306" i="10"/>
  <c r="E284" i="1"/>
  <c r="A284" i="1"/>
  <c r="B286" i="1"/>
  <c r="B288" i="5"/>
  <c r="A286" i="5"/>
  <c r="B288" i="4"/>
  <c r="A286" i="4"/>
  <c r="B301" i="9"/>
  <c r="A299" i="9"/>
  <c r="B298" i="6"/>
  <c r="A296" i="6"/>
  <c r="B303" i="15"/>
  <c r="A301" i="15"/>
  <c r="B302" i="13"/>
  <c r="A300" i="13"/>
  <c r="A300" i="11"/>
  <c r="B302" i="11"/>
  <c r="B300" i="14"/>
  <c r="A298" i="14"/>
  <c r="A298" i="7"/>
  <c r="B300" i="7"/>
  <c r="B307" i="8"/>
  <c r="A305" i="8"/>
  <c r="B294" i="3"/>
  <c r="A292" i="3"/>
  <c r="A286" i="2"/>
  <c r="B288" i="2"/>
  <c r="E286" i="2"/>
  <c r="B290" i="2" l="1"/>
  <c r="A288" i="2"/>
  <c r="E288" i="2"/>
  <c r="A288" i="5"/>
  <c r="B290" i="5"/>
  <c r="B300" i="6"/>
  <c r="A298" i="6"/>
  <c r="B305" i="15"/>
  <c r="A303" i="15"/>
  <c r="B288" i="1"/>
  <c r="E286" i="1"/>
  <c r="A286" i="1"/>
  <c r="A300" i="14"/>
  <c r="B302" i="14"/>
  <c r="A308" i="10"/>
  <c r="B310" i="10"/>
  <c r="B304" i="11"/>
  <c r="A302" i="11"/>
  <c r="A294" i="3"/>
  <c r="B296" i="3"/>
  <c r="A302" i="13"/>
  <c r="B304" i="13"/>
  <c r="B290" i="4"/>
  <c r="A288" i="4"/>
  <c r="A302" i="12"/>
  <c r="B304" i="12"/>
  <c r="B303" i="9"/>
  <c r="A301" i="9"/>
  <c r="A307" i="8"/>
  <c r="B309" i="8"/>
  <c r="A300" i="7"/>
  <c r="B302" i="7"/>
  <c r="B304" i="14" l="1"/>
  <c r="A302" i="14"/>
  <c r="B298" i="3"/>
  <c r="A296" i="3"/>
  <c r="B304" i="7"/>
  <c r="A302" i="7"/>
  <c r="B307" i="15"/>
  <c r="A305" i="15"/>
  <c r="B292" i="4"/>
  <c r="A290" i="4"/>
  <c r="A309" i="8"/>
  <c r="B311" i="8"/>
  <c r="B292" i="5"/>
  <c r="A290" i="5"/>
  <c r="B305" i="9"/>
  <c r="A303" i="9"/>
  <c r="B306" i="12"/>
  <c r="A304" i="12"/>
  <c r="B290" i="1"/>
  <c r="E288" i="1"/>
  <c r="A288" i="1"/>
  <c r="B312" i="10"/>
  <c r="A310" i="10"/>
  <c r="A304" i="13"/>
  <c r="B306" i="13"/>
  <c r="A300" i="6"/>
  <c r="B302" i="6"/>
  <c r="B306" i="11"/>
  <c r="A304" i="11"/>
  <c r="E290" i="2"/>
  <c r="A290" i="2"/>
  <c r="B292" i="2"/>
  <c r="A292" i="2" l="1"/>
  <c r="B294" i="2"/>
  <c r="E292" i="2"/>
  <c r="B307" i="9"/>
  <c r="A305" i="9"/>
  <c r="B314" i="10"/>
  <c r="A312" i="10"/>
  <c r="B313" i="8"/>
  <c r="A311" i="8"/>
  <c r="A307" i="15"/>
  <c r="B309" i="15"/>
  <c r="B306" i="7"/>
  <c r="A304" i="7"/>
  <c r="B300" i="3"/>
  <c r="A298" i="3"/>
  <c r="A302" i="6"/>
  <c r="B304" i="6"/>
  <c r="B294" i="5"/>
  <c r="A292" i="5"/>
  <c r="B308" i="11"/>
  <c r="A306" i="11"/>
  <c r="A290" i="1"/>
  <c r="B292" i="1"/>
  <c r="E290" i="1"/>
  <c r="B308" i="13"/>
  <c r="A306" i="13"/>
  <c r="B308" i="12"/>
  <c r="A306" i="12"/>
  <c r="A292" i="4"/>
  <c r="B294" i="4"/>
  <c r="A304" i="14"/>
  <c r="B306" i="14"/>
  <c r="B294" i="1" l="1"/>
  <c r="E292" i="1"/>
  <c r="A292" i="1"/>
  <c r="A314" i="10"/>
  <c r="B316" i="10"/>
  <c r="A306" i="7"/>
  <c r="B308" i="7"/>
  <c r="B308" i="14"/>
  <c r="A306" i="14"/>
  <c r="B309" i="9"/>
  <c r="A307" i="9"/>
  <c r="B296" i="5"/>
  <c r="A294" i="5"/>
  <c r="B296" i="2"/>
  <c r="E294" i="2"/>
  <c r="A294" i="2"/>
  <c r="B315" i="8"/>
  <c r="A313" i="8"/>
  <c r="B296" i="4"/>
  <c r="A294" i="4"/>
  <c r="B302" i="3"/>
  <c r="A300" i="3"/>
  <c r="A308" i="11"/>
  <c r="B310" i="11"/>
  <c r="A308" i="12"/>
  <c r="B310" i="12"/>
  <c r="B311" i="15"/>
  <c r="A309" i="15"/>
  <c r="B310" i="13"/>
  <c r="A308" i="13"/>
  <c r="B306" i="6"/>
  <c r="A304" i="6"/>
  <c r="B310" i="14" l="1"/>
  <c r="A308" i="14"/>
  <c r="B312" i="11"/>
  <c r="A310" i="11"/>
  <c r="A308" i="7"/>
  <c r="B310" i="7"/>
  <c r="A302" i="3"/>
  <c r="B304" i="3"/>
  <c r="B313" i="15"/>
  <c r="A311" i="15"/>
  <c r="A310" i="13"/>
  <c r="B312" i="13"/>
  <c r="A316" i="10"/>
  <c r="B318" i="10"/>
  <c r="B308" i="6"/>
  <c r="A306" i="6"/>
  <c r="E296" i="2"/>
  <c r="A296" i="2"/>
  <c r="B298" i="2"/>
  <c r="A296" i="5"/>
  <c r="B298" i="5"/>
  <c r="B298" i="4"/>
  <c r="A296" i="4"/>
  <c r="A310" i="12"/>
  <c r="B312" i="12"/>
  <c r="B311" i="9"/>
  <c r="A309" i="9"/>
  <c r="A315" i="8"/>
  <c r="B317" i="8"/>
  <c r="E294" i="1"/>
  <c r="A294" i="1"/>
  <c r="B296" i="1"/>
  <c r="B300" i="4" l="1"/>
  <c r="A298" i="4"/>
  <c r="A296" i="1"/>
  <c r="E296" i="1"/>
  <c r="B298" i="1"/>
  <c r="B306" i="3"/>
  <c r="A304" i="3"/>
  <c r="B312" i="7"/>
  <c r="A310" i="7"/>
  <c r="B300" i="2"/>
  <c r="E298" i="2"/>
  <c r="A298" i="2"/>
  <c r="A312" i="11"/>
  <c r="B314" i="11"/>
  <c r="A317" i="8"/>
  <c r="B319" i="8"/>
  <c r="A312" i="13"/>
  <c r="B314" i="13"/>
  <c r="B313" i="9"/>
  <c r="A311" i="9"/>
  <c r="A308" i="6"/>
  <c r="B310" i="6"/>
  <c r="A318" i="10"/>
  <c r="B320" i="10"/>
  <c r="B300" i="5"/>
  <c r="A298" i="5"/>
  <c r="B314" i="12"/>
  <c r="A312" i="12"/>
  <c r="B315" i="15"/>
  <c r="A313" i="15"/>
  <c r="B312" i="14"/>
  <c r="A310" i="14"/>
  <c r="B322" i="10" l="1"/>
  <c r="A320" i="10"/>
  <c r="B314" i="7"/>
  <c r="A312" i="7"/>
  <c r="A310" i="6"/>
  <c r="B312" i="6"/>
  <c r="A315" i="15"/>
  <c r="B317" i="15"/>
  <c r="B315" i="9"/>
  <c r="A313" i="9"/>
  <c r="B321" i="8"/>
  <c r="A319" i="8"/>
  <c r="B316" i="11"/>
  <c r="A314" i="11"/>
  <c r="B300" i="1"/>
  <c r="E298" i="1"/>
  <c r="A298" i="1"/>
  <c r="B316" i="12"/>
  <c r="A314" i="12"/>
  <c r="B316" i="13"/>
  <c r="A314" i="13"/>
  <c r="B302" i="2"/>
  <c r="E300" i="2"/>
  <c r="A300" i="2"/>
  <c r="B314" i="14"/>
  <c r="A312" i="14"/>
  <c r="B308" i="3"/>
  <c r="A306" i="3"/>
  <c r="B302" i="5"/>
  <c r="A300" i="5"/>
  <c r="A300" i="4"/>
  <c r="B302" i="4"/>
  <c r="B304" i="4" l="1"/>
  <c r="A302" i="4"/>
  <c r="E300" i="1"/>
  <c r="B302" i="1"/>
  <c r="A300" i="1"/>
  <c r="B318" i="13"/>
  <c r="A316" i="13"/>
  <c r="B304" i="5"/>
  <c r="A302" i="5"/>
  <c r="A314" i="7"/>
  <c r="B316" i="7"/>
  <c r="A302" i="2"/>
  <c r="B304" i="2"/>
  <c r="E302" i="2"/>
  <c r="B314" i="6"/>
  <c r="A312" i="6"/>
  <c r="B310" i="3"/>
  <c r="A308" i="3"/>
  <c r="A316" i="12"/>
  <c r="B318" i="12"/>
  <c r="B319" i="15"/>
  <c r="A317" i="15"/>
  <c r="A316" i="11"/>
  <c r="B318" i="11"/>
  <c r="B323" i="8"/>
  <c r="A321" i="8"/>
  <c r="A314" i="14"/>
  <c r="B316" i="14"/>
  <c r="B317" i="9"/>
  <c r="A315" i="9"/>
  <c r="B324" i="10"/>
  <c r="A322" i="10"/>
  <c r="B316" i="6" l="1"/>
  <c r="A314" i="6"/>
  <c r="B320" i="11"/>
  <c r="A318" i="11"/>
  <c r="A304" i="5"/>
  <c r="B306" i="5"/>
  <c r="A318" i="12"/>
  <c r="B320" i="12"/>
  <c r="B326" i="10"/>
  <c r="A324" i="10"/>
  <c r="A318" i="13"/>
  <c r="B320" i="13"/>
  <c r="B319" i="9"/>
  <c r="A317" i="9"/>
  <c r="B306" i="2"/>
  <c r="A304" i="2"/>
  <c r="E304" i="2"/>
  <c r="A316" i="14"/>
  <c r="B318" i="14"/>
  <c r="B321" i="15"/>
  <c r="A319" i="15"/>
  <c r="B304" i="1"/>
  <c r="E302" i="1"/>
  <c r="A302" i="1"/>
  <c r="A316" i="7"/>
  <c r="B318" i="7"/>
  <c r="A323" i="8"/>
  <c r="B325" i="8"/>
  <c r="A310" i="3"/>
  <c r="B312" i="3"/>
  <c r="B306" i="4"/>
  <c r="A304" i="4"/>
  <c r="B314" i="3" l="1"/>
  <c r="A312" i="3"/>
  <c r="A325" i="8"/>
  <c r="B327" i="8"/>
  <c r="E306" i="2"/>
  <c r="A306" i="2"/>
  <c r="B308" i="2"/>
  <c r="B308" i="5"/>
  <c r="A306" i="5"/>
  <c r="B321" i="9"/>
  <c r="A319" i="9"/>
  <c r="B320" i="14"/>
  <c r="A318" i="14"/>
  <c r="B322" i="11"/>
  <c r="A320" i="11"/>
  <c r="A320" i="13"/>
  <c r="B322" i="13"/>
  <c r="B320" i="7"/>
  <c r="A318" i="7"/>
  <c r="B322" i="12"/>
  <c r="A320" i="12"/>
  <c r="B308" i="4"/>
  <c r="A306" i="4"/>
  <c r="B306" i="1"/>
  <c r="E304" i="1"/>
  <c r="A304" i="1"/>
  <c r="B323" i="15"/>
  <c r="A321" i="15"/>
  <c r="A326" i="10"/>
  <c r="B328" i="10"/>
  <c r="A316" i="6"/>
  <c r="B318" i="6"/>
  <c r="B310" i="5" l="1"/>
  <c r="A308" i="5"/>
  <c r="A306" i="1"/>
  <c r="B308" i="1"/>
  <c r="E306" i="1"/>
  <c r="B330" i="10"/>
  <c r="A328" i="10"/>
  <c r="B329" i="8"/>
  <c r="A327" i="8"/>
  <c r="A308" i="2"/>
  <c r="E308" i="2"/>
  <c r="B310" i="2"/>
  <c r="A322" i="11"/>
  <c r="B324" i="11"/>
  <c r="B324" i="12"/>
  <c r="A322" i="12"/>
  <c r="A308" i="4"/>
  <c r="B310" i="4"/>
  <c r="B322" i="14"/>
  <c r="A320" i="14"/>
  <c r="A323" i="15"/>
  <c r="B325" i="15"/>
  <c r="B322" i="7"/>
  <c r="A320" i="7"/>
  <c r="B323" i="9"/>
  <c r="A321" i="9"/>
  <c r="A318" i="6"/>
  <c r="B320" i="6"/>
  <c r="B324" i="13"/>
  <c r="A322" i="13"/>
  <c r="B316" i="3"/>
  <c r="A314" i="3"/>
  <c r="B331" i="8" l="1"/>
  <c r="A329" i="8"/>
  <c r="B318" i="3"/>
  <c r="A316" i="3"/>
  <c r="B332" i="10"/>
  <c r="A330" i="10"/>
  <c r="B310" i="1"/>
  <c r="A308" i="1"/>
  <c r="E308" i="1"/>
  <c r="A324" i="12"/>
  <c r="B326" i="12"/>
  <c r="B327" i="15"/>
  <c r="A325" i="15"/>
  <c r="A324" i="11"/>
  <c r="B326" i="11"/>
  <c r="B322" i="6"/>
  <c r="A320" i="6"/>
  <c r="B312" i="2"/>
  <c r="E310" i="2"/>
  <c r="A310" i="2"/>
  <c r="A322" i="14"/>
  <c r="B324" i="14"/>
  <c r="B312" i="4"/>
  <c r="A310" i="4"/>
  <c r="A322" i="7"/>
  <c r="B324" i="7"/>
  <c r="B326" i="13"/>
  <c r="A324" i="13"/>
  <c r="B325" i="9"/>
  <c r="A323" i="9"/>
  <c r="B312" i="5"/>
  <c r="A310" i="5"/>
  <c r="B324" i="6" l="1"/>
  <c r="A322" i="6"/>
  <c r="A312" i="5"/>
  <c r="B314" i="5"/>
  <c r="B329" i="15"/>
  <c r="A327" i="15"/>
  <c r="B314" i="4"/>
  <c r="A312" i="4"/>
  <c r="A326" i="12"/>
  <c r="B328" i="12"/>
  <c r="A318" i="3"/>
  <c r="B320" i="3"/>
  <c r="E310" i="1"/>
  <c r="A310" i="1"/>
  <c r="B312" i="1"/>
  <c r="B326" i="14"/>
  <c r="A324" i="14"/>
  <c r="A332" i="10"/>
  <c r="B334" i="10"/>
  <c r="A326" i="13"/>
  <c r="B328" i="13"/>
  <c r="A324" i="7"/>
  <c r="B326" i="7"/>
  <c r="E312" i="2"/>
  <c r="B314" i="2"/>
  <c r="A312" i="2"/>
  <c r="B328" i="11"/>
  <c r="A326" i="11"/>
  <c r="B327" i="9"/>
  <c r="A325" i="9"/>
  <c r="A331" i="8"/>
  <c r="B333" i="8"/>
  <c r="A333" i="8" l="1"/>
  <c r="B335" i="8"/>
  <c r="B328" i="7"/>
  <c r="A326" i="7"/>
  <c r="B322" i="3"/>
  <c r="A320" i="3"/>
  <c r="A312" i="1"/>
  <c r="E312" i="1"/>
  <c r="B314" i="1"/>
  <c r="B329" i="9"/>
  <c r="A327" i="9"/>
  <c r="B331" i="15"/>
  <c r="A329" i="15"/>
  <c r="B328" i="14"/>
  <c r="A326" i="14"/>
  <c r="B316" i="4"/>
  <c r="A314" i="4"/>
  <c r="A328" i="13"/>
  <c r="B330" i="13"/>
  <c r="B316" i="5"/>
  <c r="A314" i="5"/>
  <c r="B330" i="12"/>
  <c r="A328" i="12"/>
  <c r="A328" i="11"/>
  <c r="B330" i="11"/>
  <c r="A334" i="10"/>
  <c r="B336" i="10"/>
  <c r="B316" i="2"/>
  <c r="E314" i="2"/>
  <c r="A314" i="2"/>
  <c r="A324" i="6"/>
  <c r="B326" i="6"/>
  <c r="A326" i="6" l="1"/>
  <c r="B328" i="6"/>
  <c r="B332" i="12"/>
  <c r="A330" i="12"/>
  <c r="A331" i="15"/>
  <c r="B333" i="15"/>
  <c r="A316" i="4"/>
  <c r="B318" i="4"/>
  <c r="B338" i="10"/>
  <c r="A336" i="10"/>
  <c r="B330" i="7"/>
  <c r="A328" i="7"/>
  <c r="A328" i="14"/>
  <c r="B330" i="14"/>
  <c r="B318" i="2"/>
  <c r="E316" i="2"/>
  <c r="A316" i="2"/>
  <c r="B332" i="13"/>
  <c r="A330" i="13"/>
  <c r="B331" i="9"/>
  <c r="A329" i="9"/>
  <c r="B337" i="8"/>
  <c r="A335" i="8"/>
  <c r="B324" i="3"/>
  <c r="A322" i="3"/>
  <c r="B318" i="5"/>
  <c r="A316" i="5"/>
  <c r="B332" i="11"/>
  <c r="A330" i="11"/>
  <c r="B316" i="1"/>
  <c r="E314" i="1"/>
  <c r="A314" i="1"/>
  <c r="B320" i="4" l="1"/>
  <c r="A318" i="4"/>
  <c r="B339" i="8"/>
  <c r="A337" i="8"/>
  <c r="B333" i="9"/>
  <c r="A331" i="9"/>
  <c r="A332" i="12"/>
  <c r="B334" i="12"/>
  <c r="A318" i="2"/>
  <c r="B320" i="2"/>
  <c r="E318" i="2"/>
  <c r="B335" i="15"/>
  <c r="A333" i="15"/>
  <c r="A332" i="11"/>
  <c r="B334" i="11"/>
  <c r="B334" i="13"/>
  <c r="A332" i="13"/>
  <c r="B330" i="6"/>
  <c r="A328" i="6"/>
  <c r="B326" i="3"/>
  <c r="A324" i="3"/>
  <c r="E316" i="1"/>
  <c r="A316" i="1"/>
  <c r="B318" i="1"/>
  <c r="B332" i="14"/>
  <c r="A330" i="14"/>
  <c r="A330" i="7"/>
  <c r="B332" i="7"/>
  <c r="B320" i="5"/>
  <c r="A318" i="5"/>
  <c r="B340" i="10"/>
  <c r="A338" i="10"/>
  <c r="B336" i="11" l="1"/>
  <c r="A334" i="11"/>
  <c r="A334" i="12"/>
  <c r="B336" i="12"/>
  <c r="B337" i="15"/>
  <c r="A335" i="15"/>
  <c r="A334" i="13"/>
  <c r="B336" i="13"/>
  <c r="A320" i="5"/>
  <c r="B322" i="5"/>
  <c r="B335" i="9"/>
  <c r="A333" i="9"/>
  <c r="A339" i="8"/>
  <c r="B341" i="8"/>
  <c r="A332" i="7"/>
  <c r="B334" i="7"/>
  <c r="A326" i="3"/>
  <c r="B328" i="3"/>
  <c r="B332" i="6"/>
  <c r="A330" i="6"/>
  <c r="B322" i="2"/>
  <c r="A320" i="2"/>
  <c r="E320" i="2"/>
  <c r="B320" i="1"/>
  <c r="E318" i="1"/>
  <c r="A318" i="1"/>
  <c r="B342" i="10"/>
  <c r="A340" i="10"/>
  <c r="A332" i="14"/>
  <c r="B334" i="14"/>
  <c r="B322" i="4"/>
  <c r="A320" i="4"/>
  <c r="A336" i="13" l="1"/>
  <c r="B338" i="13"/>
  <c r="E322" i="2"/>
  <c r="A322" i="2"/>
  <c r="B324" i="2"/>
  <c r="B336" i="7"/>
  <c r="A334" i="7"/>
  <c r="B338" i="12"/>
  <c r="A336" i="12"/>
  <c r="B324" i="4"/>
  <c r="A322" i="4"/>
  <c r="B336" i="14"/>
  <c r="A334" i="14"/>
  <c r="A341" i="8"/>
  <c r="B343" i="8"/>
  <c r="A332" i="6"/>
  <c r="B334" i="6"/>
  <c r="B337" i="9"/>
  <c r="A335" i="9"/>
  <c r="B322" i="1"/>
  <c r="E320" i="1"/>
  <c r="A320" i="1"/>
  <c r="B339" i="15"/>
  <c r="A337" i="15"/>
  <c r="B344" i="10"/>
  <c r="A342" i="10"/>
  <c r="B330" i="3"/>
  <c r="A328" i="3"/>
  <c r="B324" i="5"/>
  <c r="A322" i="5"/>
  <c r="B338" i="11"/>
  <c r="A336" i="11"/>
  <c r="A339" i="15" l="1"/>
  <c r="B341" i="15"/>
  <c r="B338" i="7"/>
  <c r="A336" i="7"/>
  <c r="A338" i="11"/>
  <c r="B340" i="11"/>
  <c r="B340" i="12"/>
  <c r="A338" i="12"/>
  <c r="B345" i="8"/>
  <c r="A343" i="8"/>
  <c r="B326" i="5"/>
  <c r="A324" i="5"/>
  <c r="A324" i="2"/>
  <c r="E324" i="2"/>
  <c r="B326" i="2"/>
  <c r="A322" i="1"/>
  <c r="B324" i="1"/>
  <c r="E322" i="1"/>
  <c r="B332" i="3"/>
  <c r="A330" i="3"/>
  <c r="B339" i="9"/>
  <c r="A337" i="9"/>
  <c r="A324" i="4"/>
  <c r="B326" i="4"/>
  <c r="B340" i="13"/>
  <c r="A338" i="13"/>
  <c r="A336" i="14"/>
  <c r="B338" i="14"/>
  <c r="B346" i="10"/>
  <c r="A344" i="10"/>
  <c r="A334" i="6"/>
  <c r="B336" i="6"/>
  <c r="B328" i="4" l="1"/>
  <c r="A326" i="4"/>
  <c r="B338" i="6"/>
  <c r="A336" i="6"/>
  <c r="A346" i="10"/>
  <c r="B348" i="10"/>
  <c r="B328" i="2"/>
  <c r="E326" i="2"/>
  <c r="A326" i="2"/>
  <c r="B340" i="14"/>
  <c r="A338" i="14"/>
  <c r="A340" i="12"/>
  <c r="B342" i="12"/>
  <c r="A340" i="11"/>
  <c r="B342" i="11"/>
  <c r="B328" i="5"/>
  <c r="A326" i="5"/>
  <c r="A338" i="7"/>
  <c r="B340" i="7"/>
  <c r="B343" i="15"/>
  <c r="A341" i="15"/>
  <c r="B341" i="9"/>
  <c r="A339" i="9"/>
  <c r="B334" i="3"/>
  <c r="A332" i="3"/>
  <c r="B342" i="13"/>
  <c r="A340" i="13"/>
  <c r="B326" i="1"/>
  <c r="A324" i="1"/>
  <c r="E324" i="1"/>
  <c r="B347" i="8"/>
  <c r="A345" i="8"/>
  <c r="B344" i="11" l="1"/>
  <c r="A342" i="11"/>
  <c r="B345" i="15"/>
  <c r="A343" i="15"/>
  <c r="A328" i="5"/>
  <c r="B330" i="5"/>
  <c r="E328" i="2"/>
  <c r="A328" i="2"/>
  <c r="B330" i="2"/>
  <c r="B343" i="9"/>
  <c r="A341" i="9"/>
  <c r="B340" i="6"/>
  <c r="A338" i="6"/>
  <c r="A334" i="3"/>
  <c r="B336" i="3"/>
  <c r="A347" i="8"/>
  <c r="B349" i="8"/>
  <c r="B350" i="10"/>
  <c r="A348" i="10"/>
  <c r="E326" i="1"/>
  <c r="A326" i="1"/>
  <c r="B328" i="1"/>
  <c r="A340" i="14"/>
  <c r="B342" i="14"/>
  <c r="A342" i="12"/>
  <c r="B344" i="12"/>
  <c r="A340" i="7"/>
  <c r="B342" i="7"/>
  <c r="A342" i="13"/>
  <c r="B344" i="13"/>
  <c r="B330" i="4"/>
  <c r="A328" i="4"/>
  <c r="A328" i="1" l="1"/>
  <c r="E328" i="1"/>
  <c r="B330" i="1"/>
  <c r="B338" i="3"/>
  <c r="A336" i="3"/>
  <c r="B347" i="15"/>
  <c r="A345" i="15"/>
  <c r="B346" i="12"/>
  <c r="A344" i="12"/>
  <c r="A350" i="10"/>
  <c r="B352" i="10"/>
  <c r="B345" i="9"/>
  <c r="A343" i="9"/>
  <c r="B344" i="14"/>
  <c r="A342" i="14"/>
  <c r="B332" i="4"/>
  <c r="A330" i="4"/>
  <c r="A344" i="13"/>
  <c r="B346" i="13"/>
  <c r="B332" i="5"/>
  <c r="A330" i="5"/>
  <c r="B344" i="7"/>
  <c r="A342" i="7"/>
  <c r="A340" i="6"/>
  <c r="B342" i="6"/>
  <c r="A349" i="8"/>
  <c r="B351" i="8"/>
  <c r="B332" i="2"/>
  <c r="E330" i="2"/>
  <c r="A330" i="2"/>
  <c r="A344" i="11"/>
  <c r="B346" i="11"/>
  <c r="A347" i="15" l="1"/>
  <c r="B349" i="15"/>
  <c r="B340" i="3"/>
  <c r="A338" i="3"/>
  <c r="A332" i="4"/>
  <c r="B334" i="4"/>
  <c r="B346" i="7"/>
  <c r="A344" i="7"/>
  <c r="B334" i="5"/>
  <c r="A332" i="5"/>
  <c r="B354" i="10"/>
  <c r="A352" i="10"/>
  <c r="B332" i="1"/>
  <c r="E330" i="1"/>
  <c r="A330" i="1"/>
  <c r="B334" i="2"/>
  <c r="E332" i="2"/>
  <c r="A332" i="2"/>
  <c r="A346" i="11"/>
  <c r="B348" i="11"/>
  <c r="B348" i="12"/>
  <c r="A346" i="12"/>
  <c r="B346" i="14"/>
  <c r="A344" i="14"/>
  <c r="B347" i="9"/>
  <c r="A345" i="9"/>
  <c r="B353" i="8"/>
  <c r="A351" i="8"/>
  <c r="B348" i="13"/>
  <c r="A346" i="13"/>
  <c r="A342" i="6"/>
  <c r="B344" i="6"/>
  <c r="A334" i="2" l="1"/>
  <c r="B336" i="2"/>
  <c r="E334" i="2"/>
  <c r="A346" i="14"/>
  <c r="B348" i="14"/>
  <c r="B336" i="4"/>
  <c r="A334" i="4"/>
  <c r="E332" i="1"/>
  <c r="B334" i="1"/>
  <c r="A332" i="1"/>
  <c r="A354" i="10"/>
  <c r="B356" i="10"/>
  <c r="B342" i="3"/>
  <c r="A340" i="3"/>
  <c r="A346" i="7"/>
  <c r="B348" i="7"/>
  <c r="A348" i="12"/>
  <c r="B350" i="12"/>
  <c r="A348" i="11"/>
  <c r="B350" i="11"/>
  <c r="B355" i="8"/>
  <c r="A353" i="8"/>
  <c r="B351" i="15"/>
  <c r="A349" i="15"/>
  <c r="B346" i="6"/>
  <c r="A344" i="6"/>
  <c r="B350" i="13"/>
  <c r="A348" i="13"/>
  <c r="B349" i="9"/>
  <c r="A347" i="9"/>
  <c r="B336" i="5"/>
  <c r="A334" i="5"/>
  <c r="A348" i="7" l="1"/>
  <c r="B350" i="7"/>
  <c r="B338" i="4"/>
  <c r="A336" i="4"/>
  <c r="A336" i="5"/>
  <c r="B338" i="5"/>
  <c r="A355" i="8"/>
  <c r="B357" i="8"/>
  <c r="A348" i="14"/>
  <c r="B350" i="14"/>
  <c r="B358" i="10"/>
  <c r="A356" i="10"/>
  <c r="A350" i="12"/>
  <c r="B352" i="12"/>
  <c r="A336" i="2"/>
  <c r="B338" i="2"/>
  <c r="E336" i="2"/>
  <c r="B353" i="15"/>
  <c r="A351" i="15"/>
  <c r="B351" i="9"/>
  <c r="A349" i="9"/>
  <c r="A342" i="3"/>
  <c r="B344" i="3"/>
  <c r="B352" i="11"/>
  <c r="A350" i="11"/>
  <c r="A350" i="13"/>
  <c r="B352" i="13"/>
  <c r="B348" i="6"/>
  <c r="A346" i="6"/>
  <c r="B336" i="1"/>
  <c r="E334" i="1"/>
  <c r="A334" i="1"/>
  <c r="B354" i="11" l="1"/>
  <c r="A352" i="11"/>
  <c r="A357" i="8"/>
  <c r="B359" i="8"/>
  <c r="B338" i="1"/>
  <c r="E336" i="1"/>
  <c r="A336" i="1"/>
  <c r="B353" i="9"/>
  <c r="A351" i="9"/>
  <c r="E338" i="2"/>
  <c r="A338" i="2"/>
  <c r="B340" i="2"/>
  <c r="B346" i="3"/>
  <c r="A344" i="3"/>
  <c r="B354" i="12"/>
  <c r="A352" i="12"/>
  <c r="B360" i="10"/>
  <c r="A358" i="10"/>
  <c r="B340" i="4"/>
  <c r="A338" i="4"/>
  <c r="A352" i="13"/>
  <c r="B354" i="13"/>
  <c r="B355" i="15"/>
  <c r="A353" i="15"/>
  <c r="B352" i="14"/>
  <c r="A350" i="14"/>
  <c r="B352" i="7"/>
  <c r="A350" i="7"/>
  <c r="B340" i="5"/>
  <c r="A338" i="5"/>
  <c r="A348" i="6"/>
  <c r="B350" i="6"/>
  <c r="B355" i="9" l="1"/>
  <c r="A353" i="9"/>
  <c r="B342" i="5"/>
  <c r="A340" i="5"/>
  <c r="A340" i="2"/>
  <c r="E340" i="2"/>
  <c r="B342" i="2"/>
  <c r="B361" i="8"/>
  <c r="A359" i="8"/>
  <c r="B348" i="3"/>
  <c r="A346" i="3"/>
  <c r="A340" i="4"/>
  <c r="B342" i="4"/>
  <c r="B356" i="12"/>
  <c r="A354" i="12"/>
  <c r="A338" i="1"/>
  <c r="B340" i="1"/>
  <c r="E338" i="1"/>
  <c r="A350" i="6"/>
  <c r="B352" i="6"/>
  <c r="A355" i="15"/>
  <c r="B357" i="15"/>
  <c r="B356" i="13"/>
  <c r="A354" i="13"/>
  <c r="B354" i="7"/>
  <c r="A352" i="7"/>
  <c r="B354" i="14"/>
  <c r="A352" i="14"/>
  <c r="B362" i="10"/>
  <c r="A360" i="10"/>
  <c r="A354" i="11"/>
  <c r="B356" i="11"/>
  <c r="B344" i="2" l="1"/>
  <c r="E342" i="2"/>
  <c r="A342" i="2"/>
  <c r="A356" i="11"/>
  <c r="B358" i="11"/>
  <c r="A356" i="12"/>
  <c r="B358" i="12"/>
  <c r="B364" i="10"/>
  <c r="A362" i="10"/>
  <c r="B354" i="6"/>
  <c r="A352" i="6"/>
  <c r="B363" i="8"/>
  <c r="A361" i="8"/>
  <c r="B359" i="15"/>
  <c r="A357" i="15"/>
  <c r="A354" i="14"/>
  <c r="B356" i="14"/>
  <c r="B344" i="5"/>
  <c r="A342" i="5"/>
  <c r="B344" i="4"/>
  <c r="A342" i="4"/>
  <c r="B350" i="3"/>
  <c r="A348" i="3"/>
  <c r="B358" i="13"/>
  <c r="A356" i="13"/>
  <c r="A354" i="7"/>
  <c r="B356" i="7"/>
  <c r="B342" i="1"/>
  <c r="A340" i="1"/>
  <c r="E340" i="1"/>
  <c r="B357" i="9"/>
  <c r="A355" i="9"/>
  <c r="B359" i="9" l="1"/>
  <c r="A357" i="9"/>
  <c r="A358" i="13"/>
  <c r="B360" i="13"/>
  <c r="A363" i="8"/>
  <c r="B365" i="8"/>
  <c r="B360" i="11"/>
  <c r="A358" i="11"/>
  <c r="A356" i="7"/>
  <c r="B358" i="7"/>
  <c r="A364" i="10"/>
  <c r="B366" i="10"/>
  <c r="B361" i="15"/>
  <c r="A359" i="15"/>
  <c r="A358" i="12"/>
  <c r="B360" i="12"/>
  <c r="A350" i="3"/>
  <c r="B352" i="3"/>
  <c r="E342" i="1"/>
  <c r="A342" i="1"/>
  <c r="B344" i="1"/>
  <c r="B346" i="4"/>
  <c r="A344" i="4"/>
  <c r="A344" i="5"/>
  <c r="B346" i="5"/>
  <c r="B356" i="6"/>
  <c r="A354" i="6"/>
  <c r="B358" i="14"/>
  <c r="A356" i="14"/>
  <c r="E344" i="2"/>
  <c r="A344" i="2"/>
  <c r="B346" i="2"/>
  <c r="B362" i="12" l="1"/>
  <c r="A360" i="12"/>
  <c r="B368" i="10"/>
  <c r="A366" i="10"/>
  <c r="B348" i="2"/>
  <c r="E346" i="2"/>
  <c r="A346" i="2"/>
  <c r="A365" i="8"/>
  <c r="B367" i="8"/>
  <c r="A344" i="1"/>
  <c r="B346" i="1"/>
  <c r="B348" i="4"/>
  <c r="A346" i="4"/>
  <c r="B363" i="15"/>
  <c r="A361" i="15"/>
  <c r="B360" i="14"/>
  <c r="A358" i="14"/>
  <c r="A360" i="13"/>
  <c r="B362" i="13"/>
  <c r="A356" i="6"/>
  <c r="B358" i="6"/>
  <c r="B354" i="3"/>
  <c r="A352" i="3"/>
  <c r="B360" i="7"/>
  <c r="A358" i="7"/>
  <c r="B362" i="11"/>
  <c r="A360" i="11"/>
  <c r="B348" i="5"/>
  <c r="A346" i="5"/>
  <c r="B361" i="9"/>
  <c r="A359" i="9"/>
  <c r="B362" i="7" l="1"/>
  <c r="A360" i="7"/>
  <c r="B356" i="3"/>
  <c r="A354" i="3"/>
  <c r="A348" i="4"/>
  <c r="B350" i="4"/>
  <c r="B363" i="9"/>
  <c r="A361" i="9"/>
  <c r="B350" i="2"/>
  <c r="E348" i="2"/>
  <c r="A348" i="2"/>
  <c r="B370" i="10"/>
  <c r="A368" i="10"/>
  <c r="A358" i="6"/>
  <c r="B360" i="6"/>
  <c r="B350" i="5"/>
  <c r="A348" i="5"/>
  <c r="B364" i="11"/>
  <c r="A362" i="11"/>
  <c r="A360" i="14"/>
  <c r="B362" i="14"/>
  <c r="A363" i="15"/>
  <c r="B365" i="15"/>
  <c r="B364" i="13"/>
  <c r="A362" i="13"/>
  <c r="B348" i="1"/>
  <c r="E346" i="1"/>
  <c r="A346" i="1"/>
  <c r="B369" i="8"/>
  <c r="A367" i="8"/>
  <c r="B364" i="12"/>
  <c r="A362" i="12"/>
  <c r="B366" i="13" l="1"/>
  <c r="A364" i="13"/>
  <c r="B362" i="6"/>
  <c r="A360" i="6"/>
  <c r="B372" i="10"/>
  <c r="A370" i="10"/>
  <c r="A364" i="12"/>
  <c r="B366" i="12"/>
  <c r="B365" i="9"/>
  <c r="A363" i="9"/>
  <c r="B371" i="8"/>
  <c r="A369" i="8"/>
  <c r="B358" i="3"/>
  <c r="A356" i="3"/>
  <c r="B352" i="5"/>
  <c r="A350" i="5"/>
  <c r="B352" i="4"/>
  <c r="A350" i="4"/>
  <c r="B364" i="14"/>
  <c r="A362" i="14"/>
  <c r="B367" i="15"/>
  <c r="A365" i="15"/>
  <c r="E348" i="1"/>
  <c r="A348" i="1"/>
  <c r="B350" i="1"/>
  <c r="A364" i="11"/>
  <c r="B366" i="11"/>
  <c r="A350" i="2"/>
  <c r="B352" i="2"/>
  <c r="E350" i="2"/>
  <c r="A362" i="7"/>
  <c r="B364" i="7"/>
  <c r="B354" i="2" l="1"/>
  <c r="A352" i="2"/>
  <c r="E352" i="2"/>
  <c r="A364" i="7"/>
  <c r="B366" i="7"/>
  <c r="B369" i="15"/>
  <c r="A367" i="15"/>
  <c r="A371" i="8"/>
  <c r="B373" i="8"/>
  <c r="B364" i="6"/>
  <c r="A362" i="6"/>
  <c r="B374" i="10"/>
  <c r="A372" i="10"/>
  <c r="B368" i="11"/>
  <c r="A366" i="11"/>
  <c r="A366" i="12"/>
  <c r="B368" i="12"/>
  <c r="A352" i="5"/>
  <c r="B354" i="5"/>
  <c r="A358" i="3"/>
  <c r="B360" i="3"/>
  <c r="A364" i="14"/>
  <c r="B366" i="14"/>
  <c r="A350" i="1"/>
  <c r="B352" i="1"/>
  <c r="E350" i="1"/>
  <c r="B354" i="4"/>
  <c r="A352" i="4"/>
  <c r="B367" i="9"/>
  <c r="A365" i="9"/>
  <c r="A366" i="13"/>
  <c r="B368" i="13"/>
  <c r="B362" i="3" l="1"/>
  <c r="A360" i="3"/>
  <c r="B370" i="13"/>
  <c r="A368" i="13"/>
  <c r="B368" i="14"/>
  <c r="A366" i="14"/>
  <c r="B370" i="11"/>
  <c r="A368" i="11"/>
  <c r="B369" i="9"/>
  <c r="A367" i="9"/>
  <c r="B376" i="10"/>
  <c r="A374" i="10"/>
  <c r="B356" i="4"/>
  <c r="A354" i="4"/>
  <c r="B356" i="5"/>
  <c r="A354" i="5"/>
  <c r="A364" i="6"/>
  <c r="B366" i="6"/>
  <c r="B371" i="15"/>
  <c r="A369" i="15"/>
  <c r="B368" i="7"/>
  <c r="A366" i="7"/>
  <c r="B354" i="1"/>
  <c r="E352" i="1"/>
  <c r="A352" i="1"/>
  <c r="B370" i="12"/>
  <c r="A368" i="12"/>
  <c r="A373" i="8"/>
  <c r="B375" i="8"/>
  <c r="E354" i="2"/>
  <c r="A354" i="2"/>
  <c r="B356" i="2"/>
  <c r="B358" i="5" l="1"/>
  <c r="A356" i="5"/>
  <c r="B377" i="8"/>
  <c r="A375" i="8"/>
  <c r="A356" i="2"/>
  <c r="E356" i="2"/>
  <c r="B358" i="2"/>
  <c r="B372" i="11"/>
  <c r="A370" i="11"/>
  <c r="B370" i="7"/>
  <c r="A368" i="7"/>
  <c r="A370" i="13"/>
  <c r="B372" i="13"/>
  <c r="E354" i="1"/>
  <c r="A354" i="1"/>
  <c r="B356" i="1"/>
  <c r="A356" i="4"/>
  <c r="B358" i="4"/>
  <c r="B372" i="12"/>
  <c r="A370" i="12"/>
  <c r="A366" i="6"/>
  <c r="B368" i="6"/>
  <c r="A368" i="14"/>
  <c r="B370" i="14"/>
  <c r="A371" i="15"/>
  <c r="B373" i="15"/>
  <c r="B378" i="10"/>
  <c r="A376" i="10"/>
  <c r="B371" i="9"/>
  <c r="A369" i="9"/>
  <c r="B364" i="3"/>
  <c r="A362" i="3"/>
  <c r="B372" i="14" l="1"/>
  <c r="A370" i="14"/>
  <c r="B366" i="3"/>
  <c r="A364" i="3"/>
  <c r="B358" i="1"/>
  <c r="E356" i="1"/>
  <c r="A356" i="1"/>
  <c r="A372" i="11"/>
  <c r="B374" i="11"/>
  <c r="B370" i="6"/>
  <c r="A368" i="6"/>
  <c r="B379" i="8"/>
  <c r="A377" i="8"/>
  <c r="B374" i="13"/>
  <c r="A372" i="13"/>
  <c r="A378" i="10"/>
  <c r="B380" i="10"/>
  <c r="B360" i="4"/>
  <c r="A358" i="4"/>
  <c r="A370" i="7"/>
  <c r="B372" i="7"/>
  <c r="B360" i="2"/>
  <c r="E358" i="2"/>
  <c r="A358" i="2"/>
  <c r="B373" i="9"/>
  <c r="A371" i="9"/>
  <c r="A372" i="12"/>
  <c r="B374" i="12"/>
  <c r="B375" i="15"/>
  <c r="A373" i="15"/>
  <c r="B360" i="5"/>
  <c r="A358" i="5"/>
  <c r="A360" i="5" l="1"/>
  <c r="B362" i="5"/>
  <c r="A374" i="13"/>
  <c r="B376" i="13"/>
  <c r="A372" i="7"/>
  <c r="B374" i="7"/>
  <c r="B360" i="1"/>
  <c r="E358" i="1"/>
  <c r="A358" i="1"/>
  <c r="A366" i="3"/>
  <c r="B368" i="3"/>
  <c r="A374" i="12"/>
  <c r="B376" i="12"/>
  <c r="B362" i="4"/>
  <c r="A360" i="4"/>
  <c r="B372" i="6"/>
  <c r="A370" i="6"/>
  <c r="E360" i="2"/>
  <c r="A360" i="2"/>
  <c r="B362" i="2"/>
  <c r="B377" i="15"/>
  <c r="A375" i="15"/>
  <c r="A379" i="8"/>
  <c r="B381" i="8"/>
  <c r="B375" i="9"/>
  <c r="A373" i="9"/>
  <c r="A380" i="10"/>
  <c r="B382" i="10"/>
  <c r="B376" i="11"/>
  <c r="A374" i="11"/>
  <c r="A372" i="14"/>
  <c r="B374" i="14"/>
  <c r="B376" i="14" l="1"/>
  <c r="A374" i="14"/>
  <c r="B364" i="2"/>
  <c r="E362" i="2"/>
  <c r="A362" i="2"/>
  <c r="A381" i="8"/>
  <c r="B383" i="8"/>
  <c r="A376" i="11"/>
  <c r="B378" i="11"/>
  <c r="B364" i="4"/>
  <c r="A362" i="4"/>
  <c r="B379" i="15"/>
  <c r="A377" i="15"/>
  <c r="B364" i="5"/>
  <c r="A362" i="5"/>
  <c r="A372" i="6"/>
  <c r="B374" i="6"/>
  <c r="A360" i="1"/>
  <c r="B362" i="1"/>
  <c r="E360" i="1"/>
  <c r="B376" i="7"/>
  <c r="A374" i="7"/>
  <c r="B378" i="12"/>
  <c r="A376" i="12"/>
  <c r="A382" i="10"/>
  <c r="B384" i="10"/>
  <c r="A376" i="13"/>
  <c r="B378" i="13"/>
  <c r="B370" i="3"/>
  <c r="A368" i="3"/>
  <c r="B377" i="9"/>
  <c r="A375" i="9"/>
  <c r="B380" i="12" l="1"/>
  <c r="A378" i="12"/>
  <c r="B385" i="8"/>
  <c r="A383" i="8"/>
  <c r="B378" i="7"/>
  <c r="A376" i="7"/>
  <c r="A378" i="13"/>
  <c r="B380" i="13"/>
  <c r="B364" i="1"/>
  <c r="A362" i="1"/>
  <c r="E362" i="1"/>
  <c r="B366" i="2"/>
  <c r="E364" i="2"/>
  <c r="A364" i="2"/>
  <c r="B379" i="9"/>
  <c r="A377" i="9"/>
  <c r="B366" i="5"/>
  <c r="A364" i="5"/>
  <c r="B372" i="3"/>
  <c r="A370" i="3"/>
  <c r="A379" i="15"/>
  <c r="B381" i="15"/>
  <c r="B386" i="10"/>
  <c r="A384" i="10"/>
  <c r="A364" i="4"/>
  <c r="B366" i="4"/>
  <c r="A374" i="6"/>
  <c r="B376" i="6"/>
  <c r="B380" i="11"/>
  <c r="A378" i="11"/>
  <c r="B378" i="14"/>
  <c r="A376" i="14"/>
  <c r="B388" i="10" l="1"/>
  <c r="A386" i="10"/>
  <c r="B374" i="3"/>
  <c r="A372" i="3"/>
  <c r="B382" i="13"/>
  <c r="A380" i="13"/>
  <c r="B381" i="9"/>
  <c r="A379" i="9"/>
  <c r="B383" i="15"/>
  <c r="A381" i="15"/>
  <c r="A380" i="11"/>
  <c r="B382" i="11"/>
  <c r="A378" i="7"/>
  <c r="B380" i="7"/>
  <c r="B378" i="6"/>
  <c r="A376" i="6"/>
  <c r="A366" i="2"/>
  <c r="B368" i="2"/>
  <c r="E366" i="2"/>
  <c r="B368" i="4"/>
  <c r="A366" i="4"/>
  <c r="A378" i="14"/>
  <c r="B380" i="14"/>
  <c r="B387" i="8"/>
  <c r="A385" i="8"/>
  <c r="B368" i="5"/>
  <c r="A366" i="5"/>
  <c r="E364" i="1"/>
  <c r="A364" i="1"/>
  <c r="B366" i="1"/>
  <c r="A380" i="12"/>
  <c r="B382" i="12"/>
  <c r="A382" i="12" l="1"/>
  <c r="B384" i="12"/>
  <c r="A387" i="8"/>
  <c r="B389" i="8"/>
  <c r="B382" i="14"/>
  <c r="A380" i="14"/>
  <c r="B383" i="9"/>
  <c r="A381" i="9"/>
  <c r="A366" i="1"/>
  <c r="E366" i="1"/>
  <c r="B368" i="1"/>
  <c r="A380" i="7"/>
  <c r="B382" i="7"/>
  <c r="B384" i="13"/>
  <c r="A382" i="13"/>
  <c r="B370" i="4"/>
  <c r="A368" i="4"/>
  <c r="A374" i="3"/>
  <c r="B376" i="3"/>
  <c r="B380" i="6"/>
  <c r="A378" i="6"/>
  <c r="A368" i="5"/>
  <c r="B370" i="5"/>
  <c r="A368" i="2"/>
  <c r="B370" i="2"/>
  <c r="E368" i="2"/>
  <c r="B384" i="11"/>
  <c r="A382" i="11"/>
  <c r="B385" i="15"/>
  <c r="A383" i="15"/>
  <c r="B390" i="10"/>
  <c r="A388" i="10"/>
  <c r="B384" i="7" l="1"/>
  <c r="A382" i="7"/>
  <c r="B372" i="5"/>
  <c r="A370" i="5"/>
  <c r="A380" i="6"/>
  <c r="B382" i="6"/>
  <c r="A389" i="8"/>
  <c r="B391" i="8"/>
  <c r="B385" i="9"/>
  <c r="A383" i="9"/>
  <c r="B387" i="15"/>
  <c r="A385" i="15"/>
  <c r="B386" i="11"/>
  <c r="A384" i="11"/>
  <c r="B378" i="3"/>
  <c r="A376" i="3"/>
  <c r="B370" i="1"/>
  <c r="E368" i="1"/>
  <c r="A368" i="1"/>
  <c r="B372" i="4"/>
  <c r="A370" i="4"/>
  <c r="B386" i="13"/>
  <c r="A384" i="13"/>
  <c r="B384" i="14"/>
  <c r="A382" i="14"/>
  <c r="B386" i="12"/>
  <c r="A384" i="12"/>
  <c r="B392" i="10"/>
  <c r="A390" i="10"/>
  <c r="E370" i="2"/>
  <c r="A370" i="2"/>
  <c r="B372" i="2"/>
  <c r="A372" i="4" l="1"/>
  <c r="B374" i="4"/>
  <c r="A372" i="2"/>
  <c r="E372" i="2"/>
  <c r="B374" i="2"/>
  <c r="B374" i="5"/>
  <c r="A372" i="5"/>
  <c r="B386" i="14"/>
  <c r="A384" i="14"/>
  <c r="B380" i="3"/>
  <c r="A378" i="3"/>
  <c r="A382" i="6"/>
  <c r="B384" i="6"/>
  <c r="B393" i="8"/>
  <c r="A391" i="8"/>
  <c r="A386" i="13"/>
  <c r="B388" i="13"/>
  <c r="A386" i="11"/>
  <c r="B388" i="11"/>
  <c r="B394" i="10"/>
  <c r="A392" i="10"/>
  <c r="A387" i="15"/>
  <c r="B389" i="15"/>
  <c r="B388" i="12"/>
  <c r="A386" i="12"/>
  <c r="E370" i="1"/>
  <c r="B372" i="1"/>
  <c r="A370" i="1"/>
  <c r="B387" i="9"/>
  <c r="A385" i="9"/>
  <c r="B386" i="7"/>
  <c r="A384" i="7"/>
  <c r="B386" i="6" l="1"/>
  <c r="A384" i="6"/>
  <c r="A386" i="14"/>
  <c r="B388" i="14"/>
  <c r="B376" i="5"/>
  <c r="A374" i="5"/>
  <c r="A388" i="12"/>
  <c r="B390" i="12"/>
  <c r="B389" i="9"/>
  <c r="A387" i="9"/>
  <c r="B376" i="2"/>
  <c r="E374" i="2"/>
  <c r="A374" i="2"/>
  <c r="B396" i="10"/>
  <c r="A394" i="10"/>
  <c r="B374" i="1"/>
  <c r="E372" i="1"/>
  <c r="A372" i="1"/>
  <c r="B391" i="15"/>
  <c r="A389" i="15"/>
  <c r="B395" i="8"/>
  <c r="A393" i="8"/>
  <c r="B382" i="3"/>
  <c r="A380" i="3"/>
  <c r="B376" i="4"/>
  <c r="A374" i="4"/>
  <c r="A386" i="7"/>
  <c r="B388" i="7"/>
  <c r="A388" i="11"/>
  <c r="B390" i="11"/>
  <c r="A388" i="13"/>
  <c r="B390" i="13"/>
  <c r="B376" i="1" l="1"/>
  <c r="E374" i="1"/>
  <c r="A374" i="1"/>
  <c r="A376" i="5"/>
  <c r="B378" i="5"/>
  <c r="B392" i="13"/>
  <c r="A390" i="13"/>
  <c r="B390" i="14"/>
  <c r="A388" i="14"/>
  <c r="A382" i="3"/>
  <c r="B384" i="3"/>
  <c r="A396" i="10"/>
  <c r="B398" i="10"/>
  <c r="A395" i="8"/>
  <c r="B397" i="8"/>
  <c r="E376" i="2"/>
  <c r="A376" i="2"/>
  <c r="B378" i="2"/>
  <c r="B393" i="15"/>
  <c r="A391" i="15"/>
  <c r="A390" i="12"/>
  <c r="B392" i="12"/>
  <c r="B392" i="11"/>
  <c r="A390" i="11"/>
  <c r="A388" i="7"/>
  <c r="B390" i="7"/>
  <c r="B378" i="4"/>
  <c r="A376" i="4"/>
  <c r="B391" i="9"/>
  <c r="A389" i="9"/>
  <c r="B388" i="6"/>
  <c r="A386" i="6"/>
  <c r="B393" i="9" l="1"/>
  <c r="A391" i="9"/>
  <c r="A397" i="8"/>
  <c r="B399" i="8"/>
  <c r="A388" i="6"/>
  <c r="B390" i="6"/>
  <c r="B380" i="5"/>
  <c r="A378" i="5"/>
  <c r="B380" i="4"/>
  <c r="A378" i="4"/>
  <c r="B386" i="3"/>
  <c r="A384" i="3"/>
  <c r="B394" i="11"/>
  <c r="A392" i="11"/>
  <c r="B394" i="12"/>
  <c r="A392" i="12"/>
  <c r="A398" i="10"/>
  <c r="B400" i="10"/>
  <c r="B392" i="14"/>
  <c r="A390" i="14"/>
  <c r="A392" i="13"/>
  <c r="B394" i="13"/>
  <c r="B395" i="15"/>
  <c r="A393" i="15"/>
  <c r="B392" i="7"/>
  <c r="A390" i="7"/>
  <c r="B380" i="2"/>
  <c r="E378" i="2"/>
  <c r="A378" i="2"/>
  <c r="A376" i="1"/>
  <c r="B378" i="1"/>
  <c r="E376" i="1"/>
  <c r="B396" i="12" l="1"/>
  <c r="A394" i="12"/>
  <c r="B382" i="5"/>
  <c r="A380" i="5"/>
  <c r="A394" i="13"/>
  <c r="B396" i="13"/>
  <c r="B401" i="8"/>
  <c r="A399" i="8"/>
  <c r="B380" i="1"/>
  <c r="E378" i="1"/>
  <c r="A378" i="1"/>
  <c r="B388" i="3"/>
  <c r="A386" i="3"/>
  <c r="A395" i="15"/>
  <c r="B397" i="15"/>
  <c r="A390" i="6"/>
  <c r="B392" i="6"/>
  <c r="B396" i="11"/>
  <c r="A394" i="11"/>
  <c r="B382" i="2"/>
  <c r="E380" i="2"/>
  <c r="A380" i="2"/>
  <c r="B402" i="10"/>
  <c r="A400" i="10"/>
  <c r="A392" i="14"/>
  <c r="B394" i="14"/>
  <c r="B394" i="7"/>
  <c r="A392" i="7"/>
  <c r="A380" i="4"/>
  <c r="B382" i="4"/>
  <c r="B395" i="9"/>
  <c r="A393" i="9"/>
  <c r="B399" i="15" l="1"/>
  <c r="A397" i="15"/>
  <c r="B397" i="9"/>
  <c r="A395" i="9"/>
  <c r="B384" i="4"/>
  <c r="A382" i="4"/>
  <c r="A382" i="2"/>
  <c r="B384" i="2"/>
  <c r="E382" i="2"/>
  <c r="B384" i="5"/>
  <c r="A382" i="5"/>
  <c r="B404" i="10"/>
  <c r="A402" i="10"/>
  <c r="B398" i="13"/>
  <c r="A396" i="13"/>
  <c r="B403" i="8"/>
  <c r="A401" i="8"/>
  <c r="B390" i="3"/>
  <c r="A388" i="3"/>
  <c r="A394" i="7"/>
  <c r="B396" i="7"/>
  <c r="B396" i="14"/>
  <c r="A394" i="14"/>
  <c r="A396" i="11"/>
  <c r="B398" i="11"/>
  <c r="B394" i="6"/>
  <c r="A392" i="6"/>
  <c r="E380" i="1"/>
  <c r="A380" i="1"/>
  <c r="B382" i="1"/>
  <c r="A396" i="12"/>
  <c r="B398" i="12"/>
  <c r="A398" i="12" l="1"/>
  <c r="B400" i="12"/>
  <c r="B386" i="2"/>
  <c r="A384" i="2"/>
  <c r="E384" i="2"/>
  <c r="A396" i="7"/>
  <c r="B398" i="7"/>
  <c r="B400" i="13"/>
  <c r="A398" i="13"/>
  <c r="B406" i="10"/>
  <c r="A404" i="10"/>
  <c r="B399" i="9"/>
  <c r="A397" i="9"/>
  <c r="A403" i="8"/>
  <c r="B405" i="8"/>
  <c r="A396" i="14"/>
  <c r="B398" i="14"/>
  <c r="B386" i="4"/>
  <c r="A384" i="4"/>
  <c r="B396" i="6"/>
  <c r="A394" i="6"/>
  <c r="A390" i="3"/>
  <c r="B392" i="3"/>
  <c r="A384" i="5"/>
  <c r="B386" i="5"/>
  <c r="A382" i="1"/>
  <c r="E382" i="1"/>
  <c r="B384" i="1"/>
  <c r="B400" i="11"/>
  <c r="A398" i="11"/>
  <c r="B401" i="15"/>
  <c r="A399" i="15"/>
  <c r="A400" i="11" l="1"/>
  <c r="B402" i="11"/>
  <c r="B394" i="3"/>
  <c r="A392" i="3"/>
  <c r="B401" i="9"/>
  <c r="A399" i="9"/>
  <c r="B403" i="15"/>
  <c r="A401" i="15"/>
  <c r="B400" i="7"/>
  <c r="A398" i="7"/>
  <c r="B386" i="1"/>
  <c r="E384" i="1"/>
  <c r="A384" i="1"/>
  <c r="E386" i="2"/>
  <c r="A386" i="2"/>
  <c r="B388" i="2"/>
  <c r="A396" i="6"/>
  <c r="B398" i="6"/>
  <c r="B388" i="4"/>
  <c r="A386" i="4"/>
  <c r="B408" i="10"/>
  <c r="A406" i="10"/>
  <c r="B402" i="12"/>
  <c r="A400" i="12"/>
  <c r="A400" i="13"/>
  <c r="B402" i="13"/>
  <c r="A405" i="8"/>
  <c r="B407" i="8"/>
  <c r="B388" i="5"/>
  <c r="A386" i="5"/>
  <c r="B400" i="14"/>
  <c r="A398" i="14"/>
  <c r="A388" i="2" l="1"/>
  <c r="B390" i="2"/>
  <c r="E388" i="2"/>
  <c r="B404" i="12"/>
  <c r="A402" i="12"/>
  <c r="A388" i="4"/>
  <c r="B390" i="4"/>
  <c r="B396" i="3"/>
  <c r="A394" i="3"/>
  <c r="B403" i="9"/>
  <c r="A401" i="9"/>
  <c r="A402" i="13"/>
  <c r="B404" i="13"/>
  <c r="A398" i="6"/>
  <c r="B400" i="6"/>
  <c r="A402" i="11"/>
  <c r="B404" i="11"/>
  <c r="A400" i="14"/>
  <c r="B402" i="14"/>
  <c r="A403" i="15"/>
  <c r="B405" i="15"/>
  <c r="B390" i="5"/>
  <c r="A388" i="5"/>
  <c r="B410" i="10"/>
  <c r="A408" i="10"/>
  <c r="B409" i="8"/>
  <c r="A407" i="8"/>
  <c r="E386" i="1"/>
  <c r="A386" i="1"/>
  <c r="B388" i="1"/>
  <c r="B402" i="7"/>
  <c r="A400" i="7"/>
  <c r="B398" i="3" l="1"/>
  <c r="A396" i="3"/>
  <c r="B407" i="15"/>
  <c r="A405" i="15"/>
  <c r="B392" i="4"/>
  <c r="A390" i="4"/>
  <c r="A404" i="12"/>
  <c r="B406" i="12"/>
  <c r="A410" i="10"/>
  <c r="B412" i="10"/>
  <c r="B392" i="5"/>
  <c r="A390" i="5"/>
  <c r="B402" i="6"/>
  <c r="A400" i="6"/>
  <c r="B390" i="1"/>
  <c r="E388" i="1"/>
  <c r="A388" i="1"/>
  <c r="A404" i="13"/>
  <c r="B406" i="13"/>
  <c r="B404" i="14"/>
  <c r="A402" i="14"/>
  <c r="B405" i="9"/>
  <c r="A403" i="9"/>
  <c r="B392" i="2"/>
  <c r="E390" i="2"/>
  <c r="A390" i="2"/>
  <c r="A402" i="7"/>
  <c r="B404" i="7"/>
  <c r="B411" i="8"/>
  <c r="A409" i="8"/>
  <c r="A404" i="11"/>
  <c r="B406" i="11"/>
  <c r="A411" i="8" l="1"/>
  <c r="B413" i="8"/>
  <c r="A406" i="12"/>
  <c r="B408" i="12"/>
  <c r="E392" i="2"/>
  <c r="A392" i="2"/>
  <c r="B394" i="2"/>
  <c r="B392" i="1"/>
  <c r="E390" i="1"/>
  <c r="A390" i="1"/>
  <c r="B407" i="9"/>
  <c r="A405" i="9"/>
  <c r="A404" i="7"/>
  <c r="B406" i="7"/>
  <c r="A392" i="5"/>
  <c r="B394" i="5"/>
  <c r="B409" i="15"/>
  <c r="A407" i="15"/>
  <c r="B404" i="6"/>
  <c r="A402" i="6"/>
  <c r="B406" i="14"/>
  <c r="A404" i="14"/>
  <c r="B408" i="13"/>
  <c r="A406" i="13"/>
  <c r="B414" i="10"/>
  <c r="A412" i="10"/>
  <c r="B408" i="11"/>
  <c r="A406" i="11"/>
  <c r="B394" i="4"/>
  <c r="A392" i="4"/>
  <c r="A398" i="3"/>
  <c r="B400" i="3"/>
  <c r="B396" i="5" l="1"/>
  <c r="A394" i="5"/>
  <c r="B396" i="4"/>
  <c r="A394" i="4"/>
  <c r="B410" i="12"/>
  <c r="A408" i="12"/>
  <c r="B402" i="3"/>
  <c r="A400" i="3"/>
  <c r="B410" i="13"/>
  <c r="A408" i="13"/>
  <c r="B408" i="14"/>
  <c r="A406" i="14"/>
  <c r="A404" i="6"/>
  <c r="B406" i="6"/>
  <c r="B409" i="9"/>
  <c r="A407" i="9"/>
  <c r="B396" i="2"/>
  <c r="E394" i="2"/>
  <c r="A394" i="2"/>
  <c r="B408" i="7"/>
  <c r="A406" i="7"/>
  <c r="A408" i="11"/>
  <c r="B410" i="11"/>
  <c r="A413" i="8"/>
  <c r="B415" i="8"/>
  <c r="A392" i="1"/>
  <c r="B394" i="1"/>
  <c r="E392" i="1"/>
  <c r="A414" i="10"/>
  <c r="B416" i="10"/>
  <c r="B411" i="15"/>
  <c r="A409" i="15"/>
  <c r="A411" i="15" l="1"/>
  <c r="B413" i="15"/>
  <c r="B418" i="10"/>
  <c r="A416" i="10"/>
  <c r="B412" i="12"/>
  <c r="A410" i="12"/>
  <c r="A408" i="14"/>
  <c r="B410" i="14"/>
  <c r="A396" i="4"/>
  <c r="B398" i="4"/>
  <c r="B411" i="9"/>
  <c r="A409" i="9"/>
  <c r="A410" i="11"/>
  <c r="B412" i="11"/>
  <c r="B404" i="3"/>
  <c r="A402" i="3"/>
  <c r="A406" i="6"/>
  <c r="B408" i="6"/>
  <c r="B410" i="7"/>
  <c r="A408" i="7"/>
  <c r="B396" i="1"/>
  <c r="A394" i="1"/>
  <c r="E394" i="1"/>
  <c r="B417" i="8"/>
  <c r="A415" i="8"/>
  <c r="B398" i="2"/>
  <c r="E396" i="2"/>
  <c r="A396" i="2"/>
  <c r="A410" i="13"/>
  <c r="B412" i="13"/>
  <c r="B398" i="5"/>
  <c r="A396" i="5"/>
  <c r="B406" i="3" l="1"/>
  <c r="A404" i="3"/>
  <c r="A410" i="14"/>
  <c r="B412" i="14"/>
  <c r="A412" i="13"/>
  <c r="B414" i="13"/>
  <c r="E396" i="1"/>
  <c r="A396" i="1"/>
  <c r="B398" i="1"/>
  <c r="A412" i="12"/>
  <c r="B414" i="12"/>
  <c r="A410" i="7"/>
  <c r="B412" i="7"/>
  <c r="A418" i="10"/>
  <c r="B420" i="10"/>
  <c r="B419" i="8"/>
  <c r="A417" i="8"/>
  <c r="A398" i="2"/>
  <c r="B400" i="2"/>
  <c r="E398" i="2"/>
  <c r="B410" i="6"/>
  <c r="A408" i="6"/>
  <c r="B400" i="4"/>
  <c r="A398" i="4"/>
  <c r="B415" i="15"/>
  <c r="A413" i="15"/>
  <c r="B400" i="5"/>
  <c r="A398" i="5"/>
  <c r="A412" i="11"/>
  <c r="B414" i="11"/>
  <c r="B413" i="9"/>
  <c r="A411" i="9"/>
  <c r="B422" i="10" l="1"/>
  <c r="A420" i="10"/>
  <c r="A419" i="8"/>
  <c r="B421" i="8"/>
  <c r="B402" i="4"/>
  <c r="A400" i="4"/>
  <c r="B416" i="11"/>
  <c r="A414" i="11"/>
  <c r="B416" i="13"/>
  <c r="A414" i="13"/>
  <c r="B412" i="6"/>
  <c r="A410" i="6"/>
  <c r="A414" i="12"/>
  <c r="B416" i="12"/>
  <c r="B415" i="9"/>
  <c r="A413" i="9"/>
  <c r="A412" i="7"/>
  <c r="B414" i="7"/>
  <c r="B414" i="14"/>
  <c r="A412" i="14"/>
  <c r="A400" i="5"/>
  <c r="B402" i="5"/>
  <c r="B402" i="2"/>
  <c r="A400" i="2"/>
  <c r="E400" i="2"/>
  <c r="B417" i="15"/>
  <c r="A415" i="15"/>
  <c r="A398" i="1"/>
  <c r="E398" i="1"/>
  <c r="B400" i="1"/>
  <c r="A406" i="3"/>
  <c r="B408" i="3"/>
  <c r="B410" i="3" l="1"/>
  <c r="A408" i="3"/>
  <c r="B404" i="5"/>
  <c r="A402" i="5"/>
  <c r="B416" i="14"/>
  <c r="A414" i="14"/>
  <c r="A412" i="6"/>
  <c r="B414" i="6"/>
  <c r="B417" i="9"/>
  <c r="A415" i="9"/>
  <c r="B418" i="11"/>
  <c r="A416" i="11"/>
  <c r="B418" i="12"/>
  <c r="A416" i="12"/>
  <c r="B404" i="4"/>
  <c r="A402" i="4"/>
  <c r="A421" i="8"/>
  <c r="B423" i="8"/>
  <c r="B419" i="15"/>
  <c r="A417" i="15"/>
  <c r="B416" i="7"/>
  <c r="A414" i="7"/>
  <c r="E402" i="2"/>
  <c r="A402" i="2"/>
  <c r="B404" i="2"/>
  <c r="B402" i="1"/>
  <c r="E400" i="1"/>
  <c r="A400" i="1"/>
  <c r="B418" i="13"/>
  <c r="A416" i="13"/>
  <c r="B424" i="10"/>
  <c r="A422" i="10"/>
  <c r="A414" i="6" l="1"/>
  <c r="B416" i="6"/>
  <c r="A418" i="13"/>
  <c r="B420" i="13"/>
  <c r="B406" i="5"/>
  <c r="A404" i="5"/>
  <c r="B426" i="10"/>
  <c r="A424" i="10"/>
  <c r="A404" i="4"/>
  <c r="B406" i="4"/>
  <c r="B418" i="7"/>
  <c r="A416" i="7"/>
  <c r="B420" i="12"/>
  <c r="A418" i="12"/>
  <c r="B418" i="14"/>
  <c r="A416" i="14"/>
  <c r="A419" i="15"/>
  <c r="B421" i="15"/>
  <c r="B425" i="8"/>
  <c r="A423" i="8"/>
  <c r="A418" i="11"/>
  <c r="B420" i="11"/>
  <c r="E402" i="1"/>
  <c r="B404" i="1"/>
  <c r="A402" i="1"/>
  <c r="A404" i="2"/>
  <c r="E404" i="2"/>
  <c r="B406" i="2"/>
  <c r="B419" i="9"/>
  <c r="A417" i="9"/>
  <c r="B412" i="3"/>
  <c r="A410" i="3"/>
  <c r="B406" i="1" l="1"/>
  <c r="E404" i="1"/>
  <c r="A404" i="1"/>
  <c r="A420" i="11"/>
  <c r="B422" i="11"/>
  <c r="B420" i="14"/>
  <c r="A418" i="14"/>
  <c r="A420" i="12"/>
  <c r="B422" i="12"/>
  <c r="B408" i="5"/>
  <c r="A406" i="5"/>
  <c r="B414" i="3"/>
  <c r="A412" i="3"/>
  <c r="B428" i="10"/>
  <c r="A426" i="10"/>
  <c r="B408" i="2"/>
  <c r="E406" i="2"/>
  <c r="A406" i="2"/>
  <c r="A420" i="13"/>
  <c r="B422" i="13"/>
  <c r="A418" i="7"/>
  <c r="B420" i="7"/>
  <c r="B421" i="9"/>
  <c r="A419" i="9"/>
  <c r="B423" i="15"/>
  <c r="A421" i="15"/>
  <c r="B418" i="6"/>
  <c r="A416" i="6"/>
  <c r="B427" i="8"/>
  <c r="A425" i="8"/>
  <c r="B408" i="4"/>
  <c r="A406" i="4"/>
  <c r="B410" i="4" l="1"/>
  <c r="A408" i="4"/>
  <c r="B422" i="14"/>
  <c r="A420" i="14"/>
  <c r="B424" i="13"/>
  <c r="A422" i="13"/>
  <c r="B423" i="9"/>
  <c r="A421" i="9"/>
  <c r="A420" i="7"/>
  <c r="B422" i="7"/>
  <c r="B424" i="11"/>
  <c r="A422" i="11"/>
  <c r="A414" i="3"/>
  <c r="B416" i="3"/>
  <c r="B420" i="6"/>
  <c r="A418" i="6"/>
  <c r="A427" i="8"/>
  <c r="B429" i="8"/>
  <c r="A408" i="5"/>
  <c r="B410" i="5"/>
  <c r="E408" i="2"/>
  <c r="A408" i="2"/>
  <c r="B410" i="2"/>
  <c r="A428" i="10"/>
  <c r="B430" i="10"/>
  <c r="B425" i="15"/>
  <c r="A423" i="15"/>
  <c r="A422" i="12"/>
  <c r="B424" i="12"/>
  <c r="B408" i="1"/>
  <c r="E406" i="1"/>
  <c r="A406" i="1"/>
  <c r="B425" i="9" l="1"/>
  <c r="A423" i="9"/>
  <c r="A420" i="6"/>
  <c r="B422" i="6"/>
  <c r="B418" i="3"/>
  <c r="A416" i="3"/>
  <c r="B412" i="2"/>
  <c r="E410" i="2"/>
  <c r="A410" i="2"/>
  <c r="A408" i="1"/>
  <c r="B410" i="1"/>
  <c r="E408" i="1"/>
  <c r="B426" i="12"/>
  <c r="A424" i="12"/>
  <c r="B426" i="11"/>
  <c r="A424" i="11"/>
  <c r="B424" i="14"/>
  <c r="A422" i="14"/>
  <c r="B426" i="13"/>
  <c r="A424" i="13"/>
  <c r="B412" i="5"/>
  <c r="A410" i="5"/>
  <c r="B427" i="15"/>
  <c r="A425" i="15"/>
  <c r="A429" i="8"/>
  <c r="B431" i="8"/>
  <c r="B424" i="7"/>
  <c r="A422" i="7"/>
  <c r="B432" i="10"/>
  <c r="A430" i="10"/>
  <c r="B412" i="4"/>
  <c r="A410" i="4"/>
  <c r="A412" i="4" l="1"/>
  <c r="B414" i="4"/>
  <c r="B428" i="11"/>
  <c r="A426" i="11"/>
  <c r="B414" i="5"/>
  <c r="A412" i="5"/>
  <c r="B412" i="1"/>
  <c r="E410" i="1"/>
  <c r="A410" i="1"/>
  <c r="A427" i="15"/>
  <c r="B429" i="15"/>
  <c r="B434" i="10"/>
  <c r="A432" i="10"/>
  <c r="B420" i="3"/>
  <c r="A418" i="3"/>
  <c r="A422" i="6"/>
  <c r="B424" i="6"/>
  <c r="B433" i="8"/>
  <c r="A431" i="8"/>
  <c r="B414" i="2"/>
  <c r="E412" i="2"/>
  <c r="A412" i="2"/>
  <c r="B428" i="12"/>
  <c r="A426" i="12"/>
  <c r="B426" i="7"/>
  <c r="A424" i="7"/>
  <c r="A426" i="13"/>
  <c r="B428" i="13"/>
  <c r="A424" i="14"/>
  <c r="B426" i="14"/>
  <c r="B427" i="9"/>
  <c r="A425" i="9"/>
  <c r="A428" i="12" l="1"/>
  <c r="B430" i="12"/>
  <c r="E412" i="1"/>
  <c r="A412" i="1"/>
  <c r="B414" i="1"/>
  <c r="B436" i="10"/>
  <c r="A434" i="10"/>
  <c r="B429" i="9"/>
  <c r="A427" i="9"/>
  <c r="A426" i="14"/>
  <c r="B428" i="14"/>
  <c r="B416" i="5"/>
  <c r="A414" i="5"/>
  <c r="A428" i="11"/>
  <c r="B430" i="11"/>
  <c r="B422" i="3"/>
  <c r="A420" i="3"/>
  <c r="A414" i="2"/>
  <c r="B416" i="2"/>
  <c r="E414" i="2"/>
  <c r="B435" i="8"/>
  <c r="A433" i="8"/>
  <c r="B416" i="4"/>
  <c r="A414" i="4"/>
  <c r="A428" i="13"/>
  <c r="B430" i="13"/>
  <c r="B431" i="15"/>
  <c r="A429" i="15"/>
  <c r="A426" i="7"/>
  <c r="B428" i="7"/>
  <c r="B426" i="6"/>
  <c r="A424" i="6"/>
  <c r="B431" i="9" l="1"/>
  <c r="A429" i="9"/>
  <c r="A435" i="8"/>
  <c r="B437" i="8"/>
  <c r="B418" i="4"/>
  <c r="A416" i="4"/>
  <c r="A436" i="10"/>
  <c r="B438" i="10"/>
  <c r="A416" i="5"/>
  <c r="B418" i="5"/>
  <c r="A422" i="3"/>
  <c r="B424" i="3"/>
  <c r="B432" i="11"/>
  <c r="A430" i="11"/>
  <c r="B433" i="15"/>
  <c r="A431" i="15"/>
  <c r="B432" i="13"/>
  <c r="A430" i="13"/>
  <c r="A430" i="12"/>
  <c r="B432" i="12"/>
  <c r="B428" i="6"/>
  <c r="A426" i="6"/>
  <c r="A428" i="7"/>
  <c r="B430" i="7"/>
  <c r="A414" i="1"/>
  <c r="E414" i="1"/>
  <c r="B416" i="1"/>
  <c r="A416" i="2"/>
  <c r="B418" i="2"/>
  <c r="E416" i="2"/>
  <c r="A428" i="14"/>
  <c r="B430" i="14"/>
  <c r="B432" i="14" l="1"/>
  <c r="A430" i="14"/>
  <c r="E418" i="2"/>
  <c r="A418" i="2"/>
  <c r="B420" i="2"/>
  <c r="B440" i="10"/>
  <c r="A438" i="10"/>
  <c r="A437" i="8"/>
  <c r="B439" i="8"/>
  <c r="B434" i="11"/>
  <c r="A432" i="11"/>
  <c r="B418" i="1"/>
  <c r="E416" i="1"/>
  <c r="A416" i="1"/>
  <c r="B432" i="7"/>
  <c r="A430" i="7"/>
  <c r="B435" i="15"/>
  <c r="A433" i="15"/>
  <c r="B420" i="4"/>
  <c r="A418" i="4"/>
  <c r="B434" i="12"/>
  <c r="A432" i="12"/>
  <c r="B426" i="3"/>
  <c r="A424" i="3"/>
  <c r="B420" i="5"/>
  <c r="A418" i="5"/>
  <c r="A428" i="6"/>
  <c r="B430" i="6"/>
  <c r="B434" i="13"/>
  <c r="A432" i="13"/>
  <c r="B433" i="9"/>
  <c r="A431" i="9"/>
  <c r="A434" i="13" l="1"/>
  <c r="B436" i="13"/>
  <c r="B428" i="3"/>
  <c r="A426" i="3"/>
  <c r="A430" i="6"/>
  <c r="B432" i="6"/>
  <c r="B434" i="7"/>
  <c r="A432" i="7"/>
  <c r="B436" i="11"/>
  <c r="A434" i="11"/>
  <c r="B435" i="9"/>
  <c r="A433" i="9"/>
  <c r="B442" i="10"/>
  <c r="A440" i="10"/>
  <c r="B436" i="12"/>
  <c r="A434" i="12"/>
  <c r="A420" i="2"/>
  <c r="E420" i="2"/>
  <c r="B422" i="2"/>
  <c r="E418" i="1"/>
  <c r="B420" i="1"/>
  <c r="A418" i="1"/>
  <c r="A420" i="4"/>
  <c r="B422" i="4"/>
  <c r="B422" i="5"/>
  <c r="A420" i="5"/>
  <c r="A435" i="15"/>
  <c r="B437" i="15"/>
  <c r="B441" i="8"/>
  <c r="A439" i="8"/>
  <c r="A432" i="14"/>
  <c r="B434" i="14"/>
  <c r="B436" i="14" l="1"/>
  <c r="A434" i="14"/>
  <c r="B443" i="8"/>
  <c r="A441" i="8"/>
  <c r="A434" i="7"/>
  <c r="B436" i="7"/>
  <c r="A442" i="10"/>
  <c r="B444" i="10"/>
  <c r="B439" i="15"/>
  <c r="A437" i="15"/>
  <c r="B424" i="2"/>
  <c r="E422" i="2"/>
  <c r="A422" i="2"/>
  <c r="B430" i="3"/>
  <c r="A428" i="3"/>
  <c r="B424" i="4"/>
  <c r="A422" i="4"/>
  <c r="A436" i="12"/>
  <c r="B438" i="12"/>
  <c r="B422" i="1"/>
  <c r="E420" i="1"/>
  <c r="A420" i="1"/>
  <c r="A436" i="13"/>
  <c r="B438" i="13"/>
  <c r="B434" i="6"/>
  <c r="A432" i="6"/>
  <c r="B437" i="9"/>
  <c r="A435" i="9"/>
  <c r="B424" i="5"/>
  <c r="A422" i="5"/>
  <c r="A436" i="11"/>
  <c r="B438" i="11"/>
  <c r="B440" i="11" l="1"/>
  <c r="A438" i="11"/>
  <c r="A444" i="10"/>
  <c r="B446" i="10"/>
  <c r="A436" i="7"/>
  <c r="B438" i="7"/>
  <c r="A424" i="5"/>
  <c r="B426" i="5"/>
  <c r="E424" i="2"/>
  <c r="A424" i="2"/>
  <c r="B426" i="2"/>
  <c r="A443" i="8"/>
  <c r="B445" i="8"/>
  <c r="B426" i="4"/>
  <c r="A424" i="4"/>
  <c r="A430" i="3"/>
  <c r="B432" i="3"/>
  <c r="B424" i="1"/>
  <c r="E422" i="1"/>
  <c r="A422" i="1"/>
  <c r="B439" i="9"/>
  <c r="A437" i="9"/>
  <c r="B440" i="13"/>
  <c r="A438" i="13"/>
  <c r="A438" i="12"/>
  <c r="B440" i="12"/>
  <c r="B436" i="6"/>
  <c r="A434" i="6"/>
  <c r="B441" i="15"/>
  <c r="A439" i="15"/>
  <c r="A436" i="14"/>
  <c r="B438" i="14"/>
  <c r="B428" i="5" l="1"/>
  <c r="A426" i="5"/>
  <c r="B442" i="13"/>
  <c r="A440" i="13"/>
  <c r="B440" i="7"/>
  <c r="A438" i="7"/>
  <c r="A446" i="10"/>
  <c r="B448" i="10"/>
  <c r="B441" i="9"/>
  <c r="A439" i="9"/>
  <c r="B428" i="2"/>
  <c r="E426" i="2"/>
  <c r="A426" i="2"/>
  <c r="B428" i="4"/>
  <c r="A426" i="4"/>
  <c r="B442" i="12"/>
  <c r="A440" i="12"/>
  <c r="A424" i="1"/>
  <c r="B426" i="1"/>
  <c r="E424" i="1"/>
  <c r="B440" i="14"/>
  <c r="A438" i="14"/>
  <c r="B443" i="15"/>
  <c r="A441" i="15"/>
  <c r="A445" i="8"/>
  <c r="B447" i="8"/>
  <c r="A436" i="6"/>
  <c r="B438" i="6"/>
  <c r="B434" i="3"/>
  <c r="A432" i="3"/>
  <c r="A440" i="11"/>
  <c r="B442" i="11"/>
  <c r="B444" i="11" l="1"/>
  <c r="A442" i="11"/>
  <c r="B444" i="12"/>
  <c r="A442" i="12"/>
  <c r="B450" i="10"/>
  <c r="A448" i="10"/>
  <c r="B442" i="7"/>
  <c r="A440" i="7"/>
  <c r="B428" i="1"/>
  <c r="A426" i="1"/>
  <c r="E426" i="1"/>
  <c r="B430" i="2"/>
  <c r="E428" i="2"/>
  <c r="A428" i="2"/>
  <c r="B449" i="8"/>
  <c r="A447" i="8"/>
  <c r="A443" i="15"/>
  <c r="B445" i="15"/>
  <c r="A428" i="4"/>
  <c r="B430" i="4"/>
  <c r="B436" i="3"/>
  <c r="A434" i="3"/>
  <c r="B442" i="14"/>
  <c r="A440" i="14"/>
  <c r="A438" i="6"/>
  <c r="B440" i="6"/>
  <c r="A442" i="13"/>
  <c r="B444" i="13"/>
  <c r="B443" i="9"/>
  <c r="A441" i="9"/>
  <c r="B430" i="5"/>
  <c r="A428" i="5"/>
  <c r="B445" i="9" l="1"/>
  <c r="A443" i="9"/>
  <c r="B451" i="8"/>
  <c r="A449" i="8"/>
  <c r="A430" i="2"/>
  <c r="B432" i="2"/>
  <c r="E430" i="2"/>
  <c r="A442" i="14"/>
  <c r="B444" i="14"/>
  <c r="A444" i="12"/>
  <c r="B446" i="12"/>
  <c r="B432" i="5"/>
  <c r="A430" i="5"/>
  <c r="A442" i="7"/>
  <c r="B444" i="7"/>
  <c r="B438" i="3"/>
  <c r="A436" i="3"/>
  <c r="B452" i="10"/>
  <c r="A450" i="10"/>
  <c r="B432" i="4"/>
  <c r="A430" i="4"/>
  <c r="B442" i="6"/>
  <c r="A440" i="6"/>
  <c r="B447" i="15"/>
  <c r="A445" i="15"/>
  <c r="A444" i="13"/>
  <c r="B446" i="13"/>
  <c r="E428" i="1"/>
  <c r="A428" i="1"/>
  <c r="B430" i="1"/>
  <c r="A444" i="11"/>
  <c r="B446" i="11"/>
  <c r="A444" i="7" l="1"/>
  <c r="B446" i="7"/>
  <c r="B449" i="15"/>
  <c r="A447" i="15"/>
  <c r="B444" i="6"/>
  <c r="A442" i="6"/>
  <c r="B448" i="13"/>
  <c r="A446" i="13"/>
  <c r="A446" i="12"/>
  <c r="B448" i="12"/>
  <c r="A451" i="8"/>
  <c r="B453" i="8"/>
  <c r="B448" i="11"/>
  <c r="A446" i="11"/>
  <c r="A438" i="3"/>
  <c r="B440" i="3"/>
  <c r="A430" i="1"/>
  <c r="B432" i="1"/>
  <c r="E430" i="1"/>
  <c r="B434" i="2"/>
  <c r="E432" i="2"/>
  <c r="A432" i="2"/>
  <c r="B434" i="4"/>
  <c r="A432" i="4"/>
  <c r="B454" i="10"/>
  <c r="A452" i="10"/>
  <c r="A432" i="5"/>
  <c r="B434" i="5"/>
  <c r="B446" i="14"/>
  <c r="A444" i="14"/>
  <c r="B447" i="9"/>
  <c r="A445" i="9"/>
  <c r="B442" i="3" l="1"/>
  <c r="A440" i="3"/>
  <c r="B450" i="13"/>
  <c r="A448" i="13"/>
  <c r="B448" i="14"/>
  <c r="A446" i="14"/>
  <c r="A444" i="6"/>
  <c r="B446" i="6"/>
  <c r="B451" i="15"/>
  <c r="A449" i="15"/>
  <c r="B436" i="4"/>
  <c r="A434" i="4"/>
  <c r="B434" i="1"/>
  <c r="E432" i="1"/>
  <c r="A432" i="1"/>
  <c r="B450" i="12"/>
  <c r="A448" i="12"/>
  <c r="B448" i="7"/>
  <c r="A446" i="7"/>
  <c r="B449" i="9"/>
  <c r="A447" i="9"/>
  <c r="B450" i="11"/>
  <c r="A448" i="11"/>
  <c r="B436" i="5"/>
  <c r="A434" i="5"/>
  <c r="E434" i="2"/>
  <c r="A434" i="2"/>
  <c r="B436" i="2"/>
  <c r="A453" i="8"/>
  <c r="B455" i="8"/>
  <c r="A454" i="10"/>
  <c r="B456" i="10"/>
  <c r="B438" i="5" l="1"/>
  <c r="A436" i="5"/>
  <c r="A446" i="6"/>
  <c r="B448" i="6"/>
  <c r="A450" i="11"/>
  <c r="B452" i="11"/>
  <c r="E434" i="1"/>
  <c r="A434" i="1"/>
  <c r="B436" i="1"/>
  <c r="A436" i="2"/>
  <c r="B438" i="2"/>
  <c r="E436" i="2"/>
  <c r="A450" i="13"/>
  <c r="B452" i="13"/>
  <c r="B452" i="12"/>
  <c r="A450" i="12"/>
  <c r="B457" i="8"/>
  <c r="A455" i="8"/>
  <c r="B450" i="7"/>
  <c r="A448" i="7"/>
  <c r="B458" i="10"/>
  <c r="A456" i="10"/>
  <c r="B450" i="14"/>
  <c r="A448" i="14"/>
  <c r="B451" i="9"/>
  <c r="A449" i="9"/>
  <c r="A436" i="4"/>
  <c r="B438" i="4"/>
  <c r="A451" i="15"/>
  <c r="B453" i="15"/>
  <c r="B444" i="3"/>
  <c r="A442" i="3"/>
  <c r="A452" i="12" l="1"/>
  <c r="B454" i="12"/>
  <c r="B446" i="3"/>
  <c r="A444" i="3"/>
  <c r="A452" i="11"/>
  <c r="B454" i="11"/>
  <c r="B460" i="10"/>
  <c r="A458" i="10"/>
  <c r="A450" i="7"/>
  <c r="B452" i="7"/>
  <c r="A450" i="14"/>
  <c r="B452" i="14"/>
  <c r="B455" i="15"/>
  <c r="A453" i="15"/>
  <c r="A452" i="13"/>
  <c r="B454" i="13"/>
  <c r="B440" i="4"/>
  <c r="A438" i="4"/>
  <c r="B450" i="6"/>
  <c r="A448" i="6"/>
  <c r="B440" i="2"/>
  <c r="E438" i="2"/>
  <c r="A438" i="2"/>
  <c r="B453" i="9"/>
  <c r="A451" i="9"/>
  <c r="B459" i="8"/>
  <c r="A457" i="8"/>
  <c r="B438" i="1"/>
  <c r="E436" i="1"/>
  <c r="A436" i="1"/>
  <c r="B440" i="5"/>
  <c r="A438" i="5"/>
  <c r="A440" i="5" l="1"/>
  <c r="B442" i="5"/>
  <c r="B456" i="13"/>
  <c r="A454" i="13"/>
  <c r="B455" i="9"/>
  <c r="A453" i="9"/>
  <c r="A460" i="10"/>
  <c r="B462" i="10"/>
  <c r="B456" i="11"/>
  <c r="A454" i="11"/>
  <c r="E440" i="2"/>
  <c r="A440" i="2"/>
  <c r="B442" i="2"/>
  <c r="B452" i="6"/>
  <c r="A450" i="6"/>
  <c r="A446" i="3"/>
  <c r="B448" i="3"/>
  <c r="A459" i="8"/>
  <c r="B461" i="8"/>
  <c r="A452" i="7"/>
  <c r="B454" i="7"/>
  <c r="A454" i="12"/>
  <c r="B456" i="12"/>
  <c r="B457" i="15"/>
  <c r="A455" i="15"/>
  <c r="B440" i="1"/>
  <c r="E438" i="1"/>
  <c r="A438" i="1"/>
  <c r="B454" i="14"/>
  <c r="A452" i="14"/>
  <c r="B442" i="4"/>
  <c r="A440" i="4"/>
  <c r="B444" i="2" l="1"/>
  <c r="E442" i="2"/>
  <c r="A442" i="2"/>
  <c r="B459" i="15"/>
  <c r="A457" i="15"/>
  <c r="B458" i="12"/>
  <c r="A456" i="12"/>
  <c r="A452" i="6"/>
  <c r="B454" i="6"/>
  <c r="B457" i="9"/>
  <c r="A455" i="9"/>
  <c r="A461" i="8"/>
  <c r="B463" i="8"/>
  <c r="B458" i="13"/>
  <c r="A456" i="13"/>
  <c r="A462" i="10"/>
  <c r="B464" i="10"/>
  <c r="B456" i="14"/>
  <c r="A454" i="14"/>
  <c r="A440" i="1"/>
  <c r="B442" i="1"/>
  <c r="E440" i="1"/>
  <c r="B444" i="5"/>
  <c r="A442" i="5"/>
  <c r="B444" i="4"/>
  <c r="A442" i="4"/>
  <c r="B456" i="7"/>
  <c r="A454" i="7"/>
  <c r="B450" i="3"/>
  <c r="A448" i="3"/>
  <c r="A456" i="11"/>
  <c r="B458" i="11"/>
  <c r="B452" i="3" l="1"/>
  <c r="A450" i="3"/>
  <c r="B460" i="11"/>
  <c r="A458" i="11"/>
  <c r="A459" i="15"/>
  <c r="B461" i="15"/>
  <c r="B458" i="7"/>
  <c r="A456" i="7"/>
  <c r="A458" i="13"/>
  <c r="B460" i="13"/>
  <c r="B444" i="1"/>
  <c r="A442" i="1"/>
  <c r="B459" i="9"/>
  <c r="A457" i="9"/>
  <c r="B446" i="5"/>
  <c r="A444" i="5"/>
  <c r="B460" i="12"/>
  <c r="A458" i="12"/>
  <c r="B465" i="8"/>
  <c r="A463" i="8"/>
  <c r="B458" i="14"/>
  <c r="A456" i="14"/>
  <c r="A444" i="4"/>
  <c r="B446" i="4"/>
  <c r="B466" i="10"/>
  <c r="A464" i="10"/>
  <c r="A454" i="6"/>
  <c r="B456" i="6"/>
  <c r="B446" i="2"/>
  <c r="E444" i="2"/>
  <c r="A444" i="2"/>
  <c r="B448" i="4" l="1"/>
  <c r="A446" i="4"/>
  <c r="B448" i="5"/>
  <c r="A446" i="5"/>
  <c r="B463" i="15"/>
  <c r="A461" i="15"/>
  <c r="B460" i="14"/>
  <c r="A458" i="14"/>
  <c r="B458" i="6"/>
  <c r="A456" i="6"/>
  <c r="A460" i="11"/>
  <c r="B462" i="11"/>
  <c r="A458" i="7"/>
  <c r="B460" i="7"/>
  <c r="A446" i="2"/>
  <c r="B448" i="2"/>
  <c r="E446" i="2"/>
  <c r="B446" i="1"/>
  <c r="E444" i="1"/>
  <c r="A444" i="1"/>
  <c r="A460" i="13"/>
  <c r="B462" i="13"/>
  <c r="B461" i="9"/>
  <c r="A459" i="9"/>
  <c r="B467" i="8"/>
  <c r="A465" i="8"/>
  <c r="B468" i="10"/>
  <c r="A466" i="10"/>
  <c r="A460" i="12"/>
  <c r="B462" i="12"/>
  <c r="B454" i="3"/>
  <c r="A452" i="3"/>
  <c r="A462" i="12" l="1"/>
  <c r="B464" i="12"/>
  <c r="A448" i="2"/>
  <c r="B450" i="2"/>
  <c r="E448" i="2"/>
  <c r="A454" i="3"/>
  <c r="B456" i="3"/>
  <c r="B465" i="15"/>
  <c r="A463" i="15"/>
  <c r="A460" i="14"/>
  <c r="B462" i="14"/>
  <c r="A460" i="7"/>
  <c r="B462" i="7"/>
  <c r="A448" i="5"/>
  <c r="B450" i="5"/>
  <c r="B463" i="9"/>
  <c r="A461" i="9"/>
  <c r="B464" i="13"/>
  <c r="A462" i="13"/>
  <c r="B464" i="11"/>
  <c r="A462" i="11"/>
  <c r="B470" i="10"/>
  <c r="A468" i="10"/>
  <c r="A446" i="1"/>
  <c r="B448" i="1"/>
  <c r="E446" i="1"/>
  <c r="A467" i="8"/>
  <c r="B469" i="8"/>
  <c r="B460" i="6"/>
  <c r="A458" i="6"/>
  <c r="B450" i="4"/>
  <c r="A448" i="4"/>
  <c r="B452" i="4" l="1"/>
  <c r="A450" i="4"/>
  <c r="B458" i="3"/>
  <c r="A456" i="3"/>
  <c r="A469" i="8"/>
  <c r="B471" i="8"/>
  <c r="B466" i="11"/>
  <c r="A464" i="11"/>
  <c r="E450" i="2"/>
  <c r="A450" i="2"/>
  <c r="B452" i="2"/>
  <c r="B465" i="9"/>
  <c r="A463" i="9"/>
  <c r="B452" i="5"/>
  <c r="A450" i="5"/>
  <c r="B464" i="7"/>
  <c r="A462" i="7"/>
  <c r="B464" i="14"/>
  <c r="A462" i="14"/>
  <c r="B466" i="12"/>
  <c r="A464" i="12"/>
  <c r="B467" i="15"/>
  <c r="A465" i="15"/>
  <c r="B472" i="10"/>
  <c r="A470" i="10"/>
  <c r="A460" i="6"/>
  <c r="B462" i="6"/>
  <c r="B466" i="13"/>
  <c r="A464" i="13"/>
  <c r="A448" i="1"/>
  <c r="B450" i="1"/>
  <c r="E448" i="1"/>
  <c r="B466" i="7" l="1"/>
  <c r="A464" i="7"/>
  <c r="E450" i="1"/>
  <c r="A450" i="1"/>
  <c r="B452" i="1"/>
  <c r="A467" i="15"/>
  <c r="B469" i="15"/>
  <c r="B468" i="12"/>
  <c r="A466" i="12"/>
  <c r="B474" i="10"/>
  <c r="A472" i="10"/>
  <c r="B454" i="5"/>
  <c r="A452" i="5"/>
  <c r="A462" i="6"/>
  <c r="B464" i="6"/>
  <c r="A452" i="2"/>
  <c r="E452" i="2"/>
  <c r="B454" i="2"/>
  <c r="B460" i="3"/>
  <c r="A458" i="3"/>
  <c r="A466" i="11"/>
  <c r="B468" i="11"/>
  <c r="B467" i="9"/>
  <c r="A465" i="9"/>
  <c r="A464" i="14"/>
  <c r="B466" i="14"/>
  <c r="B473" i="8"/>
  <c r="A471" i="8"/>
  <c r="A466" i="13"/>
  <c r="B468" i="13"/>
  <c r="A452" i="4"/>
  <c r="B454" i="4"/>
  <c r="A468" i="13" l="1"/>
  <c r="B470" i="13"/>
  <c r="A468" i="12"/>
  <c r="B470" i="12"/>
  <c r="B471" i="15"/>
  <c r="A469" i="15"/>
  <c r="A452" i="1"/>
  <c r="B454" i="1"/>
  <c r="E452" i="1"/>
  <c r="B456" i="5"/>
  <c r="A454" i="5"/>
  <c r="B466" i="6"/>
  <c r="A464" i="6"/>
  <c r="B456" i="4"/>
  <c r="A454" i="4"/>
  <c r="B469" i="9"/>
  <c r="A467" i="9"/>
  <c r="A468" i="11"/>
  <c r="B470" i="11"/>
  <c r="B475" i="8"/>
  <c r="A473" i="8"/>
  <c r="B462" i="3"/>
  <c r="A460" i="3"/>
  <c r="B468" i="14"/>
  <c r="A466" i="14"/>
  <c r="B456" i="2"/>
  <c r="E454" i="2"/>
  <c r="A454" i="2"/>
  <c r="A474" i="10"/>
  <c r="B476" i="10"/>
  <c r="A466" i="7"/>
  <c r="B468" i="7"/>
  <c r="A468" i="7" l="1"/>
  <c r="B470" i="7"/>
  <c r="B478" i="10"/>
  <c r="A476" i="10"/>
  <c r="B473" i="15"/>
  <c r="A471" i="15"/>
  <c r="B456" i="1"/>
  <c r="E454" i="1"/>
  <c r="A454" i="1"/>
  <c r="B458" i="4"/>
  <c r="A456" i="4"/>
  <c r="A470" i="12"/>
  <c r="B472" i="12"/>
  <c r="A468" i="14"/>
  <c r="B470" i="14"/>
  <c r="A462" i="3"/>
  <c r="B464" i="3"/>
  <c r="B472" i="11"/>
  <c r="A470" i="11"/>
  <c r="B471" i="9"/>
  <c r="A469" i="9"/>
  <c r="A475" i="8"/>
  <c r="B477" i="8"/>
  <c r="B468" i="6"/>
  <c r="A466" i="6"/>
  <c r="E456" i="2"/>
  <c r="B458" i="2"/>
  <c r="A456" i="2"/>
  <c r="A456" i="5"/>
  <c r="B458" i="5"/>
  <c r="B472" i="13"/>
  <c r="A470" i="13"/>
  <c r="A468" i="6" l="1"/>
  <c r="B470" i="6"/>
  <c r="B474" i="13"/>
  <c r="A472" i="13"/>
  <c r="B472" i="14"/>
  <c r="A470" i="14"/>
  <c r="B460" i="5"/>
  <c r="A458" i="5"/>
  <c r="B474" i="12"/>
  <c r="A472" i="12"/>
  <c r="B473" i="9"/>
  <c r="A471" i="9"/>
  <c r="B460" i="2"/>
  <c r="E458" i="2"/>
  <c r="A458" i="2"/>
  <c r="A478" i="10"/>
  <c r="B480" i="10"/>
  <c r="B474" i="11"/>
  <c r="A472" i="11"/>
  <c r="B460" i="4"/>
  <c r="A458" i="4"/>
  <c r="B472" i="7"/>
  <c r="A470" i="7"/>
  <c r="A477" i="8"/>
  <c r="B479" i="8"/>
  <c r="E456" i="1"/>
  <c r="A456" i="1"/>
  <c r="B458" i="1"/>
  <c r="B475" i="15"/>
  <c r="A473" i="15"/>
  <c r="B466" i="3"/>
  <c r="A464" i="3"/>
  <c r="B468" i="3" l="1"/>
  <c r="A466" i="3"/>
  <c r="B462" i="5"/>
  <c r="A460" i="5"/>
  <c r="B474" i="7"/>
  <c r="A472" i="7"/>
  <c r="A475" i="15"/>
  <c r="B477" i="15"/>
  <c r="B460" i="1"/>
  <c r="E458" i="1"/>
  <c r="A458" i="1"/>
  <c r="A460" i="4"/>
  <c r="B462" i="4"/>
  <c r="B475" i="9"/>
  <c r="A473" i="9"/>
  <c r="A474" i="13"/>
  <c r="B476" i="13"/>
  <c r="B474" i="14"/>
  <c r="A472" i="14"/>
  <c r="A470" i="6"/>
  <c r="B472" i="6"/>
  <c r="B462" i="2"/>
  <c r="E460" i="2"/>
  <c r="A460" i="2"/>
  <c r="A474" i="11"/>
  <c r="B476" i="11"/>
  <c r="B481" i="8"/>
  <c r="A479" i="8"/>
  <c r="B482" i="10"/>
  <c r="A480" i="10"/>
  <c r="B476" i="12"/>
  <c r="A474" i="12"/>
  <c r="A476" i="12" l="1"/>
  <c r="B478" i="12"/>
  <c r="E462" i="2"/>
  <c r="A462" i="2"/>
  <c r="B464" i="2"/>
  <c r="B474" i="6"/>
  <c r="A472" i="6"/>
  <c r="A474" i="7"/>
  <c r="B476" i="7"/>
  <c r="B464" i="5"/>
  <c r="A462" i="5"/>
  <c r="B479" i="15"/>
  <c r="A477" i="15"/>
  <c r="B477" i="9"/>
  <c r="A475" i="9"/>
  <c r="A482" i="10"/>
  <c r="B484" i="10"/>
  <c r="B464" i="4"/>
  <c r="A462" i="4"/>
  <c r="B483" i="8"/>
  <c r="A481" i="8"/>
  <c r="A476" i="11"/>
  <c r="B478" i="11"/>
  <c r="A474" i="14"/>
  <c r="B476" i="14"/>
  <c r="A476" i="13"/>
  <c r="B478" i="13"/>
  <c r="B462" i="1"/>
  <c r="E460" i="1"/>
  <c r="A460" i="1"/>
  <c r="B470" i="3"/>
  <c r="A468" i="3"/>
  <c r="A462" i="1" l="1"/>
  <c r="B464" i="1"/>
  <c r="E462" i="1"/>
  <c r="B480" i="11"/>
  <c r="A478" i="11"/>
  <c r="B479" i="9"/>
  <c r="A477" i="9"/>
  <c r="B476" i="6"/>
  <c r="A474" i="6"/>
  <c r="A483" i="8"/>
  <c r="B485" i="8"/>
  <c r="B480" i="13"/>
  <c r="A478" i="13"/>
  <c r="B466" i="4"/>
  <c r="A464" i="4"/>
  <c r="A464" i="5"/>
  <c r="B466" i="5"/>
  <c r="A478" i="12"/>
  <c r="B480" i="12"/>
  <c r="A470" i="3"/>
  <c r="B472" i="3"/>
  <c r="A464" i="2"/>
  <c r="B466" i="2"/>
  <c r="E464" i="2"/>
  <c r="B481" i="15"/>
  <c r="A479" i="15"/>
  <c r="B478" i="14"/>
  <c r="A476" i="14"/>
  <c r="B486" i="10"/>
  <c r="A484" i="10"/>
  <c r="A476" i="7"/>
  <c r="B478" i="7"/>
  <c r="A476" i="6" l="1"/>
  <c r="B478" i="6"/>
  <c r="B481" i="9"/>
  <c r="A479" i="9"/>
  <c r="A478" i="7"/>
  <c r="B480" i="7"/>
  <c r="B468" i="2"/>
  <c r="E466" i="2"/>
  <c r="A466" i="2"/>
  <c r="B474" i="3"/>
  <c r="A472" i="3"/>
  <c r="B482" i="11"/>
  <c r="A480" i="11"/>
  <c r="B480" i="14"/>
  <c r="A478" i="14"/>
  <c r="B466" i="1"/>
  <c r="A464" i="1"/>
  <c r="E464" i="1"/>
  <c r="B468" i="4"/>
  <c r="A466" i="4"/>
  <c r="B488" i="10"/>
  <c r="A486" i="10"/>
  <c r="B482" i="13"/>
  <c r="A480" i="13"/>
  <c r="B482" i="12"/>
  <c r="A480" i="12"/>
  <c r="A485" i="8"/>
  <c r="B487" i="8"/>
  <c r="B483" i="15"/>
  <c r="A481" i="15"/>
  <c r="B468" i="5"/>
  <c r="A466" i="5"/>
  <c r="B490" i="10" l="1"/>
  <c r="A488" i="10"/>
  <c r="E466" i="1"/>
  <c r="A466" i="1"/>
  <c r="B468" i="1"/>
  <c r="B482" i="14"/>
  <c r="A480" i="14"/>
  <c r="A482" i="13"/>
  <c r="B484" i="13"/>
  <c r="A483" i="15"/>
  <c r="B485" i="15"/>
  <c r="B489" i="8"/>
  <c r="A487" i="8"/>
  <c r="B483" i="9"/>
  <c r="A481" i="9"/>
  <c r="B470" i="5"/>
  <c r="A468" i="5"/>
  <c r="B476" i="3"/>
  <c r="A474" i="3"/>
  <c r="A478" i="6"/>
  <c r="B480" i="6"/>
  <c r="B470" i="2"/>
  <c r="A468" i="2"/>
  <c r="E468" i="2"/>
  <c r="B482" i="7"/>
  <c r="A480" i="7"/>
  <c r="B484" i="11"/>
  <c r="A482" i="11"/>
  <c r="A468" i="4"/>
  <c r="B470" i="4"/>
  <c r="B484" i="12"/>
  <c r="A482" i="12"/>
  <c r="B472" i="5" l="1"/>
  <c r="A470" i="5"/>
  <c r="B482" i="6"/>
  <c r="A480" i="6"/>
  <c r="B472" i="4"/>
  <c r="A470" i="4"/>
  <c r="B472" i="2"/>
  <c r="E470" i="2"/>
  <c r="A470" i="2"/>
  <c r="B484" i="14"/>
  <c r="A482" i="14"/>
  <c r="B491" i="8"/>
  <c r="A489" i="8"/>
  <c r="B478" i="3"/>
  <c r="A476" i="3"/>
  <c r="A484" i="12"/>
  <c r="B486" i="12"/>
  <c r="B485" i="9"/>
  <c r="A483" i="9"/>
  <c r="A468" i="1"/>
  <c r="B470" i="1"/>
  <c r="E468" i="1"/>
  <c r="A484" i="11"/>
  <c r="B486" i="11"/>
  <c r="B487" i="15"/>
  <c r="A485" i="15"/>
  <c r="B484" i="7"/>
  <c r="A482" i="7"/>
  <c r="A484" i="13"/>
  <c r="B486" i="13"/>
  <c r="B492" i="10"/>
  <c r="A490" i="10"/>
  <c r="A492" i="10" l="1"/>
  <c r="B494" i="10"/>
  <c r="B488" i="11"/>
  <c r="A486" i="11"/>
  <c r="B488" i="13"/>
  <c r="A486" i="13"/>
  <c r="A491" i="8"/>
  <c r="B493" i="8"/>
  <c r="A478" i="3"/>
  <c r="B480" i="3"/>
  <c r="B474" i="4"/>
  <c r="A472" i="4"/>
  <c r="B484" i="6"/>
  <c r="A482" i="6"/>
  <c r="E472" i="2"/>
  <c r="B474" i="2"/>
  <c r="A472" i="2"/>
  <c r="B472" i="1"/>
  <c r="E470" i="1"/>
  <c r="A470" i="1"/>
  <c r="B486" i="7"/>
  <c r="A484" i="7"/>
  <c r="B487" i="9"/>
  <c r="A485" i="9"/>
  <c r="B486" i="14"/>
  <c r="A484" i="14"/>
  <c r="B489" i="15"/>
  <c r="A487" i="15"/>
  <c r="A486" i="12"/>
  <c r="B488" i="12"/>
  <c r="A472" i="5"/>
  <c r="B474" i="5"/>
  <c r="A474" i="2" l="1"/>
  <c r="B476" i="2"/>
  <c r="E474" i="2"/>
  <c r="A493" i="8"/>
  <c r="B495" i="8"/>
  <c r="B476" i="5"/>
  <c r="A474" i="5"/>
  <c r="B489" i="9"/>
  <c r="A487" i="9"/>
  <c r="A486" i="7"/>
  <c r="B488" i="7"/>
  <c r="A484" i="6"/>
  <c r="B486" i="6"/>
  <c r="B490" i="11"/>
  <c r="A488" i="11"/>
  <c r="B490" i="12"/>
  <c r="A488" i="12"/>
  <c r="E472" i="1"/>
  <c r="A472" i="1"/>
  <c r="B474" i="1"/>
  <c r="B482" i="3"/>
  <c r="A480" i="3"/>
  <c r="B496" i="10"/>
  <c r="A494" i="10"/>
  <c r="B490" i="13"/>
  <c r="A488" i="13"/>
  <c r="B491" i="15"/>
  <c r="A489" i="15"/>
  <c r="B476" i="4"/>
  <c r="A474" i="4"/>
  <c r="B488" i="14"/>
  <c r="A486" i="14"/>
  <c r="B484" i="3" l="1"/>
  <c r="A482" i="3"/>
  <c r="B492" i="12"/>
  <c r="A490" i="12"/>
  <c r="A490" i="11"/>
  <c r="B492" i="11"/>
  <c r="B476" i="1"/>
  <c r="E474" i="1"/>
  <c r="A474" i="1"/>
  <c r="A488" i="14"/>
  <c r="B490" i="14"/>
  <c r="B478" i="5"/>
  <c r="A476" i="5"/>
  <c r="B498" i="10"/>
  <c r="A496" i="10"/>
  <c r="A476" i="2"/>
  <c r="B478" i="2"/>
  <c r="E476" i="2"/>
  <c r="B491" i="9"/>
  <c r="A489" i="9"/>
  <c r="A476" i="4"/>
  <c r="B478" i="4"/>
  <c r="A486" i="6"/>
  <c r="B488" i="6"/>
  <c r="B497" i="8"/>
  <c r="A495" i="8"/>
  <c r="A491" i="15"/>
  <c r="B493" i="15"/>
  <c r="B490" i="7"/>
  <c r="A488" i="7"/>
  <c r="A490" i="13"/>
  <c r="B492" i="13"/>
  <c r="A492" i="13" l="1"/>
  <c r="B494" i="13"/>
  <c r="B478" i="1"/>
  <c r="E476" i="1"/>
  <c r="A476" i="1"/>
  <c r="A492" i="11"/>
  <c r="B494" i="11"/>
  <c r="B480" i="5"/>
  <c r="A478" i="5"/>
  <c r="A492" i="12"/>
  <c r="B494" i="12"/>
  <c r="B500" i="10"/>
  <c r="A498" i="10"/>
  <c r="B490" i="6"/>
  <c r="A488" i="6"/>
  <c r="B480" i="4"/>
  <c r="A478" i="4"/>
  <c r="B492" i="7"/>
  <c r="A490" i="7"/>
  <c r="B495" i="15"/>
  <c r="A493" i="15"/>
  <c r="B493" i="9"/>
  <c r="A491" i="9"/>
  <c r="A490" i="14"/>
  <c r="B492" i="14"/>
  <c r="B499" i="8"/>
  <c r="A497" i="8"/>
  <c r="E478" i="2"/>
  <c r="A478" i="2"/>
  <c r="B480" i="2"/>
  <c r="B486" i="3"/>
  <c r="A484" i="3"/>
  <c r="B482" i="4" l="1"/>
  <c r="A480" i="4"/>
  <c r="A493" i="9"/>
  <c r="B495" i="9"/>
  <c r="B502" i="10"/>
  <c r="A500" i="10"/>
  <c r="A486" i="3"/>
  <c r="B488" i="3"/>
  <c r="B496" i="11"/>
  <c r="A494" i="11"/>
  <c r="E480" i="2"/>
  <c r="B482" i="2"/>
  <c r="A480" i="2"/>
  <c r="B492" i="6"/>
  <c r="A490" i="6"/>
  <c r="A478" i="1"/>
  <c r="B480" i="1"/>
  <c r="E478" i="1"/>
  <c r="B497" i="15"/>
  <c r="A495" i="15"/>
  <c r="A499" i="8"/>
  <c r="B501" i="8"/>
  <c r="B494" i="7"/>
  <c r="A492" i="7"/>
  <c r="B496" i="13"/>
  <c r="A494" i="13"/>
  <c r="A480" i="5"/>
  <c r="B482" i="5"/>
  <c r="A494" i="12"/>
  <c r="B496" i="12"/>
  <c r="A492" i="14"/>
  <c r="B494" i="14"/>
  <c r="B490" i="3" l="1"/>
  <c r="A488" i="3"/>
  <c r="A494" i="7"/>
  <c r="B496" i="7"/>
  <c r="A501" i="8"/>
  <c r="B503" i="8"/>
  <c r="B484" i="5"/>
  <c r="A482" i="5"/>
  <c r="B497" i="9"/>
  <c r="A495" i="9"/>
  <c r="A492" i="6"/>
  <c r="B494" i="6"/>
  <c r="B496" i="14"/>
  <c r="A494" i="14"/>
  <c r="B498" i="12"/>
  <c r="A496" i="12"/>
  <c r="B504" i="10"/>
  <c r="A502" i="10"/>
  <c r="B484" i="2"/>
  <c r="E482" i="2"/>
  <c r="A482" i="2"/>
  <c r="B499" i="15"/>
  <c r="A497" i="15"/>
  <c r="B498" i="13"/>
  <c r="A496" i="13"/>
  <c r="A480" i="1"/>
  <c r="B482" i="1"/>
  <c r="E480" i="1"/>
  <c r="B498" i="11"/>
  <c r="A496" i="11"/>
  <c r="B484" i="4"/>
  <c r="A482" i="4"/>
  <c r="A498" i="13" l="1"/>
  <c r="B500" i="13"/>
  <c r="B486" i="5"/>
  <c r="A484" i="5"/>
  <c r="A484" i="4"/>
  <c r="B486" i="4"/>
  <c r="B500" i="12"/>
  <c r="A498" i="12"/>
  <c r="B505" i="8"/>
  <c r="A503" i="8"/>
  <c r="B486" i="2"/>
  <c r="A484" i="2"/>
  <c r="E484" i="2"/>
  <c r="A499" i="15"/>
  <c r="B501" i="15"/>
  <c r="A498" i="11"/>
  <c r="B500" i="11"/>
  <c r="A496" i="14"/>
  <c r="B498" i="14"/>
  <c r="A496" i="7"/>
  <c r="B498" i="7"/>
  <c r="A494" i="6"/>
  <c r="B496" i="6"/>
  <c r="E482" i="1"/>
  <c r="A482" i="1"/>
  <c r="B484" i="1"/>
  <c r="B506" i="10"/>
  <c r="A504" i="10"/>
  <c r="B499" i="9"/>
  <c r="A497" i="9"/>
  <c r="B492" i="3"/>
  <c r="A490" i="3"/>
  <c r="B498" i="6" l="1"/>
  <c r="A496" i="6"/>
  <c r="A500" i="12"/>
  <c r="B502" i="12"/>
  <c r="B488" i="4"/>
  <c r="A486" i="4"/>
  <c r="B494" i="3"/>
  <c r="A492" i="3"/>
  <c r="B500" i="7"/>
  <c r="A498" i="7"/>
  <c r="B488" i="2"/>
  <c r="E486" i="2"/>
  <c r="A486" i="2"/>
  <c r="B488" i="5"/>
  <c r="A486" i="5"/>
  <c r="B503" i="15"/>
  <c r="A501" i="15"/>
  <c r="B501" i="9"/>
  <c r="A499" i="9"/>
  <c r="B500" i="14"/>
  <c r="A498" i="14"/>
  <c r="A484" i="1"/>
  <c r="E484" i="1"/>
  <c r="B486" i="1"/>
  <c r="A500" i="13"/>
  <c r="B502" i="13"/>
  <c r="A506" i="10"/>
  <c r="B508" i="10"/>
  <c r="A500" i="11"/>
  <c r="B502" i="11"/>
  <c r="B507" i="8"/>
  <c r="A505" i="8"/>
  <c r="B505" i="15" l="1"/>
  <c r="A503" i="15"/>
  <c r="B509" i="8"/>
  <c r="A507" i="8"/>
  <c r="A488" i="5"/>
  <c r="B490" i="5"/>
  <c r="A508" i="10"/>
  <c r="B510" i="10"/>
  <c r="A502" i="12"/>
  <c r="B504" i="12"/>
  <c r="B488" i="1"/>
  <c r="E486" i="1"/>
  <c r="A486" i="1"/>
  <c r="A494" i="3"/>
  <c r="B496" i="3"/>
  <c r="B490" i="4"/>
  <c r="A488" i="4"/>
  <c r="E488" i="2"/>
  <c r="B490" i="2"/>
  <c r="A488" i="2"/>
  <c r="B504" i="11"/>
  <c r="A502" i="11"/>
  <c r="B502" i="14"/>
  <c r="A500" i="14"/>
  <c r="B504" i="13"/>
  <c r="A502" i="13"/>
  <c r="A501" i="9"/>
  <c r="B503" i="9"/>
  <c r="B502" i="7"/>
  <c r="A500" i="7"/>
  <c r="B500" i="6"/>
  <c r="A498" i="6"/>
  <c r="A510" i="10" l="1"/>
  <c r="B512" i="10"/>
  <c r="B504" i="14"/>
  <c r="A502" i="14"/>
  <c r="B505" i="9"/>
  <c r="A503" i="9"/>
  <c r="B492" i="4"/>
  <c r="A490" i="4"/>
  <c r="B506" i="11"/>
  <c r="A504" i="11"/>
  <c r="E488" i="1"/>
  <c r="A488" i="1"/>
  <c r="B490" i="1"/>
  <c r="A509" i="8"/>
  <c r="B511" i="8"/>
  <c r="A500" i="6"/>
  <c r="B502" i="6"/>
  <c r="B492" i="5"/>
  <c r="A490" i="5"/>
  <c r="A502" i="7"/>
  <c r="B504" i="7"/>
  <c r="B506" i="12"/>
  <c r="A504" i="12"/>
  <c r="B498" i="3"/>
  <c r="A496" i="3"/>
  <c r="B492" i="2"/>
  <c r="A490" i="2"/>
  <c r="B506" i="13"/>
  <c r="A504" i="13"/>
  <c r="B507" i="15"/>
  <c r="A505" i="15"/>
  <c r="B508" i="12" l="1"/>
  <c r="A506" i="12"/>
  <c r="A507" i="15"/>
  <c r="B509" i="15"/>
  <c r="B506" i="7"/>
  <c r="A504" i="7"/>
  <c r="B492" i="1"/>
  <c r="E490" i="1"/>
  <c r="A490" i="1"/>
  <c r="B506" i="14"/>
  <c r="A504" i="14"/>
  <c r="B513" i="8"/>
  <c r="A511" i="8"/>
  <c r="A492" i="4"/>
  <c r="B494" i="4"/>
  <c r="B494" i="5"/>
  <c r="A492" i="5"/>
  <c r="B514" i="10"/>
  <c r="A512" i="10"/>
  <c r="B500" i="3"/>
  <c r="A498" i="3"/>
  <c r="B507" i="9"/>
  <c r="A505" i="9"/>
  <c r="A506" i="13"/>
  <c r="B508" i="13"/>
  <c r="B494" i="2"/>
  <c r="A492" i="2"/>
  <c r="A502" i="6"/>
  <c r="B504" i="6"/>
  <c r="A506" i="11"/>
  <c r="B508" i="11"/>
  <c r="A508" i="11" l="1"/>
  <c r="B510" i="11"/>
  <c r="B515" i="8"/>
  <c r="A513" i="8"/>
  <c r="B496" i="4"/>
  <c r="A494" i="4"/>
  <c r="B508" i="7"/>
  <c r="A506" i="7"/>
  <c r="B496" i="5"/>
  <c r="A494" i="5"/>
  <c r="B509" i="9"/>
  <c r="A507" i="9"/>
  <c r="B506" i="6"/>
  <c r="A504" i="6"/>
  <c r="B502" i="3"/>
  <c r="A500" i="3"/>
  <c r="B516" i="10"/>
  <c r="A514" i="10"/>
  <c r="A506" i="14"/>
  <c r="B508" i="14"/>
  <c r="B494" i="1"/>
  <c r="E492" i="1"/>
  <c r="A492" i="1"/>
  <c r="B511" i="15"/>
  <c r="A509" i="15"/>
  <c r="B496" i="2"/>
  <c r="E494" i="2"/>
  <c r="A494" i="2"/>
  <c r="A508" i="13"/>
  <c r="B510" i="13"/>
  <c r="A508" i="12"/>
  <c r="B510" i="12"/>
  <c r="A510" i="12" l="1"/>
  <c r="B512" i="12"/>
  <c r="B510" i="7"/>
  <c r="A508" i="7"/>
  <c r="B513" i="15"/>
  <c r="A511" i="15"/>
  <c r="B512" i="13"/>
  <c r="A510" i="13"/>
  <c r="A494" i="1"/>
  <c r="B496" i="1"/>
  <c r="E494" i="1"/>
  <c r="B498" i="4"/>
  <c r="A496" i="4"/>
  <c r="A509" i="9"/>
  <c r="B511" i="9"/>
  <c r="A515" i="8"/>
  <c r="B517" i="8"/>
  <c r="B498" i="2"/>
  <c r="A496" i="2"/>
  <c r="E496" i="2"/>
  <c r="B512" i="11"/>
  <c r="A510" i="11"/>
  <c r="A502" i="3"/>
  <c r="B504" i="3"/>
  <c r="B508" i="6"/>
  <c r="A506" i="6"/>
  <c r="A508" i="14"/>
  <c r="B510" i="14"/>
  <c r="B518" i="10"/>
  <c r="A516" i="10"/>
  <c r="A496" i="5"/>
  <c r="B498" i="5"/>
  <c r="B500" i="5" l="1"/>
  <c r="A498" i="5"/>
  <c r="B514" i="11"/>
  <c r="A512" i="11"/>
  <c r="B515" i="15"/>
  <c r="A513" i="15"/>
  <c r="A510" i="7"/>
  <c r="B512" i="7"/>
  <c r="B506" i="3"/>
  <c r="A504" i="3"/>
  <c r="B514" i="13"/>
  <c r="A512" i="13"/>
  <c r="B520" i="10"/>
  <c r="A518" i="10"/>
  <c r="B512" i="14"/>
  <c r="A510" i="14"/>
  <c r="B500" i="4"/>
  <c r="A498" i="4"/>
  <c r="B500" i="2"/>
  <c r="E498" i="2"/>
  <c r="A498" i="2"/>
  <c r="B498" i="1"/>
  <c r="E496" i="1"/>
  <c r="A496" i="1"/>
  <c r="B514" i="12"/>
  <c r="A512" i="12"/>
  <c r="B513" i="9"/>
  <c r="A511" i="9"/>
  <c r="A508" i="6"/>
  <c r="B510" i="6"/>
  <c r="A517" i="8"/>
  <c r="B519" i="8"/>
  <c r="A519" i="8" l="1"/>
  <c r="B521" i="8"/>
  <c r="B514" i="7"/>
  <c r="A512" i="7"/>
  <c r="A515" i="15"/>
  <c r="B517" i="15"/>
  <c r="E500" i="2"/>
  <c r="B502" i="2"/>
  <c r="A500" i="2"/>
  <c r="A514" i="13"/>
  <c r="B516" i="13"/>
  <c r="B516" i="11"/>
  <c r="A514" i="11"/>
  <c r="B514" i="14"/>
  <c r="A512" i="14"/>
  <c r="E498" i="1"/>
  <c r="A498" i="1"/>
  <c r="B500" i="1"/>
  <c r="B522" i="10"/>
  <c r="A520" i="10"/>
  <c r="B515" i="9"/>
  <c r="A513" i="9"/>
  <c r="A510" i="6"/>
  <c r="B512" i="6"/>
  <c r="B516" i="12"/>
  <c r="A514" i="12"/>
  <c r="A500" i="4"/>
  <c r="B502" i="4"/>
  <c r="B508" i="3"/>
  <c r="A506" i="3"/>
  <c r="B502" i="5"/>
  <c r="A500" i="5"/>
  <c r="A502" i="2" l="1"/>
  <c r="B504" i="2"/>
  <c r="E502" i="2"/>
  <c r="B504" i="5"/>
  <c r="A502" i="5"/>
  <c r="B516" i="14"/>
  <c r="A514" i="14"/>
  <c r="B510" i="3"/>
  <c r="A508" i="3"/>
  <c r="B516" i="7"/>
  <c r="A514" i="7"/>
  <c r="B504" i="4"/>
  <c r="A502" i="4"/>
  <c r="A516" i="13"/>
  <c r="B518" i="13"/>
  <c r="A500" i="1"/>
  <c r="E500" i="1"/>
  <c r="B502" i="1"/>
  <c r="B523" i="8"/>
  <c r="A521" i="8"/>
  <c r="B514" i="6"/>
  <c r="A512" i="6"/>
  <c r="B519" i="15"/>
  <c r="A517" i="15"/>
  <c r="B517" i="9"/>
  <c r="A515" i="9"/>
  <c r="A516" i="11"/>
  <c r="B518" i="11"/>
  <c r="B524" i="10"/>
  <c r="A522" i="10"/>
  <c r="A516" i="12"/>
  <c r="B518" i="12"/>
  <c r="B521" i="15" l="1"/>
  <c r="A519" i="15"/>
  <c r="B506" i="4"/>
  <c r="A504" i="4"/>
  <c r="A504" i="5"/>
  <c r="B506" i="5"/>
  <c r="A518" i="12"/>
  <c r="B520" i="12"/>
  <c r="A510" i="3"/>
  <c r="B512" i="3"/>
  <c r="B518" i="14"/>
  <c r="A516" i="14"/>
  <c r="A524" i="10"/>
  <c r="B526" i="10"/>
  <c r="B504" i="1"/>
  <c r="E502" i="1"/>
  <c r="A502" i="1"/>
  <c r="B518" i="7"/>
  <c r="A516" i="7"/>
  <c r="A504" i="2"/>
  <c r="B506" i="2"/>
  <c r="B520" i="13"/>
  <c r="A518" i="13"/>
  <c r="B516" i="6"/>
  <c r="A514" i="6"/>
  <c r="B520" i="11"/>
  <c r="A518" i="11"/>
  <c r="A523" i="8"/>
  <c r="B525" i="8"/>
  <c r="A517" i="9"/>
  <c r="B519" i="9"/>
  <c r="B522" i="12" l="1"/>
  <c r="A520" i="12"/>
  <c r="E504" i="1"/>
  <c r="A504" i="1"/>
  <c r="B506" i="1"/>
  <c r="A526" i="10"/>
  <c r="B528" i="10"/>
  <c r="B508" i="4"/>
  <c r="A506" i="4"/>
  <c r="A516" i="6"/>
  <c r="B518" i="6"/>
  <c r="B521" i="9"/>
  <c r="A519" i="9"/>
  <c r="B522" i="13"/>
  <c r="A520" i="13"/>
  <c r="A525" i="8"/>
  <c r="B527" i="8"/>
  <c r="B522" i="11"/>
  <c r="A520" i="11"/>
  <c r="A518" i="7"/>
  <c r="B520" i="7"/>
  <c r="B514" i="3"/>
  <c r="A512" i="3"/>
  <c r="B508" i="5"/>
  <c r="A506" i="5"/>
  <c r="B508" i="2"/>
  <c r="A506" i="2"/>
  <c r="B520" i="14"/>
  <c r="A518" i="14"/>
  <c r="B523" i="15"/>
  <c r="A521" i="15"/>
  <c r="A508" i="4" l="1"/>
  <c r="B510" i="4"/>
  <c r="A523" i="15"/>
  <c r="B525" i="15"/>
  <c r="B522" i="14"/>
  <c r="A520" i="14"/>
  <c r="B530" i="10"/>
  <c r="A528" i="10"/>
  <c r="A522" i="13"/>
  <c r="B524" i="13"/>
  <c r="B508" i="1"/>
  <c r="E506" i="1"/>
  <c r="A506" i="1"/>
  <c r="B510" i="2"/>
  <c r="A508" i="2"/>
  <c r="E508" i="2"/>
  <c r="B524" i="11"/>
  <c r="A522" i="11"/>
  <c r="B510" i="5"/>
  <c r="A508" i="5"/>
  <c r="B516" i="3"/>
  <c r="A514" i="3"/>
  <c r="B522" i="7"/>
  <c r="A520" i="7"/>
  <c r="B523" i="9"/>
  <c r="A521" i="9"/>
  <c r="A518" i="6"/>
  <c r="B520" i="6"/>
  <c r="A527" i="8"/>
  <c r="B529" i="8"/>
  <c r="B524" i="12"/>
  <c r="A522" i="12"/>
  <c r="A524" i="12" l="1"/>
  <c r="B526" i="12"/>
  <c r="B510" i="1"/>
  <c r="E508" i="1"/>
  <c r="A508" i="1"/>
  <c r="B524" i="7"/>
  <c r="A522" i="7"/>
  <c r="B531" i="8"/>
  <c r="A529" i="8"/>
  <c r="B524" i="14"/>
  <c r="A522" i="14"/>
  <c r="A524" i="13"/>
  <c r="B526" i="13"/>
  <c r="B512" i="4"/>
  <c r="A510" i="4"/>
  <c r="B532" i="10"/>
  <c r="A530" i="10"/>
  <c r="B512" i="2"/>
  <c r="E510" i="2"/>
  <c r="A510" i="2"/>
  <c r="B518" i="3"/>
  <c r="A516" i="3"/>
  <c r="B522" i="6"/>
  <c r="A520" i="6"/>
  <c r="B527" i="15"/>
  <c r="A525" i="15"/>
  <c r="B512" i="5"/>
  <c r="A510" i="5"/>
  <c r="B525" i="9"/>
  <c r="A523" i="9"/>
  <c r="A524" i="11"/>
  <c r="B526" i="11"/>
  <c r="B534" i="10" l="1"/>
  <c r="A532" i="10"/>
  <c r="A531" i="8"/>
  <c r="B533" i="8"/>
  <c r="A518" i="3"/>
  <c r="B520" i="3"/>
  <c r="A510" i="1"/>
  <c r="B512" i="1"/>
  <c r="E510" i="1"/>
  <c r="B528" i="11"/>
  <c r="A526" i="11"/>
  <c r="B524" i="6"/>
  <c r="A522" i="6"/>
  <c r="B514" i="4"/>
  <c r="A512" i="4"/>
  <c r="E512" i="2"/>
  <c r="B514" i="2"/>
  <c r="A512" i="2"/>
  <c r="A524" i="14"/>
  <c r="B526" i="14"/>
  <c r="A526" i="12"/>
  <c r="B528" i="12"/>
  <c r="B526" i="7"/>
  <c r="A524" i="7"/>
  <c r="A525" i="9"/>
  <c r="B527" i="9"/>
  <c r="B528" i="13"/>
  <c r="A526" i="13"/>
  <c r="A512" i="5"/>
  <c r="B514" i="5"/>
  <c r="B529" i="15"/>
  <c r="A527" i="15"/>
  <c r="A526" i="7" l="1"/>
  <c r="B528" i="7"/>
  <c r="B530" i="12"/>
  <c r="A528" i="12"/>
  <c r="A533" i="8"/>
  <c r="B535" i="8"/>
  <c r="B514" i="1"/>
  <c r="E512" i="1"/>
  <c r="A512" i="1"/>
  <c r="B516" i="5"/>
  <c r="A514" i="5"/>
  <c r="B516" i="4"/>
  <c r="A514" i="4"/>
  <c r="B522" i="3"/>
  <c r="A520" i="3"/>
  <c r="B528" i="14"/>
  <c r="A526" i="14"/>
  <c r="B530" i="13"/>
  <c r="A528" i="13"/>
  <c r="B529" i="9"/>
  <c r="A527" i="9"/>
  <c r="B530" i="11"/>
  <c r="A528" i="11"/>
  <c r="B531" i="15"/>
  <c r="A529" i="15"/>
  <c r="A524" i="6"/>
  <c r="B526" i="6"/>
  <c r="E514" i="2"/>
  <c r="A514" i="2"/>
  <c r="B516" i="2"/>
  <c r="B536" i="10"/>
  <c r="A534" i="10"/>
  <c r="B532" i="11" l="1"/>
  <c r="A530" i="11"/>
  <c r="A516" i="4"/>
  <c r="B518" i="4"/>
  <c r="A528" i="14"/>
  <c r="B530" i="14"/>
  <c r="B538" i="10"/>
  <c r="A536" i="10"/>
  <c r="E514" i="1"/>
  <c r="A514" i="1"/>
  <c r="B516" i="1"/>
  <c r="A535" i="8"/>
  <c r="B537" i="8"/>
  <c r="A526" i="6"/>
  <c r="B528" i="6"/>
  <c r="B532" i="12"/>
  <c r="A530" i="12"/>
  <c r="A530" i="13"/>
  <c r="B532" i="13"/>
  <c r="B518" i="5"/>
  <c r="A516" i="5"/>
  <c r="A528" i="7"/>
  <c r="B530" i="7"/>
  <c r="A531" i="15"/>
  <c r="B533" i="15"/>
  <c r="A516" i="2"/>
  <c r="B518" i="2"/>
  <c r="E516" i="2"/>
  <c r="B524" i="3"/>
  <c r="A522" i="3"/>
  <c r="B531" i="9"/>
  <c r="A529" i="9"/>
  <c r="A538" i="10" l="1"/>
  <c r="B540" i="10"/>
  <c r="B530" i="6"/>
  <c r="A528" i="6"/>
  <c r="B520" i="4"/>
  <c r="A518" i="4"/>
  <c r="A518" i="2"/>
  <c r="B520" i="2"/>
  <c r="A516" i="1"/>
  <c r="E516" i="1"/>
  <c r="B518" i="1"/>
  <c r="B533" i="9"/>
  <c r="A531" i="9"/>
  <c r="B532" i="14"/>
  <c r="A530" i="14"/>
  <c r="B539" i="8"/>
  <c r="A537" i="8"/>
  <c r="B520" i="5"/>
  <c r="A518" i="5"/>
  <c r="A532" i="13"/>
  <c r="B534" i="13"/>
  <c r="A532" i="12"/>
  <c r="B534" i="12"/>
  <c r="B532" i="7"/>
  <c r="A530" i="7"/>
  <c r="B526" i="3"/>
  <c r="A524" i="3"/>
  <c r="B535" i="15"/>
  <c r="A533" i="15"/>
  <c r="A532" i="11"/>
  <c r="B534" i="11"/>
  <c r="B522" i="2" l="1"/>
  <c r="A520" i="2"/>
  <c r="B537" i="15"/>
  <c r="A535" i="15"/>
  <c r="A534" i="12"/>
  <c r="B536" i="12"/>
  <c r="A532" i="14"/>
  <c r="B534" i="14"/>
  <c r="B522" i="4"/>
  <c r="A520" i="4"/>
  <c r="B520" i="1"/>
  <c r="E518" i="1"/>
  <c r="A518" i="1"/>
  <c r="B532" i="6"/>
  <c r="A530" i="6"/>
  <c r="A539" i="8"/>
  <c r="B541" i="8"/>
  <c r="B542" i="10"/>
  <c r="A540" i="10"/>
  <c r="B534" i="7"/>
  <c r="A532" i="7"/>
  <c r="B536" i="11"/>
  <c r="A534" i="11"/>
  <c r="B536" i="13"/>
  <c r="A534" i="13"/>
  <c r="A533" i="9"/>
  <c r="B535" i="9"/>
  <c r="A526" i="3"/>
  <c r="B528" i="3"/>
  <c r="A520" i="5"/>
  <c r="B522" i="5"/>
  <c r="A532" i="6" l="1"/>
  <c r="B534" i="6"/>
  <c r="B536" i="14"/>
  <c r="A534" i="14"/>
  <c r="B530" i="3"/>
  <c r="A528" i="3"/>
  <c r="B539" i="15"/>
  <c r="A537" i="15"/>
  <c r="B538" i="13"/>
  <c r="A536" i="13"/>
  <c r="B524" i="5"/>
  <c r="A522" i="5"/>
  <c r="A542" i="10"/>
  <c r="B544" i="10"/>
  <c r="B538" i="11"/>
  <c r="A536" i="11"/>
  <c r="B538" i="12"/>
  <c r="A536" i="12"/>
  <c r="A534" i="7"/>
  <c r="B536" i="7"/>
  <c r="B537" i="9"/>
  <c r="A535" i="9"/>
  <c r="E520" i="1"/>
  <c r="A520" i="1"/>
  <c r="B522" i="1"/>
  <c r="A541" i="8"/>
  <c r="B543" i="8"/>
  <c r="B524" i="4"/>
  <c r="A522" i="4"/>
  <c r="A522" i="2"/>
  <c r="B524" i="2"/>
  <c r="E522" i="2"/>
  <c r="B540" i="11" l="1"/>
  <c r="A538" i="11"/>
  <c r="A539" i="15"/>
  <c r="B541" i="15"/>
  <c r="B546" i="10"/>
  <c r="A544" i="10"/>
  <c r="B526" i="5"/>
  <c r="A524" i="5"/>
  <c r="B538" i="14"/>
  <c r="A536" i="14"/>
  <c r="B532" i="3"/>
  <c r="A530" i="3"/>
  <c r="B538" i="7"/>
  <c r="A536" i="7"/>
  <c r="A543" i="8"/>
  <c r="B545" i="8"/>
  <c r="A534" i="6"/>
  <c r="B536" i="6"/>
  <c r="E524" i="2"/>
  <c r="B526" i="2"/>
  <c r="A524" i="2"/>
  <c r="B539" i="9"/>
  <c r="A537" i="9"/>
  <c r="A524" i="4"/>
  <c r="B526" i="4"/>
  <c r="B524" i="1"/>
  <c r="E522" i="1"/>
  <c r="A522" i="1"/>
  <c r="B540" i="12"/>
  <c r="A538" i="12"/>
  <c r="A538" i="13"/>
  <c r="B540" i="13"/>
  <c r="A540" i="13" l="1"/>
  <c r="B542" i="13"/>
  <c r="B540" i="7"/>
  <c r="A538" i="7"/>
  <c r="B543" i="15"/>
  <c r="A541" i="15"/>
  <c r="B547" i="8"/>
  <c r="A545" i="8"/>
  <c r="B541" i="9"/>
  <c r="A539" i="9"/>
  <c r="B538" i="6"/>
  <c r="A536" i="6"/>
  <c r="B528" i="5"/>
  <c r="A526" i="5"/>
  <c r="A540" i="12"/>
  <c r="B542" i="12"/>
  <c r="A546" i="10"/>
  <c r="B548" i="10"/>
  <c r="E526" i="2"/>
  <c r="A526" i="2"/>
  <c r="B528" i="2"/>
  <c r="B534" i="3"/>
  <c r="A532" i="3"/>
  <c r="B526" i="1"/>
  <c r="E524" i="1"/>
  <c r="A524" i="1"/>
  <c r="B528" i="4"/>
  <c r="A526" i="4"/>
  <c r="A538" i="14"/>
  <c r="B540" i="14"/>
  <c r="A540" i="11"/>
  <c r="B542" i="11"/>
  <c r="A542" i="12" l="1"/>
  <c r="B544" i="12"/>
  <c r="A528" i="5"/>
  <c r="B530" i="5"/>
  <c r="A526" i="1"/>
  <c r="B528" i="1"/>
  <c r="E526" i="1"/>
  <c r="B544" i="11"/>
  <c r="A542" i="11"/>
  <c r="A547" i="8"/>
  <c r="B549" i="8"/>
  <c r="B542" i="14"/>
  <c r="A540" i="14"/>
  <c r="A528" i="2"/>
  <c r="B530" i="2"/>
  <c r="E528" i="2"/>
  <c r="B530" i="4"/>
  <c r="A528" i="4"/>
  <c r="B540" i="6"/>
  <c r="A538" i="6"/>
  <c r="B542" i="7"/>
  <c r="A540" i="7"/>
  <c r="B550" i="10"/>
  <c r="A548" i="10"/>
  <c r="B544" i="13"/>
  <c r="A542" i="13"/>
  <c r="A534" i="3"/>
  <c r="B536" i="3"/>
  <c r="B545" i="15"/>
  <c r="A543" i="15"/>
  <c r="B543" i="9"/>
  <c r="A541" i="9"/>
  <c r="B545" i="9" l="1"/>
  <c r="A543" i="9"/>
  <c r="B530" i="1"/>
  <c r="E528" i="1"/>
  <c r="A528" i="1"/>
  <c r="B544" i="14"/>
  <c r="A542" i="14"/>
  <c r="A540" i="6"/>
  <c r="B542" i="6"/>
  <c r="A549" i="8"/>
  <c r="B551" i="8"/>
  <c r="B546" i="11"/>
  <c r="A544" i="11"/>
  <c r="B532" i="2"/>
  <c r="E530" i="2"/>
  <c r="A530" i="2"/>
  <c r="B547" i="15"/>
  <c r="A545" i="15"/>
  <c r="B532" i="5"/>
  <c r="A530" i="5"/>
  <c r="B546" i="12"/>
  <c r="A544" i="12"/>
  <c r="B552" i="10"/>
  <c r="A550" i="10"/>
  <c r="A542" i="7"/>
  <c r="B544" i="7"/>
  <c r="B538" i="3"/>
  <c r="A536" i="3"/>
  <c r="B546" i="13"/>
  <c r="A544" i="13"/>
  <c r="B532" i="4"/>
  <c r="A530" i="4"/>
  <c r="B554" i="10" l="1"/>
  <c r="A552" i="10"/>
  <c r="B534" i="2"/>
  <c r="A532" i="2"/>
  <c r="B548" i="12"/>
  <c r="A546" i="12"/>
  <c r="A551" i="8"/>
  <c r="B553" i="8"/>
  <c r="E530" i="1"/>
  <c r="A530" i="1"/>
  <c r="B532" i="1"/>
  <c r="B548" i="13"/>
  <c r="A546" i="13"/>
  <c r="B534" i="5"/>
  <c r="A532" i="5"/>
  <c r="B546" i="7"/>
  <c r="A544" i="7"/>
  <c r="A532" i="4"/>
  <c r="B534" i="4"/>
  <c r="B546" i="14"/>
  <c r="A544" i="14"/>
  <c r="B548" i="11"/>
  <c r="A546" i="11"/>
  <c r="B540" i="3"/>
  <c r="A538" i="3"/>
  <c r="A547" i="15"/>
  <c r="B549" i="15"/>
  <c r="A542" i="6"/>
  <c r="B544" i="6"/>
  <c r="B547" i="9"/>
  <c r="A545" i="9"/>
  <c r="B555" i="8" l="1"/>
  <c r="A553" i="8"/>
  <c r="B549" i="9"/>
  <c r="A547" i="9"/>
  <c r="B551" i="15"/>
  <c r="A549" i="15"/>
  <c r="A532" i="1"/>
  <c r="E532" i="1"/>
  <c r="B534" i="1"/>
  <c r="A534" i="2"/>
  <c r="B536" i="2"/>
  <c r="B542" i="3"/>
  <c r="A540" i="3"/>
  <c r="A548" i="11"/>
  <c r="B550" i="11"/>
  <c r="A548" i="12"/>
  <c r="B550" i="12"/>
  <c r="B550" i="13"/>
  <c r="A548" i="13"/>
  <c r="B536" i="4"/>
  <c r="A534" i="4"/>
  <c r="B548" i="7"/>
  <c r="A546" i="7"/>
  <c r="B536" i="5"/>
  <c r="A534" i="5"/>
  <c r="B546" i="6"/>
  <c r="A544" i="6"/>
  <c r="A546" i="14"/>
  <c r="B548" i="14"/>
  <c r="B556" i="10"/>
  <c r="A554" i="10"/>
  <c r="B550" i="14" l="1"/>
  <c r="A548" i="14"/>
  <c r="A556" i="10"/>
  <c r="B558" i="10"/>
  <c r="B551" i="9"/>
  <c r="A549" i="9"/>
  <c r="B550" i="7"/>
  <c r="A548" i="7"/>
  <c r="A542" i="3"/>
  <c r="B544" i="3"/>
  <c r="B548" i="6"/>
  <c r="A546" i="6"/>
  <c r="A550" i="13"/>
  <c r="B552" i="13"/>
  <c r="A536" i="5"/>
  <c r="B538" i="5"/>
  <c r="B552" i="11"/>
  <c r="A550" i="11"/>
  <c r="B553" i="15"/>
  <c r="A551" i="15"/>
  <c r="B538" i="4"/>
  <c r="A536" i="4"/>
  <c r="E536" i="2"/>
  <c r="B538" i="2"/>
  <c r="A536" i="2"/>
  <c r="A550" i="12"/>
  <c r="B552" i="12"/>
  <c r="B536" i="1"/>
  <c r="E534" i="1"/>
  <c r="A534" i="1"/>
  <c r="A555" i="8"/>
  <c r="B557" i="8"/>
  <c r="E538" i="2" l="1"/>
  <c r="A538" i="2"/>
  <c r="B540" i="2"/>
  <c r="A557" i="8"/>
  <c r="B559" i="8"/>
  <c r="B540" i="5"/>
  <c r="A538" i="5"/>
  <c r="A550" i="7"/>
  <c r="B552" i="7"/>
  <c r="B554" i="13"/>
  <c r="A552" i="13"/>
  <c r="B540" i="4"/>
  <c r="A538" i="4"/>
  <c r="E536" i="1"/>
  <c r="A536" i="1"/>
  <c r="B538" i="1"/>
  <c r="B560" i="10"/>
  <c r="A558" i="10"/>
  <c r="B555" i="15"/>
  <c r="A553" i="15"/>
  <c r="B546" i="3"/>
  <c r="A544" i="3"/>
  <c r="B553" i="9"/>
  <c r="A551" i="9"/>
  <c r="B554" i="12"/>
  <c r="A552" i="12"/>
  <c r="A548" i="6"/>
  <c r="B550" i="6"/>
  <c r="B554" i="11"/>
  <c r="A552" i="11"/>
  <c r="B552" i="14"/>
  <c r="A550" i="14"/>
  <c r="B540" i="1" l="1"/>
  <c r="E538" i="1"/>
  <c r="A538" i="1"/>
  <c r="B556" i="11"/>
  <c r="A554" i="11"/>
  <c r="B555" i="9"/>
  <c r="A553" i="9"/>
  <c r="A552" i="14"/>
  <c r="B554" i="14"/>
  <c r="A559" i="8"/>
  <c r="B561" i="8"/>
  <c r="A555" i="15"/>
  <c r="B557" i="15"/>
  <c r="A540" i="2"/>
  <c r="B542" i="2"/>
  <c r="E540" i="2"/>
  <c r="B548" i="3"/>
  <c r="A546" i="3"/>
  <c r="A550" i="6"/>
  <c r="B552" i="6"/>
  <c r="B556" i="13"/>
  <c r="A554" i="13"/>
  <c r="B542" i="5"/>
  <c r="A540" i="5"/>
  <c r="A540" i="4"/>
  <c r="B542" i="4"/>
  <c r="B556" i="12"/>
  <c r="A554" i="12"/>
  <c r="B562" i="10"/>
  <c r="A560" i="10"/>
  <c r="B554" i="7"/>
  <c r="A552" i="7"/>
  <c r="B556" i="7" l="1"/>
  <c r="A554" i="7"/>
  <c r="B544" i="2"/>
  <c r="E542" i="2"/>
  <c r="A542" i="2"/>
  <c r="A556" i="11"/>
  <c r="B558" i="11"/>
  <c r="B564" i="10"/>
  <c r="A562" i="10"/>
  <c r="A556" i="12"/>
  <c r="B558" i="12"/>
  <c r="B563" i="8"/>
  <c r="A561" i="8"/>
  <c r="A556" i="13"/>
  <c r="B558" i="13"/>
  <c r="B544" i="4"/>
  <c r="A542" i="4"/>
  <c r="B544" i="5"/>
  <c r="A542" i="5"/>
  <c r="B557" i="9"/>
  <c r="A555" i="9"/>
  <c r="B559" i="15"/>
  <c r="A557" i="15"/>
  <c r="B554" i="6"/>
  <c r="A552" i="6"/>
  <c r="B550" i="3"/>
  <c r="A548" i="3"/>
  <c r="A554" i="14"/>
  <c r="B556" i="14"/>
  <c r="B542" i="1"/>
  <c r="E540" i="1"/>
  <c r="A540" i="1"/>
  <c r="A564" i="10" l="1"/>
  <c r="B566" i="10"/>
  <c r="A558" i="13"/>
  <c r="B560" i="13"/>
  <c r="B561" i="15"/>
  <c r="A559" i="15"/>
  <c r="A563" i="8"/>
  <c r="B565" i="8"/>
  <c r="B546" i="4"/>
  <c r="A544" i="4"/>
  <c r="A542" i="1"/>
  <c r="B544" i="1"/>
  <c r="E542" i="1"/>
  <c r="A558" i="12"/>
  <c r="B560" i="12"/>
  <c r="E544" i="2"/>
  <c r="B546" i="2"/>
  <c r="A544" i="2"/>
  <c r="A544" i="5"/>
  <c r="B546" i="5"/>
  <c r="B556" i="6"/>
  <c r="A554" i="6"/>
  <c r="B560" i="11"/>
  <c r="A558" i="11"/>
  <c r="A556" i="14"/>
  <c r="B558" i="14"/>
  <c r="B559" i="9"/>
  <c r="A557" i="9"/>
  <c r="A550" i="3"/>
  <c r="B552" i="3"/>
  <c r="B558" i="7"/>
  <c r="A556" i="7"/>
  <c r="A558" i="7" l="1"/>
  <c r="B560" i="7"/>
  <c r="B562" i="11"/>
  <c r="A560" i="11"/>
  <c r="B554" i="3"/>
  <c r="A552" i="3"/>
  <c r="B548" i="5"/>
  <c r="A546" i="5"/>
  <c r="A556" i="6"/>
  <c r="B558" i="6"/>
  <c r="B562" i="13"/>
  <c r="A560" i="13"/>
  <c r="B560" i="14"/>
  <c r="A558" i="14"/>
  <c r="B568" i="10"/>
  <c r="A566" i="10"/>
  <c r="A565" i="8"/>
  <c r="B567" i="8"/>
  <c r="B562" i="12"/>
  <c r="A560" i="12"/>
  <c r="B563" i="15"/>
  <c r="A561" i="15"/>
  <c r="A544" i="1"/>
  <c r="B546" i="1"/>
  <c r="E544" i="1"/>
  <c r="B561" i="9"/>
  <c r="A559" i="9"/>
  <c r="B548" i="2"/>
  <c r="A546" i="2"/>
  <c r="B548" i="4"/>
  <c r="A546" i="4"/>
  <c r="E546" i="1" l="1"/>
  <c r="A546" i="1"/>
  <c r="B548" i="1"/>
  <c r="A548" i="4"/>
  <c r="B550" i="4"/>
  <c r="B556" i="3"/>
  <c r="A554" i="3"/>
  <c r="B564" i="13"/>
  <c r="A562" i="13"/>
  <c r="A562" i="11"/>
  <c r="B564" i="11"/>
  <c r="B570" i="10"/>
  <c r="A568" i="10"/>
  <c r="A560" i="14"/>
  <c r="B562" i="14"/>
  <c r="B564" i="12"/>
  <c r="A562" i="12"/>
  <c r="B563" i="9"/>
  <c r="A561" i="9"/>
  <c r="A567" i="8"/>
  <c r="B569" i="8"/>
  <c r="A558" i="6"/>
  <c r="B560" i="6"/>
  <c r="A560" i="7"/>
  <c r="B562" i="7"/>
  <c r="B550" i="5"/>
  <c r="A548" i="5"/>
  <c r="A563" i="15"/>
  <c r="B565" i="15"/>
  <c r="A548" i="2"/>
  <c r="B550" i="2"/>
  <c r="A564" i="13" l="1"/>
  <c r="B566" i="13"/>
  <c r="B562" i="6"/>
  <c r="A560" i="6"/>
  <c r="B567" i="15"/>
  <c r="A565" i="15"/>
  <c r="B552" i="4"/>
  <c r="A550" i="4"/>
  <c r="A564" i="11"/>
  <c r="B566" i="11"/>
  <c r="A548" i="1"/>
  <c r="B550" i="1"/>
  <c r="E548" i="1"/>
  <c r="A564" i="12"/>
  <c r="B566" i="12"/>
  <c r="E550" i="2"/>
  <c r="A550" i="2"/>
  <c r="B552" i="2"/>
  <c r="B552" i="5"/>
  <c r="A550" i="5"/>
  <c r="B565" i="9"/>
  <c r="A563" i="9"/>
  <c r="B564" i="14"/>
  <c r="A562" i="14"/>
  <c r="B558" i="3"/>
  <c r="A556" i="3"/>
  <c r="B571" i="8"/>
  <c r="A569" i="8"/>
  <c r="A570" i="10"/>
  <c r="B572" i="10"/>
  <c r="B564" i="7"/>
  <c r="A562" i="7"/>
  <c r="B566" i="7" l="1"/>
  <c r="A564" i="7"/>
  <c r="B554" i="4"/>
  <c r="A552" i="4"/>
  <c r="A566" i="12"/>
  <c r="B568" i="12"/>
  <c r="A552" i="5"/>
  <c r="B554" i="5"/>
  <c r="B566" i="14"/>
  <c r="A564" i="14"/>
  <c r="A572" i="10"/>
  <c r="B574" i="10"/>
  <c r="B567" i="9"/>
  <c r="A565" i="9"/>
  <c r="B569" i="15"/>
  <c r="A567" i="15"/>
  <c r="A571" i="8"/>
  <c r="B573" i="8"/>
  <c r="A552" i="2"/>
  <c r="B554" i="2"/>
  <c r="E552" i="2"/>
  <c r="B568" i="11"/>
  <c r="A566" i="11"/>
  <c r="A566" i="13"/>
  <c r="B568" i="13"/>
  <c r="B552" i="1"/>
  <c r="E550" i="1"/>
  <c r="A550" i="1"/>
  <c r="B564" i="6"/>
  <c r="A562" i="6"/>
  <c r="A558" i="3"/>
  <c r="B560" i="3"/>
  <c r="B571" i="15" l="1"/>
  <c r="A569" i="15"/>
  <c r="B569" i="9"/>
  <c r="A567" i="9"/>
  <c r="B562" i="3"/>
  <c r="A560" i="3"/>
  <c r="B556" i="5"/>
  <c r="A554" i="5"/>
  <c r="B570" i="12"/>
  <c r="A568" i="12"/>
  <c r="A574" i="10"/>
  <c r="B576" i="10"/>
  <c r="B556" i="2"/>
  <c r="E554" i="2"/>
  <c r="A554" i="2"/>
  <c r="B556" i="4"/>
  <c r="A554" i="4"/>
  <c r="B570" i="11"/>
  <c r="A568" i="11"/>
  <c r="A564" i="6"/>
  <c r="B566" i="6"/>
  <c r="E552" i="1"/>
  <c r="A552" i="1"/>
  <c r="B554" i="1"/>
  <c r="A573" i="8"/>
  <c r="B575" i="8"/>
  <c r="B570" i="13"/>
  <c r="A568" i="13"/>
  <c r="B568" i="14"/>
  <c r="A566" i="14"/>
  <c r="A566" i="7"/>
  <c r="B568" i="7"/>
  <c r="A556" i="4" l="1"/>
  <c r="B558" i="4"/>
  <c r="B564" i="3"/>
  <c r="A562" i="3"/>
  <c r="B578" i="10"/>
  <c r="A576" i="10"/>
  <c r="A566" i="6"/>
  <c r="B568" i="6"/>
  <c r="B571" i="9"/>
  <c r="A569" i="9"/>
  <c r="B570" i="7"/>
  <c r="A568" i="7"/>
  <c r="A575" i="8"/>
  <c r="B577" i="8"/>
  <c r="B556" i="1"/>
  <c r="E554" i="1"/>
  <c r="A554" i="1"/>
  <c r="B558" i="5"/>
  <c r="A556" i="5"/>
  <c r="B570" i="14"/>
  <c r="A568" i="14"/>
  <c r="E556" i="2"/>
  <c r="B558" i="2"/>
  <c r="A556" i="2"/>
  <c r="B572" i="13"/>
  <c r="A570" i="13"/>
  <c r="B572" i="11"/>
  <c r="A570" i="11"/>
  <c r="B572" i="12"/>
  <c r="A570" i="12"/>
  <c r="A571" i="15"/>
  <c r="B573" i="15"/>
  <c r="B575" i="15" l="1"/>
  <c r="A573" i="15"/>
  <c r="A572" i="12"/>
  <c r="B574" i="12"/>
  <c r="B580" i="10"/>
  <c r="A578" i="10"/>
  <c r="B558" i="1"/>
  <c r="E556" i="1"/>
  <c r="A556" i="1"/>
  <c r="B579" i="8"/>
  <c r="A577" i="8"/>
  <c r="A572" i="11"/>
  <c r="B574" i="11"/>
  <c r="B566" i="3"/>
  <c r="A564" i="3"/>
  <c r="A570" i="14"/>
  <c r="B572" i="14"/>
  <c r="B560" i="5"/>
  <c r="A558" i="5"/>
  <c r="B560" i="4"/>
  <c r="A558" i="4"/>
  <c r="B570" i="6"/>
  <c r="A568" i="6"/>
  <c r="B560" i="2"/>
  <c r="E558" i="2"/>
  <c r="A558" i="2"/>
  <c r="B572" i="7"/>
  <c r="A570" i="7"/>
  <c r="B574" i="13"/>
  <c r="A572" i="13"/>
  <c r="B573" i="9"/>
  <c r="A571" i="9"/>
  <c r="B576" i="11" l="1"/>
  <c r="A574" i="11"/>
  <c r="B562" i="2"/>
  <c r="A560" i="2"/>
  <c r="A574" i="12"/>
  <c r="B576" i="12"/>
  <c r="B572" i="6"/>
  <c r="A570" i="6"/>
  <c r="A574" i="13"/>
  <c r="B576" i="13"/>
  <c r="B562" i="4"/>
  <c r="A560" i="4"/>
  <c r="B575" i="9"/>
  <c r="A573" i="9"/>
  <c r="B574" i="7"/>
  <c r="A572" i="7"/>
  <c r="A560" i="5"/>
  <c r="B562" i="5"/>
  <c r="A579" i="8"/>
  <c r="B581" i="8"/>
  <c r="A558" i="1"/>
  <c r="B560" i="1"/>
  <c r="E558" i="1"/>
  <c r="A566" i="3"/>
  <c r="B568" i="3"/>
  <c r="B582" i="10"/>
  <c r="A580" i="10"/>
  <c r="B574" i="14"/>
  <c r="A572" i="14"/>
  <c r="B577" i="15"/>
  <c r="A575" i="15"/>
  <c r="B579" i="15" l="1"/>
  <c r="A577" i="15"/>
  <c r="A581" i="8"/>
  <c r="B583" i="8"/>
  <c r="A572" i="6"/>
  <c r="B574" i="6"/>
  <c r="B562" i="1"/>
  <c r="E560" i="1"/>
  <c r="A560" i="1"/>
  <c r="B577" i="9"/>
  <c r="A575" i="9"/>
  <c r="B564" i="2"/>
  <c r="A562" i="2"/>
  <c r="B578" i="12"/>
  <c r="A576" i="12"/>
  <c r="A582" i="10"/>
  <c r="B584" i="10"/>
  <c r="B564" i="5"/>
  <c r="A562" i="5"/>
  <c r="A576" i="13"/>
  <c r="B578" i="13"/>
  <c r="A574" i="7"/>
  <c r="B576" i="7"/>
  <c r="B576" i="14"/>
  <c r="A574" i="14"/>
  <c r="B564" i="4"/>
  <c r="A562" i="4"/>
  <c r="B570" i="3"/>
  <c r="A568" i="3"/>
  <c r="B578" i="11"/>
  <c r="A576" i="11"/>
  <c r="B578" i="14" l="1"/>
  <c r="A576" i="14"/>
  <c r="E562" i="1"/>
  <c r="A562" i="1"/>
  <c r="B564" i="1"/>
  <c r="B578" i="7"/>
  <c r="A576" i="7"/>
  <c r="B580" i="13"/>
  <c r="A578" i="13"/>
  <c r="B580" i="12"/>
  <c r="A578" i="12"/>
  <c r="A583" i="8"/>
  <c r="B585" i="8"/>
  <c r="B566" i="5"/>
  <c r="A564" i="5"/>
  <c r="B579" i="9"/>
  <c r="A577" i="9"/>
  <c r="A578" i="11"/>
  <c r="B580" i="11"/>
  <c r="A574" i="6"/>
  <c r="B576" i="6"/>
  <c r="B572" i="3"/>
  <c r="A570" i="3"/>
  <c r="A564" i="2"/>
  <c r="B566" i="2"/>
  <c r="A564" i="4"/>
  <c r="B566" i="4"/>
  <c r="B586" i="10"/>
  <c r="A584" i="10"/>
  <c r="A579" i="15"/>
  <c r="B581" i="15"/>
  <c r="B583" i="15" l="1"/>
  <c r="A581" i="15"/>
  <c r="B574" i="3"/>
  <c r="A572" i="3"/>
  <c r="B588" i="10"/>
  <c r="A586" i="10"/>
  <c r="B581" i="9"/>
  <c r="A579" i="9"/>
  <c r="B568" i="5"/>
  <c r="A566" i="5"/>
  <c r="A564" i="1"/>
  <c r="E564" i="1"/>
  <c r="B566" i="1"/>
  <c r="A580" i="11"/>
  <c r="B582" i="11"/>
  <c r="A580" i="12"/>
  <c r="B582" i="12"/>
  <c r="B582" i="13"/>
  <c r="A580" i="13"/>
  <c r="B580" i="7"/>
  <c r="A578" i="7"/>
  <c r="B578" i="6"/>
  <c r="A576" i="6"/>
  <c r="B587" i="8"/>
  <c r="A585" i="8"/>
  <c r="B568" i="4"/>
  <c r="A566" i="4"/>
  <c r="B568" i="2"/>
  <c r="A566" i="2"/>
  <c r="B580" i="14"/>
  <c r="A578" i="14"/>
  <c r="B582" i="7" l="1"/>
  <c r="A580" i="7"/>
  <c r="A587" i="8"/>
  <c r="B589" i="8"/>
  <c r="B584" i="11"/>
  <c r="A582" i="11"/>
  <c r="B582" i="14"/>
  <c r="A580" i="14"/>
  <c r="A588" i="10"/>
  <c r="B590" i="10"/>
  <c r="A574" i="3"/>
  <c r="B576" i="3"/>
  <c r="B583" i="9"/>
  <c r="A581" i="9"/>
  <c r="B580" i="6"/>
  <c r="A578" i="6"/>
  <c r="B568" i="1"/>
  <c r="E566" i="1"/>
  <c r="A566" i="1"/>
  <c r="B570" i="2"/>
  <c r="A568" i="2"/>
  <c r="E568" i="2"/>
  <c r="A582" i="13"/>
  <c r="B584" i="13"/>
  <c r="B570" i="4"/>
  <c r="A568" i="4"/>
  <c r="A582" i="12"/>
  <c r="B584" i="12"/>
  <c r="A568" i="5"/>
  <c r="B570" i="5"/>
  <c r="B585" i="15"/>
  <c r="A583" i="15"/>
  <c r="A584" i="13" l="1"/>
  <c r="B586" i="13"/>
  <c r="A580" i="6"/>
  <c r="B582" i="6"/>
  <c r="B578" i="3"/>
  <c r="A576" i="3"/>
  <c r="B587" i="15"/>
  <c r="A585" i="15"/>
  <c r="B584" i="14"/>
  <c r="A582" i="14"/>
  <c r="B585" i="9"/>
  <c r="A583" i="9"/>
  <c r="B586" i="12"/>
  <c r="A584" i="12"/>
  <c r="A590" i="10"/>
  <c r="B592" i="10"/>
  <c r="B572" i="5"/>
  <c r="A570" i="5"/>
  <c r="B586" i="11"/>
  <c r="A584" i="11"/>
  <c r="A570" i="2"/>
  <c r="B572" i="2"/>
  <c r="E570" i="2"/>
  <c r="A589" i="8"/>
  <c r="B591" i="8"/>
  <c r="B572" i="4"/>
  <c r="A570" i="4"/>
  <c r="E568" i="1"/>
  <c r="A568" i="1"/>
  <c r="B570" i="1"/>
  <c r="A582" i="7"/>
  <c r="B584" i="7"/>
  <c r="B586" i="7" l="1"/>
  <c r="A584" i="7"/>
  <c r="B594" i="10"/>
  <c r="A592" i="10"/>
  <c r="B587" i="9"/>
  <c r="A585" i="9"/>
  <c r="A587" i="15"/>
  <c r="B589" i="15"/>
  <c r="E572" i="2"/>
  <c r="A572" i="2"/>
  <c r="B574" i="2"/>
  <c r="B588" i="12"/>
  <c r="A586" i="12"/>
  <c r="B588" i="13"/>
  <c r="A586" i="13"/>
  <c r="B572" i="1"/>
  <c r="E570" i="1"/>
  <c r="A570" i="1"/>
  <c r="B580" i="3"/>
  <c r="A578" i="3"/>
  <c r="A582" i="6"/>
  <c r="B584" i="6"/>
  <c r="B588" i="11"/>
  <c r="A586" i="11"/>
  <c r="A572" i="4"/>
  <c r="B574" i="4"/>
  <c r="A591" i="8"/>
  <c r="B593" i="8"/>
  <c r="B574" i="5"/>
  <c r="A572" i="5"/>
  <c r="A584" i="14"/>
  <c r="B586" i="14"/>
  <c r="B574" i="1" l="1"/>
  <c r="E572" i="1"/>
  <c r="A572" i="1"/>
  <c r="B591" i="15"/>
  <c r="A589" i="15"/>
  <c r="B588" i="14"/>
  <c r="A586" i="14"/>
  <c r="A588" i="12"/>
  <c r="B590" i="12"/>
  <c r="B590" i="13"/>
  <c r="A588" i="13"/>
  <c r="B582" i="3"/>
  <c r="A580" i="3"/>
  <c r="E574" i="2"/>
  <c r="A574" i="2"/>
  <c r="B576" i="2"/>
  <c r="B596" i="10"/>
  <c r="A594" i="10"/>
  <c r="B576" i="5"/>
  <c r="A574" i="5"/>
  <c r="B595" i="8"/>
  <c r="A593" i="8"/>
  <c r="B576" i="4"/>
  <c r="A574" i="4"/>
  <c r="A588" i="11"/>
  <c r="B590" i="11"/>
  <c r="B586" i="6"/>
  <c r="A584" i="6"/>
  <c r="B589" i="9"/>
  <c r="A587" i="9"/>
  <c r="B588" i="7"/>
  <c r="A586" i="7"/>
  <c r="A588" i="7" l="1"/>
  <c r="B590" i="7"/>
  <c r="A588" i="14"/>
  <c r="B590" i="14"/>
  <c r="B593" i="15"/>
  <c r="A591" i="15"/>
  <c r="A595" i="8"/>
  <c r="B597" i="8"/>
  <c r="B588" i="6"/>
  <c r="A586" i="6"/>
  <c r="B578" i="4"/>
  <c r="A576" i="4"/>
  <c r="A576" i="2"/>
  <c r="B578" i="2"/>
  <c r="E576" i="2"/>
  <c r="B591" i="9"/>
  <c r="A589" i="9"/>
  <c r="A582" i="3"/>
  <c r="B584" i="3"/>
  <c r="A576" i="5"/>
  <c r="B578" i="5"/>
  <c r="B592" i="11"/>
  <c r="A590" i="11"/>
  <c r="B592" i="13"/>
  <c r="A590" i="13"/>
  <c r="B598" i="10"/>
  <c r="A596" i="10"/>
  <c r="A590" i="12"/>
  <c r="B592" i="12"/>
  <c r="A574" i="1"/>
  <c r="B576" i="1"/>
  <c r="E574" i="1"/>
  <c r="A592" i="13" l="1"/>
  <c r="B594" i="13"/>
  <c r="B594" i="12"/>
  <c r="A592" i="12"/>
  <c r="A576" i="1"/>
  <c r="B578" i="1"/>
  <c r="E576" i="1"/>
  <c r="B594" i="11"/>
  <c r="A592" i="11"/>
  <c r="B592" i="14"/>
  <c r="A590" i="14"/>
  <c r="A597" i="8"/>
  <c r="B599" i="8"/>
  <c r="A578" i="2"/>
  <c r="B580" i="2"/>
  <c r="B580" i="5"/>
  <c r="A578" i="5"/>
  <c r="B580" i="4"/>
  <c r="A578" i="4"/>
  <c r="B593" i="9"/>
  <c r="A591" i="9"/>
  <c r="B595" i="15"/>
  <c r="A593" i="15"/>
  <c r="B586" i="3"/>
  <c r="A584" i="3"/>
  <c r="B600" i="10"/>
  <c r="A598" i="10"/>
  <c r="A590" i="7"/>
  <c r="B592" i="7"/>
  <c r="A588" i="6"/>
  <c r="B590" i="6"/>
  <c r="B588" i="3" l="1"/>
  <c r="A586" i="3"/>
  <c r="B582" i="2"/>
  <c r="A580" i="2"/>
  <c r="A590" i="6"/>
  <c r="B592" i="6"/>
  <c r="B596" i="11"/>
  <c r="A594" i="11"/>
  <c r="E578" i="1"/>
  <c r="A578" i="1"/>
  <c r="B580" i="1"/>
  <c r="A599" i="8"/>
  <c r="B601" i="8"/>
  <c r="B596" i="12"/>
  <c r="A594" i="12"/>
  <c r="A592" i="7"/>
  <c r="B594" i="7"/>
  <c r="B602" i="10"/>
  <c r="A600" i="10"/>
  <c r="A580" i="4"/>
  <c r="B582" i="4"/>
  <c r="A592" i="14"/>
  <c r="B594" i="14"/>
  <c r="B596" i="13"/>
  <c r="A594" i="13"/>
  <c r="B582" i="5"/>
  <c r="A580" i="5"/>
  <c r="A595" i="15"/>
  <c r="B597" i="15"/>
  <c r="B595" i="9"/>
  <c r="A593" i="9"/>
  <c r="B594" i="6" l="1"/>
  <c r="A592" i="6"/>
  <c r="A596" i="13"/>
  <c r="B598" i="13"/>
  <c r="A596" i="12"/>
  <c r="B598" i="12"/>
  <c r="A580" i="1"/>
  <c r="E580" i="1"/>
  <c r="B582" i="1"/>
  <c r="A582" i="2"/>
  <c r="B584" i="2"/>
  <c r="E582" i="2"/>
  <c r="A596" i="11"/>
  <c r="B598" i="11"/>
  <c r="B599" i="15"/>
  <c r="A597" i="15"/>
  <c r="B603" i="8"/>
  <c r="A601" i="8"/>
  <c r="B584" i="5"/>
  <c r="A582" i="5"/>
  <c r="A602" i="10"/>
  <c r="B604" i="10"/>
  <c r="B596" i="14"/>
  <c r="A594" i="14"/>
  <c r="B597" i="9"/>
  <c r="A595" i="9"/>
  <c r="B584" i="4"/>
  <c r="A582" i="4"/>
  <c r="B596" i="7"/>
  <c r="A594" i="7"/>
  <c r="B590" i="3"/>
  <c r="A588" i="3"/>
  <c r="B601" i="15" l="1"/>
  <c r="A599" i="15"/>
  <c r="B606" i="10"/>
  <c r="A604" i="10"/>
  <c r="A598" i="12"/>
  <c r="B600" i="12"/>
  <c r="E584" i="2"/>
  <c r="B586" i="2"/>
  <c r="A584" i="2"/>
  <c r="A596" i="14"/>
  <c r="B598" i="14"/>
  <c r="A596" i="7"/>
  <c r="B598" i="7"/>
  <c r="A584" i="5"/>
  <c r="B586" i="5"/>
  <c r="A590" i="3"/>
  <c r="B592" i="3"/>
  <c r="B600" i="11"/>
  <c r="A598" i="11"/>
  <c r="B600" i="13"/>
  <c r="A598" i="13"/>
  <c r="B586" i="4"/>
  <c r="A584" i="4"/>
  <c r="B599" i="9"/>
  <c r="A597" i="9"/>
  <c r="A603" i="8"/>
  <c r="B605" i="8"/>
  <c r="B584" i="1"/>
  <c r="E582" i="1"/>
  <c r="A582" i="1"/>
  <c r="B596" i="6"/>
  <c r="A594" i="6"/>
  <c r="E586" i="2" l="1"/>
  <c r="A586" i="2"/>
  <c r="B588" i="2"/>
  <c r="B601" i="9"/>
  <c r="A599" i="9"/>
  <c r="B588" i="5"/>
  <c r="A586" i="5"/>
  <c r="B602" i="12"/>
  <c r="A600" i="12"/>
  <c r="A606" i="10"/>
  <c r="B608" i="10"/>
  <c r="A596" i="6"/>
  <c r="B598" i="6"/>
  <c r="B588" i="4"/>
  <c r="A586" i="4"/>
  <c r="A598" i="7"/>
  <c r="B600" i="7"/>
  <c r="A600" i="13"/>
  <c r="B602" i="13"/>
  <c r="A605" i="8"/>
  <c r="B607" i="8"/>
  <c r="B602" i="11"/>
  <c r="A600" i="11"/>
  <c r="E584" i="1"/>
  <c r="A584" i="1"/>
  <c r="B586" i="1"/>
  <c r="B600" i="14"/>
  <c r="A598" i="14"/>
  <c r="B594" i="3"/>
  <c r="A592" i="3"/>
  <c r="B603" i="15"/>
  <c r="A601" i="15"/>
  <c r="B590" i="5" l="1"/>
  <c r="A588" i="5"/>
  <c r="B603" i="9"/>
  <c r="A601" i="9"/>
  <c r="B604" i="12"/>
  <c r="A602" i="12"/>
  <c r="B604" i="11"/>
  <c r="A602" i="11"/>
  <c r="A607" i="8"/>
  <c r="B609" i="8"/>
  <c r="B604" i="13"/>
  <c r="A602" i="13"/>
  <c r="B610" i="10"/>
  <c r="A608" i="10"/>
  <c r="A588" i="2"/>
  <c r="B590" i="2"/>
  <c r="E588" i="2"/>
  <c r="A588" i="4"/>
  <c r="B590" i="4"/>
  <c r="A598" i="6"/>
  <c r="B600" i="6"/>
  <c r="B602" i="14"/>
  <c r="A600" i="14"/>
  <c r="B588" i="1"/>
  <c r="E586" i="1"/>
  <c r="A586" i="1"/>
  <c r="A603" i="15"/>
  <c r="B605" i="15"/>
  <c r="B596" i="3"/>
  <c r="A594" i="3"/>
  <c r="B602" i="7"/>
  <c r="A600" i="7"/>
  <c r="B604" i="7" l="1"/>
  <c r="A602" i="7"/>
  <c r="B590" i="1"/>
  <c r="E588" i="1"/>
  <c r="A588" i="1"/>
  <c r="A604" i="11"/>
  <c r="B606" i="11"/>
  <c r="B598" i="3"/>
  <c r="A596" i="3"/>
  <c r="A604" i="12"/>
  <c r="B606" i="12"/>
  <c r="B592" i="4"/>
  <c r="A590" i="4"/>
  <c r="B605" i="9"/>
  <c r="A603" i="9"/>
  <c r="B592" i="2"/>
  <c r="E590" i="2"/>
  <c r="A590" i="2"/>
  <c r="A602" i="14"/>
  <c r="B604" i="14"/>
  <c r="B602" i="6"/>
  <c r="A600" i="6"/>
  <c r="A610" i="10"/>
  <c r="B612" i="10"/>
  <c r="B607" i="15"/>
  <c r="A605" i="15"/>
  <c r="B606" i="13"/>
  <c r="A604" i="13"/>
  <c r="B611" i="8"/>
  <c r="A609" i="8"/>
  <c r="B592" i="5"/>
  <c r="A590" i="5"/>
  <c r="E592" i="2" l="1"/>
  <c r="B594" i="2"/>
  <c r="A592" i="2"/>
  <c r="A598" i="3"/>
  <c r="B600" i="3"/>
  <c r="B608" i="11"/>
  <c r="A606" i="11"/>
  <c r="B607" i="9"/>
  <c r="A605" i="9"/>
  <c r="B604" i="6"/>
  <c r="A602" i="6"/>
  <c r="B608" i="13"/>
  <c r="A606" i="13"/>
  <c r="A606" i="12"/>
  <c r="B608" i="12"/>
  <c r="A590" i="1"/>
  <c r="B592" i="1"/>
  <c r="E590" i="1"/>
  <c r="B614" i="10"/>
  <c r="A612" i="10"/>
  <c r="B606" i="14"/>
  <c r="A604" i="14"/>
  <c r="A592" i="5"/>
  <c r="B594" i="5"/>
  <c r="A611" i="8"/>
  <c r="B613" i="8"/>
  <c r="B594" i="4"/>
  <c r="A592" i="4"/>
  <c r="B609" i="15"/>
  <c r="A607" i="15"/>
  <c r="A604" i="7"/>
  <c r="B606" i="7"/>
  <c r="B596" i="5" l="1"/>
  <c r="A594" i="5"/>
  <c r="B608" i="14"/>
  <c r="A606" i="14"/>
  <c r="B610" i="12"/>
  <c r="A608" i="12"/>
  <c r="B610" i="11"/>
  <c r="A608" i="11"/>
  <c r="B610" i="13"/>
  <c r="A608" i="13"/>
  <c r="B602" i="3"/>
  <c r="A600" i="3"/>
  <c r="B596" i="4"/>
  <c r="A594" i="4"/>
  <c r="B616" i="10"/>
  <c r="A614" i="10"/>
  <c r="A606" i="7"/>
  <c r="B608" i="7"/>
  <c r="A604" i="6"/>
  <c r="B606" i="6"/>
  <c r="B596" i="2"/>
  <c r="A594" i="2"/>
  <c r="B609" i="9"/>
  <c r="A607" i="9"/>
  <c r="B611" i="15"/>
  <c r="A609" i="15"/>
  <c r="A613" i="8"/>
  <c r="B615" i="8"/>
  <c r="B594" i="1"/>
  <c r="E592" i="1"/>
  <c r="A592" i="1"/>
  <c r="E594" i="1" l="1"/>
  <c r="A594" i="1"/>
  <c r="B596" i="1"/>
  <c r="B611" i="9"/>
  <c r="A609" i="9"/>
  <c r="B612" i="12"/>
  <c r="A610" i="12"/>
  <c r="B610" i="14"/>
  <c r="A608" i="14"/>
  <c r="B612" i="11"/>
  <c r="A610" i="11"/>
  <c r="A596" i="4"/>
  <c r="B598" i="4"/>
  <c r="A606" i="6"/>
  <c r="B608" i="6"/>
  <c r="A608" i="7"/>
  <c r="B610" i="7"/>
  <c r="B618" i="10"/>
  <c r="A616" i="10"/>
  <c r="B598" i="2"/>
  <c r="E596" i="2"/>
  <c r="A596" i="2"/>
  <c r="A615" i="8"/>
  <c r="B617" i="8"/>
  <c r="B604" i="3"/>
  <c r="A602" i="3"/>
  <c r="A611" i="15"/>
  <c r="B613" i="15"/>
  <c r="B612" i="13"/>
  <c r="A610" i="13"/>
  <c r="B598" i="5"/>
  <c r="A596" i="5"/>
  <c r="A610" i="14" l="1"/>
  <c r="B612" i="14"/>
  <c r="B614" i="13"/>
  <c r="A612" i="13"/>
  <c r="B600" i="5"/>
  <c r="A598" i="5"/>
  <c r="B610" i="6"/>
  <c r="A608" i="6"/>
  <c r="A612" i="12"/>
  <c r="B614" i="12"/>
  <c r="B613" i="9"/>
  <c r="A611" i="9"/>
  <c r="B600" i="4"/>
  <c r="A598" i="4"/>
  <c r="A596" i="1"/>
  <c r="E596" i="1"/>
  <c r="B598" i="1"/>
  <c r="B615" i="15"/>
  <c r="A613" i="15"/>
  <c r="B620" i="10"/>
  <c r="A618" i="10"/>
  <c r="A612" i="11"/>
  <c r="B614" i="11"/>
  <c r="B619" i="8"/>
  <c r="A617" i="8"/>
  <c r="E598" i="2"/>
  <c r="B600" i="2"/>
  <c r="A598" i="2"/>
  <c r="B606" i="3"/>
  <c r="A604" i="3"/>
  <c r="B612" i="7"/>
  <c r="A610" i="7"/>
  <c r="A606" i="3" l="1"/>
  <c r="B608" i="3"/>
  <c r="A612" i="7"/>
  <c r="B614" i="7"/>
  <c r="A620" i="10"/>
  <c r="B622" i="10"/>
  <c r="A619" i="8"/>
  <c r="B621" i="8"/>
  <c r="B612" i="6"/>
  <c r="A610" i="6"/>
  <c r="B602" i="2"/>
  <c r="E600" i="2"/>
  <c r="A600" i="2"/>
  <c r="B616" i="13"/>
  <c r="A614" i="13"/>
  <c r="B616" i="11"/>
  <c r="A614" i="11"/>
  <c r="B602" i="4"/>
  <c r="A600" i="4"/>
  <c r="B617" i="15"/>
  <c r="A615" i="15"/>
  <c r="A614" i="12"/>
  <c r="B616" i="12"/>
  <c r="B614" i="14"/>
  <c r="A612" i="14"/>
  <c r="A600" i="5"/>
  <c r="B602" i="5"/>
  <c r="B615" i="9"/>
  <c r="A613" i="9"/>
  <c r="B600" i="1"/>
  <c r="E598" i="1"/>
  <c r="A598" i="1"/>
  <c r="B618" i="12" l="1"/>
  <c r="A616" i="12"/>
  <c r="B618" i="11"/>
  <c r="A616" i="11"/>
  <c r="E600" i="1"/>
  <c r="B602" i="1"/>
  <c r="A600" i="1"/>
  <c r="B624" i="10"/>
  <c r="A622" i="10"/>
  <c r="B617" i="9"/>
  <c r="A615" i="9"/>
  <c r="A614" i="7"/>
  <c r="B616" i="7"/>
  <c r="B604" i="4"/>
  <c r="A602" i="4"/>
  <c r="B610" i="3"/>
  <c r="A608" i="3"/>
  <c r="B616" i="14"/>
  <c r="A614" i="14"/>
  <c r="A621" i="8"/>
  <c r="B623" i="8"/>
  <c r="B618" i="13"/>
  <c r="A616" i="13"/>
  <c r="B619" i="15"/>
  <c r="A617" i="15"/>
  <c r="B604" i="5"/>
  <c r="A602" i="5"/>
  <c r="B604" i="2"/>
  <c r="A602" i="2"/>
  <c r="A612" i="6"/>
  <c r="B614" i="6"/>
  <c r="B612" i="3" l="1"/>
  <c r="A610" i="3"/>
  <c r="A614" i="6"/>
  <c r="B616" i="6"/>
  <c r="B620" i="13"/>
  <c r="A618" i="13"/>
  <c r="B626" i="10"/>
  <c r="A624" i="10"/>
  <c r="B620" i="11"/>
  <c r="A618" i="11"/>
  <c r="B604" i="1"/>
  <c r="E602" i="1"/>
  <c r="A602" i="1"/>
  <c r="B606" i="2"/>
  <c r="A604" i="2"/>
  <c r="B606" i="5"/>
  <c r="A604" i="5"/>
  <c r="A616" i="14"/>
  <c r="B618" i="14"/>
  <c r="B619" i="9"/>
  <c r="A617" i="9"/>
  <c r="A619" i="15"/>
  <c r="B621" i="15"/>
  <c r="A604" i="4"/>
  <c r="B606" i="4"/>
  <c r="A623" i="8"/>
  <c r="B625" i="8"/>
  <c r="B618" i="7"/>
  <c r="A616" i="7"/>
  <c r="B620" i="12"/>
  <c r="A618" i="12"/>
  <c r="B623" i="15" l="1"/>
  <c r="A621" i="15"/>
  <c r="B628" i="10"/>
  <c r="A626" i="10"/>
  <c r="B621" i="9"/>
  <c r="A619" i="9"/>
  <c r="B608" i="5"/>
  <c r="A606" i="5"/>
  <c r="A606" i="2"/>
  <c r="B608" i="2"/>
  <c r="A620" i="13"/>
  <c r="B622" i="13"/>
  <c r="B620" i="14"/>
  <c r="A618" i="14"/>
  <c r="B627" i="8"/>
  <c r="A625" i="8"/>
  <c r="A620" i="12"/>
  <c r="B622" i="12"/>
  <c r="B620" i="7"/>
  <c r="A618" i="7"/>
  <c r="B618" i="6"/>
  <c r="A616" i="6"/>
  <c r="B606" i="1"/>
  <c r="E604" i="1"/>
  <c r="A604" i="1"/>
  <c r="B608" i="4"/>
  <c r="A606" i="4"/>
  <c r="A620" i="11"/>
  <c r="B622" i="11"/>
  <c r="B614" i="3"/>
  <c r="A612" i="3"/>
  <c r="A627" i="8" l="1"/>
  <c r="B629" i="8"/>
  <c r="A622" i="13"/>
  <c r="B624" i="13"/>
  <c r="A608" i="5"/>
  <c r="B610" i="5"/>
  <c r="A620" i="14"/>
  <c r="B622" i="14"/>
  <c r="A620" i="7"/>
  <c r="B622" i="7"/>
  <c r="B630" i="10"/>
  <c r="A628" i="10"/>
  <c r="A606" i="1"/>
  <c r="B608" i="1"/>
  <c r="E606" i="1"/>
  <c r="B620" i="6"/>
  <c r="A618" i="6"/>
  <c r="B610" i="4"/>
  <c r="A608" i="4"/>
  <c r="A622" i="12"/>
  <c r="B624" i="12"/>
  <c r="B610" i="2"/>
  <c r="A608" i="2"/>
  <c r="A614" i="3"/>
  <c r="B616" i="3"/>
  <c r="B624" i="11"/>
  <c r="A622" i="11"/>
  <c r="B623" i="9"/>
  <c r="A621" i="9"/>
  <c r="B625" i="15"/>
  <c r="A623" i="15"/>
  <c r="B624" i="14" l="1"/>
  <c r="A622" i="14"/>
  <c r="B627" i="15"/>
  <c r="A625" i="15"/>
  <c r="A608" i="1"/>
  <c r="B610" i="1"/>
  <c r="E608" i="1"/>
  <c r="B612" i="5"/>
  <c r="A610" i="5"/>
  <c r="B626" i="12"/>
  <c r="A624" i="12"/>
  <c r="B625" i="9"/>
  <c r="A623" i="9"/>
  <c r="B632" i="10"/>
  <c r="A630" i="10"/>
  <c r="B612" i="4"/>
  <c r="A610" i="4"/>
  <c r="A622" i="7"/>
  <c r="B624" i="7"/>
  <c r="A629" i="8"/>
  <c r="B631" i="8"/>
  <c r="A620" i="6"/>
  <c r="B622" i="6"/>
  <c r="B612" i="2"/>
  <c r="A610" i="2"/>
  <c r="E610" i="2"/>
  <c r="B626" i="13"/>
  <c r="A624" i="13"/>
  <c r="B626" i="11"/>
  <c r="A624" i="11"/>
  <c r="B618" i="3"/>
  <c r="A616" i="3"/>
  <c r="B614" i="5" l="1"/>
  <c r="A612" i="5"/>
  <c r="A612" i="4"/>
  <c r="B614" i="4"/>
  <c r="B634" i="10"/>
  <c r="A632" i="10"/>
  <c r="A622" i="6"/>
  <c r="B624" i="6"/>
  <c r="A631" i="8"/>
  <c r="B633" i="8"/>
  <c r="A627" i="15"/>
  <c r="B629" i="15"/>
  <c r="A612" i="2"/>
  <c r="B614" i="2"/>
  <c r="E612" i="2"/>
  <c r="B620" i="3"/>
  <c r="A618" i="3"/>
  <c r="E610" i="1"/>
  <c r="A610" i="1"/>
  <c r="B612" i="1"/>
  <c r="B628" i="12"/>
  <c r="A626" i="12"/>
  <c r="A626" i="11"/>
  <c r="B628" i="11"/>
  <c r="B627" i="9"/>
  <c r="A625" i="9"/>
  <c r="B628" i="13"/>
  <c r="A626" i="13"/>
  <c r="B626" i="7"/>
  <c r="A624" i="7"/>
  <c r="A624" i="14"/>
  <c r="B626" i="14"/>
  <c r="A628" i="11" l="1"/>
  <c r="B630" i="11"/>
  <c r="B626" i="6"/>
  <c r="A624" i="6"/>
  <c r="B616" i="4"/>
  <c r="A614" i="4"/>
  <c r="B616" i="2"/>
  <c r="E614" i="2"/>
  <c r="A614" i="2"/>
  <c r="A634" i="10"/>
  <c r="B636" i="10"/>
  <c r="A612" i="1"/>
  <c r="E612" i="1"/>
  <c r="B614" i="1"/>
  <c r="B622" i="3"/>
  <c r="A620" i="3"/>
  <c r="A628" i="12"/>
  <c r="B630" i="12"/>
  <c r="B635" i="8"/>
  <c r="A633" i="8"/>
  <c r="B628" i="14"/>
  <c r="A626" i="14"/>
  <c r="B628" i="7"/>
  <c r="A626" i="7"/>
  <c r="B631" i="15"/>
  <c r="A629" i="15"/>
  <c r="A628" i="13"/>
  <c r="B630" i="13"/>
  <c r="B629" i="9"/>
  <c r="A627" i="9"/>
  <c r="B616" i="5"/>
  <c r="A614" i="5"/>
  <c r="A628" i="7" l="1"/>
  <c r="B630" i="7"/>
  <c r="A616" i="5"/>
  <c r="B618" i="5"/>
  <c r="A622" i="3"/>
  <c r="B624" i="3"/>
  <c r="B616" i="1"/>
  <c r="E614" i="1"/>
  <c r="A614" i="1"/>
  <c r="B630" i="14"/>
  <c r="A628" i="14"/>
  <c r="B628" i="6"/>
  <c r="A626" i="6"/>
  <c r="A630" i="13"/>
  <c r="B632" i="13"/>
  <c r="A630" i="12"/>
  <c r="B632" i="12"/>
  <c r="B632" i="11"/>
  <c r="A630" i="11"/>
  <c r="B618" i="2"/>
  <c r="A616" i="2"/>
  <c r="B631" i="9"/>
  <c r="A629" i="9"/>
  <c r="B618" i="4"/>
  <c r="A616" i="4"/>
  <c r="A635" i="8"/>
  <c r="B637" i="8"/>
  <c r="A636" i="10"/>
  <c r="B638" i="10"/>
  <c r="B633" i="15"/>
  <c r="A631" i="15"/>
  <c r="B635" i="15" l="1"/>
  <c r="A633" i="15"/>
  <c r="B620" i="5"/>
  <c r="A618" i="5"/>
  <c r="B620" i="4"/>
  <c r="A618" i="4"/>
  <c r="B634" i="13"/>
  <c r="A632" i="13"/>
  <c r="E616" i="1"/>
  <c r="A616" i="1"/>
  <c r="B618" i="1"/>
  <c r="B626" i="3"/>
  <c r="A624" i="3"/>
  <c r="A618" i="2"/>
  <c r="B620" i="2"/>
  <c r="A637" i="8"/>
  <c r="B639" i="8"/>
  <c r="B634" i="11"/>
  <c r="A632" i="11"/>
  <c r="B632" i="14"/>
  <c r="A630" i="14"/>
  <c r="A630" i="7"/>
  <c r="B632" i="7"/>
  <c r="B633" i="9"/>
  <c r="A631" i="9"/>
  <c r="A638" i="10"/>
  <c r="B640" i="10"/>
  <c r="A628" i="6"/>
  <c r="B630" i="6"/>
  <c r="B634" i="12"/>
  <c r="A632" i="12"/>
  <c r="A630" i="6" l="1"/>
  <c r="B632" i="6"/>
  <c r="B635" i="9"/>
  <c r="A633" i="9"/>
  <c r="B636" i="13"/>
  <c r="A634" i="13"/>
  <c r="B622" i="2"/>
  <c r="A620" i="2"/>
  <c r="B642" i="10"/>
  <c r="A640" i="10"/>
  <c r="B620" i="1"/>
  <c r="E618" i="1"/>
  <c r="A618" i="1"/>
  <c r="B622" i="5"/>
  <c r="A620" i="5"/>
  <c r="B636" i="12"/>
  <c r="A634" i="12"/>
  <c r="B634" i="14"/>
  <c r="A632" i="14"/>
  <c r="B628" i="3"/>
  <c r="A626" i="3"/>
  <c r="B636" i="11"/>
  <c r="A634" i="11"/>
  <c r="A632" i="7"/>
  <c r="B634" i="7"/>
  <c r="A620" i="4"/>
  <c r="B622" i="4"/>
  <c r="A639" i="8"/>
  <c r="B641" i="8"/>
  <c r="A635" i="15"/>
  <c r="B637" i="15"/>
  <c r="A636" i="12" l="1"/>
  <c r="B638" i="12"/>
  <c r="B643" i="8"/>
  <c r="A641" i="8"/>
  <c r="B639" i="15"/>
  <c r="A637" i="15"/>
  <c r="A636" i="11"/>
  <c r="B638" i="11"/>
  <c r="B624" i="2"/>
  <c r="E622" i="2"/>
  <c r="A622" i="2"/>
  <c r="B624" i="5"/>
  <c r="A622" i="5"/>
  <c r="B622" i="1"/>
  <c r="E620" i="1"/>
  <c r="A620" i="1"/>
  <c r="B637" i="9"/>
  <c r="A635" i="9"/>
  <c r="A634" i="14"/>
  <c r="B636" i="14"/>
  <c r="B634" i="6"/>
  <c r="A632" i="6"/>
  <c r="B638" i="13"/>
  <c r="A636" i="13"/>
  <c r="B630" i="3"/>
  <c r="A628" i="3"/>
  <c r="B624" i="4"/>
  <c r="A622" i="4"/>
  <c r="B636" i="7"/>
  <c r="A634" i="7"/>
  <c r="B644" i="10"/>
  <c r="A642" i="10"/>
  <c r="B640" i="11" l="1"/>
  <c r="A638" i="11"/>
  <c r="A636" i="7"/>
  <c r="B638" i="7"/>
  <c r="B626" i="4"/>
  <c r="A624" i="4"/>
  <c r="A643" i="8"/>
  <c r="B645" i="8"/>
  <c r="A638" i="13"/>
  <c r="B640" i="13"/>
  <c r="A622" i="1"/>
  <c r="B624" i="1"/>
  <c r="E622" i="1"/>
  <c r="B636" i="6"/>
  <c r="A634" i="6"/>
  <c r="A638" i="12"/>
  <c r="B640" i="12"/>
  <c r="B646" i="10"/>
  <c r="A644" i="10"/>
  <c r="B641" i="15"/>
  <c r="A639" i="15"/>
  <c r="A636" i="14"/>
  <c r="B638" i="14"/>
  <c r="A624" i="5"/>
  <c r="B626" i="5"/>
  <c r="A630" i="3"/>
  <c r="B632" i="3"/>
  <c r="B639" i="9"/>
  <c r="A637" i="9"/>
  <c r="E624" i="2"/>
  <c r="A624" i="2"/>
  <c r="B626" i="2"/>
  <c r="B628" i="2" l="1"/>
  <c r="E626" i="2"/>
  <c r="A626" i="2"/>
  <c r="A645" i="8"/>
  <c r="B647" i="8"/>
  <c r="B640" i="14"/>
  <c r="A638" i="14"/>
  <c r="A638" i="7"/>
  <c r="B640" i="7"/>
  <c r="B634" i="3"/>
  <c r="A632" i="3"/>
  <c r="B641" i="9"/>
  <c r="A639" i="9"/>
  <c r="B643" i="15"/>
  <c r="A641" i="15"/>
  <c r="B648" i="10"/>
  <c r="A646" i="10"/>
  <c r="A640" i="13"/>
  <c r="B642" i="13"/>
  <c r="A636" i="6"/>
  <c r="B638" i="6"/>
  <c r="B628" i="4"/>
  <c r="A626" i="4"/>
  <c r="B626" i="1"/>
  <c r="E624" i="1"/>
  <c r="A624" i="1"/>
  <c r="B628" i="5"/>
  <c r="A626" i="5"/>
  <c r="B642" i="12"/>
  <c r="A640" i="12"/>
  <c r="B642" i="11"/>
  <c r="A640" i="11"/>
  <c r="E626" i="1" l="1"/>
  <c r="A626" i="1"/>
  <c r="B628" i="1"/>
  <c r="A647" i="8"/>
  <c r="B649" i="8"/>
  <c r="B644" i="11"/>
  <c r="A642" i="11"/>
  <c r="A628" i="4"/>
  <c r="B630" i="4"/>
  <c r="B643" i="9"/>
  <c r="A641" i="9"/>
  <c r="B650" i="10"/>
  <c r="A648" i="10"/>
  <c r="B644" i="12"/>
  <c r="A642" i="12"/>
  <c r="B644" i="13"/>
  <c r="A642" i="13"/>
  <c r="B642" i="14"/>
  <c r="A640" i="14"/>
  <c r="A638" i="6"/>
  <c r="B640" i="6"/>
  <c r="B636" i="3"/>
  <c r="A634" i="3"/>
  <c r="A643" i="15"/>
  <c r="B645" i="15"/>
  <c r="B630" i="5"/>
  <c r="A628" i="5"/>
  <c r="B642" i="7"/>
  <c r="A640" i="7"/>
  <c r="B630" i="2"/>
  <c r="E628" i="2"/>
  <c r="A628" i="2"/>
  <c r="A630" i="2" l="1"/>
  <c r="B632" i="2"/>
  <c r="B652" i="10"/>
  <c r="A650" i="10"/>
  <c r="A644" i="11"/>
  <c r="B646" i="11"/>
  <c r="A628" i="1"/>
  <c r="B630" i="1"/>
  <c r="E628" i="1"/>
  <c r="B638" i="3"/>
  <c r="A636" i="3"/>
  <c r="B651" i="8"/>
  <c r="A649" i="8"/>
  <c r="B644" i="7"/>
  <c r="A642" i="7"/>
  <c r="B632" i="5"/>
  <c r="A630" i="5"/>
  <c r="A642" i="14"/>
  <c r="B644" i="14"/>
  <c r="B645" i="9"/>
  <c r="A643" i="9"/>
  <c r="B646" i="13"/>
  <c r="A644" i="13"/>
  <c r="A644" i="12"/>
  <c r="B646" i="12"/>
  <c r="B642" i="6"/>
  <c r="A640" i="6"/>
  <c r="B647" i="15"/>
  <c r="A645" i="15"/>
  <c r="B632" i="4"/>
  <c r="A630" i="4"/>
  <c r="B632" i="1" l="1"/>
  <c r="E630" i="1"/>
  <c r="A630" i="1"/>
  <c r="A646" i="13"/>
  <c r="B648" i="13"/>
  <c r="A651" i="8"/>
  <c r="B653" i="8"/>
  <c r="B648" i="11"/>
  <c r="A646" i="11"/>
  <c r="B646" i="14"/>
  <c r="A644" i="14"/>
  <c r="A652" i="10"/>
  <c r="B654" i="10"/>
  <c r="A632" i="5"/>
  <c r="B634" i="5"/>
  <c r="A644" i="7"/>
  <c r="B646" i="7"/>
  <c r="B647" i="9"/>
  <c r="A645" i="9"/>
  <c r="B644" i="6"/>
  <c r="A642" i="6"/>
  <c r="A638" i="3"/>
  <c r="B640" i="3"/>
  <c r="B634" i="2"/>
  <c r="A632" i="2"/>
  <c r="B634" i="4"/>
  <c r="A632" i="4"/>
  <c r="B649" i="15"/>
  <c r="A647" i="15"/>
  <c r="A646" i="12"/>
  <c r="B648" i="12"/>
  <c r="B636" i="5" l="1"/>
  <c r="A634" i="5"/>
  <c r="B650" i="11"/>
  <c r="A648" i="11"/>
  <c r="B650" i="12"/>
  <c r="A648" i="12"/>
  <c r="A648" i="13"/>
  <c r="B650" i="13"/>
  <c r="A653" i="8"/>
  <c r="B655" i="8"/>
  <c r="A654" i="10"/>
  <c r="B656" i="10"/>
  <c r="A644" i="6"/>
  <c r="B646" i="6"/>
  <c r="B636" i="2"/>
  <c r="E634" i="2"/>
  <c r="A634" i="2"/>
  <c r="B642" i="3"/>
  <c r="A640" i="3"/>
  <c r="B651" i="15"/>
  <c r="A649" i="15"/>
  <c r="B636" i="4"/>
  <c r="A634" i="4"/>
  <c r="B649" i="9"/>
  <c r="A647" i="9"/>
  <c r="B648" i="14"/>
  <c r="A646" i="14"/>
  <c r="A646" i="7"/>
  <c r="B648" i="7"/>
  <c r="E632" i="1"/>
  <c r="B634" i="1"/>
  <c r="A632" i="1"/>
  <c r="B650" i="7" l="1"/>
  <c r="A648" i="7"/>
  <c r="B651" i="9"/>
  <c r="A649" i="9"/>
  <c r="B636" i="1"/>
  <c r="E634" i="1"/>
  <c r="A634" i="1"/>
  <c r="A636" i="4"/>
  <c r="B638" i="4"/>
  <c r="B652" i="13"/>
  <c r="A650" i="13"/>
  <c r="E636" i="2"/>
  <c r="A636" i="2"/>
  <c r="B638" i="2"/>
  <c r="B652" i="11"/>
  <c r="A650" i="11"/>
  <c r="B652" i="12"/>
  <c r="A650" i="12"/>
  <c r="A651" i="15"/>
  <c r="B653" i="15"/>
  <c r="A648" i="14"/>
  <c r="B650" i="14"/>
  <c r="B644" i="3"/>
  <c r="A642" i="3"/>
  <c r="A655" i="8"/>
  <c r="B657" i="8"/>
  <c r="A646" i="6"/>
  <c r="B648" i="6"/>
  <c r="B658" i="10"/>
  <c r="A656" i="10"/>
  <c r="B638" i="5"/>
  <c r="A636" i="5"/>
  <c r="B646" i="3" l="1"/>
  <c r="A644" i="3"/>
  <c r="B640" i="2"/>
  <c r="E638" i="2"/>
  <c r="A638" i="2"/>
  <c r="B650" i="6"/>
  <c r="A648" i="6"/>
  <c r="B640" i="5"/>
  <c r="A638" i="5"/>
  <c r="B652" i="14"/>
  <c r="A650" i="14"/>
  <c r="B660" i="10"/>
  <c r="A658" i="10"/>
  <c r="B653" i="9"/>
  <c r="A651" i="9"/>
  <c r="A652" i="11"/>
  <c r="B654" i="11"/>
  <c r="B659" i="8"/>
  <c r="A657" i="8"/>
  <c r="B654" i="13"/>
  <c r="A652" i="13"/>
  <c r="B638" i="1"/>
  <c r="E636" i="1"/>
  <c r="A636" i="1"/>
  <c r="B655" i="15"/>
  <c r="A653" i="15"/>
  <c r="A652" i="12"/>
  <c r="B654" i="12"/>
  <c r="B640" i="4"/>
  <c r="A638" i="4"/>
  <c r="B652" i="7"/>
  <c r="A650" i="7"/>
  <c r="A640" i="5" l="1"/>
  <c r="B642" i="5"/>
  <c r="A652" i="7"/>
  <c r="B654" i="7"/>
  <c r="B655" i="9"/>
  <c r="A653" i="9"/>
  <c r="B656" i="13"/>
  <c r="A654" i="13"/>
  <c r="B642" i="2"/>
  <c r="E640" i="2"/>
  <c r="A640" i="2"/>
  <c r="A638" i="1"/>
  <c r="B640" i="1"/>
  <c r="E638" i="1"/>
  <c r="B642" i="4"/>
  <c r="A640" i="4"/>
  <c r="B662" i="10"/>
  <c r="A660" i="10"/>
  <c r="A659" i="8"/>
  <c r="B661" i="8"/>
  <c r="A652" i="14"/>
  <c r="B654" i="14"/>
  <c r="B652" i="6"/>
  <c r="A650" i="6"/>
  <c r="A654" i="12"/>
  <c r="B656" i="12"/>
  <c r="B657" i="15"/>
  <c r="A655" i="15"/>
  <c r="B656" i="11"/>
  <c r="A654" i="11"/>
  <c r="A646" i="3"/>
  <c r="B648" i="3"/>
  <c r="B650" i="3" l="1"/>
  <c r="A648" i="3"/>
  <c r="B658" i="11"/>
  <c r="A656" i="11"/>
  <c r="A652" i="6"/>
  <c r="B654" i="6"/>
  <c r="A656" i="13"/>
  <c r="B658" i="13"/>
  <c r="B657" i="9"/>
  <c r="A655" i="9"/>
  <c r="B659" i="15"/>
  <c r="A657" i="15"/>
  <c r="B644" i="4"/>
  <c r="A642" i="4"/>
  <c r="A640" i="1"/>
  <c r="B642" i="1"/>
  <c r="E640" i="1"/>
  <c r="B644" i="5"/>
  <c r="A642" i="5"/>
  <c r="B656" i="14"/>
  <c r="A654" i="14"/>
  <c r="A661" i="8"/>
  <c r="B663" i="8"/>
  <c r="A654" i="7"/>
  <c r="B656" i="7"/>
  <c r="B658" i="12"/>
  <c r="A656" i="12"/>
  <c r="B664" i="10"/>
  <c r="A662" i="10"/>
  <c r="A642" i="2"/>
  <c r="B644" i="2"/>
  <c r="E642" i="2"/>
  <c r="B660" i="13" l="1"/>
  <c r="A658" i="13"/>
  <c r="B646" i="2"/>
  <c r="A644" i="2"/>
  <c r="A656" i="14"/>
  <c r="B658" i="14"/>
  <c r="A644" i="4"/>
  <c r="B646" i="4"/>
  <c r="A659" i="15"/>
  <c r="B661" i="15"/>
  <c r="B660" i="11"/>
  <c r="A658" i="11"/>
  <c r="A654" i="6"/>
  <c r="B656" i="6"/>
  <c r="B666" i="10"/>
  <c r="A664" i="10"/>
  <c r="B660" i="12"/>
  <c r="A658" i="12"/>
  <c r="B646" i="5"/>
  <c r="A644" i="5"/>
  <c r="E642" i="1"/>
  <c r="A642" i="1"/>
  <c r="B644" i="1"/>
  <c r="A663" i="8"/>
  <c r="B665" i="8"/>
  <c r="A656" i="7"/>
  <c r="B658" i="7"/>
  <c r="B659" i="9"/>
  <c r="A657" i="9"/>
  <c r="B652" i="3"/>
  <c r="A650" i="3"/>
  <c r="A644" i="1" l="1"/>
  <c r="E644" i="1"/>
  <c r="B646" i="1"/>
  <c r="B658" i="6"/>
  <c r="A656" i="6"/>
  <c r="A666" i="10"/>
  <c r="B668" i="10"/>
  <c r="B654" i="3"/>
  <c r="A652" i="3"/>
  <c r="B660" i="14"/>
  <c r="A658" i="14"/>
  <c r="A660" i="11"/>
  <c r="B662" i="11"/>
  <c r="B648" i="2"/>
  <c r="A646" i="2"/>
  <c r="B661" i="9"/>
  <c r="A659" i="9"/>
  <c r="B648" i="5"/>
  <c r="A646" i="5"/>
  <c r="B663" i="15"/>
  <c r="A661" i="15"/>
  <c r="B648" i="4"/>
  <c r="A646" i="4"/>
  <c r="B660" i="7"/>
  <c r="A658" i="7"/>
  <c r="B667" i="8"/>
  <c r="A665" i="8"/>
  <c r="A660" i="12"/>
  <c r="B662" i="12"/>
  <c r="A660" i="13"/>
  <c r="B662" i="13"/>
  <c r="B664" i="11" l="1"/>
  <c r="A662" i="11"/>
  <c r="B670" i="10"/>
  <c r="A668" i="10"/>
  <c r="B660" i="6"/>
  <c r="A658" i="6"/>
  <c r="B663" i="9"/>
  <c r="A661" i="9"/>
  <c r="B664" i="13"/>
  <c r="A662" i="13"/>
  <c r="A662" i="12"/>
  <c r="B664" i="12"/>
  <c r="B648" i="1"/>
  <c r="E646" i="1"/>
  <c r="A646" i="1"/>
  <c r="A660" i="7"/>
  <c r="B662" i="7"/>
  <c r="E648" i="2"/>
  <c r="A648" i="2"/>
  <c r="B650" i="2"/>
  <c r="A648" i="5"/>
  <c r="B650" i="5"/>
  <c r="A654" i="3"/>
  <c r="B656" i="3"/>
  <c r="B650" i="4"/>
  <c r="A648" i="4"/>
  <c r="B665" i="15"/>
  <c r="A663" i="15"/>
  <c r="A667" i="8"/>
  <c r="B669" i="8"/>
  <c r="A660" i="14"/>
  <c r="B662" i="14"/>
  <c r="B664" i="14" l="1"/>
  <c r="A662" i="14"/>
  <c r="B652" i="5"/>
  <c r="A650" i="5"/>
  <c r="B652" i="2"/>
  <c r="E650" i="2"/>
  <c r="A650" i="2"/>
  <c r="A660" i="6"/>
  <c r="B662" i="6"/>
  <c r="A670" i="10"/>
  <c r="B672" i="10"/>
  <c r="A669" i="8"/>
  <c r="B671" i="8"/>
  <c r="B658" i="3"/>
  <c r="A656" i="3"/>
  <c r="B665" i="9"/>
  <c r="A663" i="9"/>
  <c r="E648" i="1"/>
  <c r="B650" i="1"/>
  <c r="A648" i="1"/>
  <c r="B666" i="12"/>
  <c r="A664" i="12"/>
  <c r="B667" i="15"/>
  <c r="A665" i="15"/>
  <c r="B652" i="4"/>
  <c r="A650" i="4"/>
  <c r="A662" i="7"/>
  <c r="B664" i="7"/>
  <c r="A664" i="13"/>
  <c r="B666" i="13"/>
  <c r="B666" i="11"/>
  <c r="A664" i="11"/>
  <c r="B668" i="11" l="1"/>
  <c r="A666" i="11"/>
  <c r="B654" i="2"/>
  <c r="E652" i="2"/>
  <c r="A652" i="2"/>
  <c r="A667" i="15"/>
  <c r="B669" i="15"/>
  <c r="B668" i="13"/>
  <c r="A666" i="13"/>
  <c r="A671" i="8"/>
  <c r="B673" i="8"/>
  <c r="B652" i="1"/>
  <c r="E650" i="1"/>
  <c r="A650" i="1"/>
  <c r="B654" i="5"/>
  <c r="A652" i="5"/>
  <c r="B666" i="7"/>
  <c r="A664" i="7"/>
  <c r="B667" i="9"/>
  <c r="A665" i="9"/>
  <c r="B660" i="3"/>
  <c r="A658" i="3"/>
  <c r="B668" i="12"/>
  <c r="A666" i="12"/>
  <c r="B674" i="10"/>
  <c r="A672" i="10"/>
  <c r="A652" i="4"/>
  <c r="B654" i="4"/>
  <c r="A662" i="6"/>
  <c r="B664" i="6"/>
  <c r="A664" i="14"/>
  <c r="B666" i="14"/>
  <c r="B670" i="13" l="1"/>
  <c r="A668" i="13"/>
  <c r="A668" i="12"/>
  <c r="B670" i="12"/>
  <c r="B666" i="6"/>
  <c r="A664" i="6"/>
  <c r="B654" i="1"/>
  <c r="E652" i="1"/>
  <c r="A652" i="1"/>
  <c r="B662" i="3"/>
  <c r="A660" i="3"/>
  <c r="B669" i="9"/>
  <c r="A667" i="9"/>
  <c r="A654" i="2"/>
  <c r="B656" i="2"/>
  <c r="E654" i="2"/>
  <c r="A666" i="14"/>
  <c r="B668" i="14"/>
  <c r="B656" i="5"/>
  <c r="A654" i="5"/>
  <c r="B671" i="15"/>
  <c r="A669" i="15"/>
  <c r="B656" i="4"/>
  <c r="A654" i="4"/>
  <c r="B675" i="8"/>
  <c r="A673" i="8"/>
  <c r="A674" i="10"/>
  <c r="B676" i="10"/>
  <c r="B668" i="7"/>
  <c r="A666" i="7"/>
  <c r="A668" i="11"/>
  <c r="B670" i="11"/>
  <c r="B658" i="4" l="1"/>
  <c r="A656" i="4"/>
  <c r="B671" i="9"/>
  <c r="A669" i="9"/>
  <c r="B668" i="6"/>
  <c r="A666" i="6"/>
  <c r="B672" i="11"/>
  <c r="A670" i="11"/>
  <c r="A654" i="1"/>
  <c r="B656" i="1"/>
  <c r="E654" i="1"/>
  <c r="A668" i="7"/>
  <c r="B670" i="7"/>
  <c r="B670" i="14"/>
  <c r="A668" i="14"/>
  <c r="A662" i="3"/>
  <c r="B664" i="3"/>
  <c r="B658" i="2"/>
  <c r="E656" i="2"/>
  <c r="A656" i="2"/>
  <c r="B673" i="15"/>
  <c r="A671" i="15"/>
  <c r="B678" i="10"/>
  <c r="A676" i="10"/>
  <c r="A670" i="12"/>
  <c r="B672" i="12"/>
  <c r="A656" i="5"/>
  <c r="B658" i="5"/>
  <c r="A675" i="8"/>
  <c r="B677" i="8"/>
  <c r="B672" i="13"/>
  <c r="A670" i="13"/>
  <c r="B672" i="14" l="1"/>
  <c r="A670" i="14"/>
  <c r="B680" i="10"/>
  <c r="A678" i="10"/>
  <c r="A668" i="6"/>
  <c r="B670" i="6"/>
  <c r="B675" i="15"/>
  <c r="A673" i="15"/>
  <c r="B674" i="11"/>
  <c r="A672" i="11"/>
  <c r="A670" i="7"/>
  <c r="B672" i="7"/>
  <c r="B660" i="5"/>
  <c r="A658" i="5"/>
  <c r="B673" i="9"/>
  <c r="A671" i="9"/>
  <c r="B674" i="13"/>
  <c r="A672" i="13"/>
  <c r="B674" i="12"/>
  <c r="A672" i="12"/>
  <c r="B660" i="2"/>
  <c r="A658" i="2"/>
  <c r="B658" i="1"/>
  <c r="A656" i="1"/>
  <c r="E656" i="1"/>
  <c r="A677" i="8"/>
  <c r="B679" i="8"/>
  <c r="B666" i="3"/>
  <c r="A664" i="3"/>
  <c r="B660" i="4"/>
  <c r="A658" i="4"/>
  <c r="A660" i="2" l="1"/>
  <c r="B662" i="2"/>
  <c r="B675" i="9"/>
  <c r="A673" i="9"/>
  <c r="A670" i="6"/>
  <c r="B672" i="6"/>
  <c r="E658" i="1"/>
  <c r="A658" i="1"/>
  <c r="B660" i="1"/>
  <c r="A660" i="4"/>
  <c r="B662" i="4"/>
  <c r="B662" i="5"/>
  <c r="A660" i="5"/>
  <c r="B668" i="3"/>
  <c r="A666" i="3"/>
  <c r="A679" i="8"/>
  <c r="B681" i="8"/>
  <c r="B676" i="12"/>
  <c r="A674" i="12"/>
  <c r="B682" i="10"/>
  <c r="A680" i="10"/>
  <c r="A675" i="15"/>
  <c r="B677" i="15"/>
  <c r="A672" i="7"/>
  <c r="B674" i="7"/>
  <c r="B676" i="13"/>
  <c r="A674" i="13"/>
  <c r="B676" i="11"/>
  <c r="A674" i="11"/>
  <c r="B674" i="14"/>
  <c r="A672" i="14"/>
  <c r="B684" i="10" l="1"/>
  <c r="A682" i="10"/>
  <c r="B677" i="9"/>
  <c r="A675" i="9"/>
  <c r="B679" i="15"/>
  <c r="A677" i="15"/>
  <c r="B676" i="14"/>
  <c r="A674" i="14"/>
  <c r="B674" i="6"/>
  <c r="A672" i="6"/>
  <c r="A676" i="11"/>
  <c r="B678" i="11"/>
  <c r="B678" i="13"/>
  <c r="A676" i="13"/>
  <c r="A676" i="12"/>
  <c r="B678" i="12"/>
  <c r="B664" i="2"/>
  <c r="E662" i="2"/>
  <c r="A662" i="2"/>
  <c r="B670" i="3"/>
  <c r="A668" i="3"/>
  <c r="B664" i="5"/>
  <c r="A662" i="5"/>
  <c r="B664" i="4"/>
  <c r="A662" i="4"/>
  <c r="B676" i="7"/>
  <c r="A674" i="7"/>
  <c r="B683" i="8"/>
  <c r="A681" i="8"/>
  <c r="A660" i="1"/>
  <c r="E660" i="1"/>
  <c r="B662" i="1"/>
  <c r="B666" i="4" l="1"/>
  <c r="A664" i="4"/>
  <c r="B678" i="14"/>
  <c r="A676" i="14"/>
  <c r="B680" i="11"/>
  <c r="A678" i="11"/>
  <c r="A664" i="5"/>
  <c r="B666" i="5"/>
  <c r="A683" i="8"/>
  <c r="B685" i="8"/>
  <c r="B679" i="9"/>
  <c r="A677" i="9"/>
  <c r="B664" i="1"/>
  <c r="E662" i="1"/>
  <c r="A662" i="1"/>
  <c r="A678" i="12"/>
  <c r="B680" i="12"/>
  <c r="A678" i="13"/>
  <c r="B680" i="13"/>
  <c r="B681" i="15"/>
  <c r="A679" i="15"/>
  <c r="A670" i="3"/>
  <c r="B672" i="3"/>
  <c r="A676" i="7"/>
  <c r="B678" i="7"/>
  <c r="B666" i="2"/>
  <c r="E664" i="2"/>
  <c r="A664" i="2"/>
  <c r="B676" i="6"/>
  <c r="A674" i="6"/>
  <c r="A684" i="10"/>
  <c r="B686" i="10"/>
  <c r="B668" i="5" l="1"/>
  <c r="A666" i="5"/>
  <c r="B688" i="10"/>
  <c r="A686" i="10"/>
  <c r="B674" i="3"/>
  <c r="A672" i="3"/>
  <c r="E664" i="1"/>
  <c r="A664" i="1"/>
  <c r="B666" i="1"/>
  <c r="B680" i="14"/>
  <c r="A678" i="14"/>
  <c r="B682" i="13"/>
  <c r="A680" i="13"/>
  <c r="A666" i="2"/>
  <c r="B668" i="2"/>
  <c r="E666" i="2"/>
  <c r="A685" i="8"/>
  <c r="B687" i="8"/>
  <c r="A676" i="6"/>
  <c r="B678" i="6"/>
  <c r="B682" i="11"/>
  <c r="A680" i="11"/>
  <c r="B683" i="15"/>
  <c r="A681" i="15"/>
  <c r="B681" i="9"/>
  <c r="A679" i="9"/>
  <c r="A678" i="7"/>
  <c r="B680" i="7"/>
  <c r="B682" i="12"/>
  <c r="A680" i="12"/>
  <c r="B668" i="4"/>
  <c r="A666" i="4"/>
  <c r="B684" i="13" l="1"/>
  <c r="A682" i="13"/>
  <c r="A668" i="4"/>
  <c r="B670" i="4"/>
  <c r="A683" i="15"/>
  <c r="B685" i="15"/>
  <c r="B670" i="2"/>
  <c r="E668" i="2"/>
  <c r="A668" i="2"/>
  <c r="B684" i="12"/>
  <c r="A682" i="12"/>
  <c r="A678" i="6"/>
  <c r="B680" i="6"/>
  <c r="B690" i="10"/>
  <c r="A688" i="10"/>
  <c r="B682" i="7"/>
  <c r="A680" i="7"/>
  <c r="A687" i="8"/>
  <c r="B689" i="8"/>
  <c r="A680" i="14"/>
  <c r="B682" i="14"/>
  <c r="B684" i="11"/>
  <c r="A682" i="11"/>
  <c r="B676" i="3"/>
  <c r="A674" i="3"/>
  <c r="B683" i="9"/>
  <c r="A681" i="9"/>
  <c r="B668" i="1"/>
  <c r="E666" i="1"/>
  <c r="A666" i="1"/>
  <c r="B670" i="5"/>
  <c r="A668" i="5"/>
  <c r="E670" i="2" l="1"/>
  <c r="A670" i="2"/>
  <c r="B672" i="2"/>
  <c r="A684" i="11"/>
  <c r="B686" i="11"/>
  <c r="B672" i="4"/>
  <c r="A670" i="4"/>
  <c r="B691" i="8"/>
  <c r="A689" i="8"/>
  <c r="B684" i="7"/>
  <c r="A682" i="7"/>
  <c r="B687" i="15"/>
  <c r="A685" i="15"/>
  <c r="B684" i="14"/>
  <c r="A682" i="14"/>
  <c r="B685" i="9"/>
  <c r="A683" i="9"/>
  <c r="A684" i="12"/>
  <c r="B686" i="12"/>
  <c r="B678" i="3"/>
  <c r="A676" i="3"/>
  <c r="B672" i="5"/>
  <c r="A670" i="5"/>
  <c r="B692" i="10"/>
  <c r="A690" i="10"/>
  <c r="B682" i="6"/>
  <c r="A680" i="6"/>
  <c r="B670" i="1"/>
  <c r="E668" i="1"/>
  <c r="A668" i="1"/>
  <c r="A684" i="13"/>
  <c r="B686" i="13"/>
  <c r="A692" i="10" l="1"/>
  <c r="B694" i="10"/>
  <c r="B674" i="4"/>
  <c r="A672" i="4"/>
  <c r="A670" i="1"/>
  <c r="B672" i="1"/>
  <c r="E670" i="1"/>
  <c r="A678" i="3"/>
  <c r="B680" i="3"/>
  <c r="B689" i="15"/>
  <c r="A687" i="15"/>
  <c r="A686" i="13"/>
  <c r="B688" i="13"/>
  <c r="A684" i="14"/>
  <c r="B686" i="14"/>
  <c r="B688" i="11"/>
  <c r="A686" i="11"/>
  <c r="A686" i="12"/>
  <c r="B688" i="12"/>
  <c r="A672" i="2"/>
  <c r="B674" i="2"/>
  <c r="B687" i="9"/>
  <c r="A685" i="9"/>
  <c r="A672" i="5"/>
  <c r="B674" i="5"/>
  <c r="B684" i="6"/>
  <c r="A682" i="6"/>
  <c r="A684" i="7"/>
  <c r="B686" i="7"/>
  <c r="A691" i="8"/>
  <c r="B693" i="8"/>
  <c r="B690" i="11" l="1"/>
  <c r="A688" i="11"/>
  <c r="B688" i="14"/>
  <c r="A686" i="14"/>
  <c r="B689" i="9"/>
  <c r="A687" i="9"/>
  <c r="B676" i="2"/>
  <c r="A674" i="2"/>
  <c r="B690" i="12"/>
  <c r="A688" i="12"/>
  <c r="B676" i="4"/>
  <c r="A674" i="4"/>
  <c r="A693" i="8"/>
  <c r="B695" i="8"/>
  <c r="A672" i="1"/>
  <c r="B674" i="1"/>
  <c r="E672" i="1"/>
  <c r="A686" i="7"/>
  <c r="B688" i="7"/>
  <c r="A684" i="6"/>
  <c r="B686" i="6"/>
  <c r="B691" i="15"/>
  <c r="A689" i="15"/>
  <c r="B696" i="10"/>
  <c r="A694" i="10"/>
  <c r="B690" i="13"/>
  <c r="A688" i="13"/>
  <c r="A674" i="5"/>
  <c r="B676" i="5"/>
  <c r="B682" i="3"/>
  <c r="A680" i="3"/>
  <c r="B691" i="9" l="1"/>
  <c r="A689" i="9"/>
  <c r="B684" i="3"/>
  <c r="A682" i="3"/>
  <c r="B698" i="10"/>
  <c r="A696" i="10"/>
  <c r="A686" i="6"/>
  <c r="B688" i="6"/>
  <c r="B690" i="7"/>
  <c r="A688" i="7"/>
  <c r="A676" i="4"/>
  <c r="B678" i="4"/>
  <c r="A688" i="14"/>
  <c r="B690" i="14"/>
  <c r="E674" i="1"/>
  <c r="A674" i="1"/>
  <c r="B676" i="1"/>
  <c r="B678" i="2"/>
  <c r="E676" i="2"/>
  <c r="A676" i="2"/>
  <c r="A695" i="8"/>
  <c r="B697" i="8"/>
  <c r="B692" i="13"/>
  <c r="A690" i="13"/>
  <c r="A691" i="15"/>
  <c r="B693" i="15"/>
  <c r="B678" i="5"/>
  <c r="A676" i="5"/>
  <c r="B692" i="12"/>
  <c r="A690" i="12"/>
  <c r="A690" i="11"/>
  <c r="B692" i="11"/>
  <c r="A692" i="12" l="1"/>
  <c r="B694" i="12"/>
  <c r="B680" i="4"/>
  <c r="A678" i="4"/>
  <c r="A692" i="13"/>
  <c r="B694" i="13"/>
  <c r="A698" i="10"/>
  <c r="B700" i="10"/>
  <c r="B680" i="5"/>
  <c r="A678" i="5"/>
  <c r="B686" i="3"/>
  <c r="A684" i="3"/>
  <c r="B690" i="6"/>
  <c r="A688" i="6"/>
  <c r="B692" i="14"/>
  <c r="A690" i="14"/>
  <c r="B695" i="15"/>
  <c r="A693" i="15"/>
  <c r="A678" i="2"/>
  <c r="B680" i="2"/>
  <c r="E678" i="2"/>
  <c r="A692" i="11"/>
  <c r="B694" i="11"/>
  <c r="B699" i="8"/>
  <c r="A697" i="8"/>
  <c r="A676" i="1"/>
  <c r="E676" i="1"/>
  <c r="B678" i="1"/>
  <c r="B692" i="7"/>
  <c r="A690" i="7"/>
  <c r="B693" i="9"/>
  <c r="A691" i="9"/>
  <c r="A700" i="10" l="1"/>
  <c r="B702" i="10"/>
  <c r="A699" i="8"/>
  <c r="B701" i="8"/>
  <c r="B696" i="11"/>
  <c r="A694" i="11"/>
  <c r="A692" i="7"/>
  <c r="B694" i="7"/>
  <c r="B695" i="9"/>
  <c r="A693" i="9"/>
  <c r="B692" i="6"/>
  <c r="A690" i="6"/>
  <c r="B680" i="1"/>
  <c r="E678" i="1"/>
  <c r="A678" i="1"/>
  <c r="B682" i="4"/>
  <c r="A680" i="4"/>
  <c r="B694" i="14"/>
  <c r="A692" i="14"/>
  <c r="A694" i="13"/>
  <c r="B696" i="13"/>
  <c r="A694" i="12"/>
  <c r="B696" i="12"/>
  <c r="B682" i="2"/>
  <c r="E680" i="2"/>
  <c r="A680" i="2"/>
  <c r="A686" i="3"/>
  <c r="B688" i="3"/>
  <c r="B697" i="15"/>
  <c r="A695" i="15"/>
  <c r="B682" i="5"/>
  <c r="A680" i="5"/>
  <c r="B684" i="4" l="1"/>
  <c r="A682" i="4"/>
  <c r="A701" i="8"/>
  <c r="B703" i="8"/>
  <c r="A694" i="7"/>
  <c r="B696" i="7"/>
  <c r="B698" i="11"/>
  <c r="A696" i="11"/>
  <c r="A692" i="6"/>
  <c r="B694" i="6"/>
  <c r="A682" i="5"/>
  <c r="B684" i="5"/>
  <c r="B699" i="15"/>
  <c r="A697" i="15"/>
  <c r="A696" i="13"/>
  <c r="B698" i="13"/>
  <c r="B696" i="14"/>
  <c r="A694" i="14"/>
  <c r="A702" i="10"/>
  <c r="B704" i="10"/>
  <c r="E682" i="2"/>
  <c r="A682" i="2"/>
  <c r="B684" i="2"/>
  <c r="B698" i="12"/>
  <c r="A696" i="12"/>
  <c r="E680" i="1"/>
  <c r="B682" i="1"/>
  <c r="A680" i="1"/>
  <c r="B690" i="3"/>
  <c r="A688" i="3"/>
  <c r="B697" i="9"/>
  <c r="A695" i="9"/>
  <c r="B700" i="12" l="1"/>
  <c r="A698" i="12"/>
  <c r="A684" i="2"/>
  <c r="B686" i="2"/>
  <c r="E684" i="2"/>
  <c r="A684" i="5"/>
  <c r="B686" i="5"/>
  <c r="A699" i="15"/>
  <c r="B701" i="15"/>
  <c r="B706" i="10"/>
  <c r="A704" i="10"/>
  <c r="B699" i="9"/>
  <c r="A697" i="9"/>
  <c r="B700" i="11"/>
  <c r="A698" i="11"/>
  <c r="B692" i="3"/>
  <c r="A690" i="3"/>
  <c r="A694" i="6"/>
  <c r="B696" i="6"/>
  <c r="B700" i="13"/>
  <c r="A698" i="13"/>
  <c r="A696" i="7"/>
  <c r="B698" i="7"/>
  <c r="A703" i="8"/>
  <c r="B705" i="8"/>
  <c r="B684" i="1"/>
  <c r="E682" i="1"/>
  <c r="A682" i="1"/>
  <c r="B698" i="14"/>
  <c r="A696" i="14"/>
  <c r="A684" i="4"/>
  <c r="B686" i="4"/>
  <c r="B688" i="4" l="1"/>
  <c r="A686" i="4"/>
  <c r="B694" i="3"/>
  <c r="A692" i="3"/>
  <c r="B700" i="7"/>
  <c r="A698" i="7"/>
  <c r="B701" i="9"/>
  <c r="A699" i="9"/>
  <c r="B688" i="5"/>
  <c r="A686" i="5"/>
  <c r="B686" i="1"/>
  <c r="E684" i="1"/>
  <c r="A684" i="1"/>
  <c r="A706" i="10"/>
  <c r="B708" i="10"/>
  <c r="A700" i="11"/>
  <c r="B702" i="11"/>
  <c r="A698" i="14"/>
  <c r="B700" i="14"/>
  <c r="B702" i="13"/>
  <c r="A700" i="13"/>
  <c r="B688" i="2"/>
  <c r="A686" i="2"/>
  <c r="B698" i="6"/>
  <c r="A696" i="6"/>
  <c r="B707" i="8"/>
  <c r="A705" i="8"/>
  <c r="B703" i="15"/>
  <c r="A701" i="15"/>
  <c r="A700" i="12"/>
  <c r="B702" i="12"/>
  <c r="A708" i="10" l="1"/>
  <c r="B710" i="10"/>
  <c r="A702" i="12"/>
  <c r="B704" i="12"/>
  <c r="A702" i="13"/>
  <c r="B704" i="13"/>
  <c r="B700" i="6"/>
  <c r="A698" i="6"/>
  <c r="B703" i="9"/>
  <c r="A701" i="9"/>
  <c r="B690" i="2"/>
  <c r="A688" i="2"/>
  <c r="A700" i="7"/>
  <c r="B702" i="7"/>
  <c r="A686" i="1"/>
  <c r="B688" i="1"/>
  <c r="E686" i="1"/>
  <c r="A694" i="3"/>
  <c r="B696" i="3"/>
  <c r="B705" i="15"/>
  <c r="A703" i="15"/>
  <c r="A707" i="8"/>
  <c r="B709" i="8"/>
  <c r="A700" i="14"/>
  <c r="B702" i="14"/>
  <c r="B704" i="11"/>
  <c r="A702" i="11"/>
  <c r="B690" i="5"/>
  <c r="A688" i="5"/>
  <c r="B690" i="4"/>
  <c r="A688" i="4"/>
  <c r="A704" i="13" l="1"/>
  <c r="B706" i="13"/>
  <c r="B706" i="12"/>
  <c r="A704" i="12"/>
  <c r="B690" i="1"/>
  <c r="E688" i="1"/>
  <c r="A688" i="1"/>
  <c r="A702" i="7"/>
  <c r="B704" i="7"/>
  <c r="A690" i="2"/>
  <c r="B692" i="2"/>
  <c r="E690" i="2"/>
  <c r="B707" i="15"/>
  <c r="A705" i="15"/>
  <c r="B698" i="3"/>
  <c r="A696" i="3"/>
  <c r="B706" i="11"/>
  <c r="A704" i="11"/>
  <c r="A710" i="10"/>
  <c r="B712" i="10"/>
  <c r="A709" i="8"/>
  <c r="B711" i="8"/>
  <c r="A700" i="6"/>
  <c r="B702" i="6"/>
  <c r="B692" i="4"/>
  <c r="A690" i="4"/>
  <c r="A690" i="5"/>
  <c r="B692" i="5"/>
  <c r="B704" i="14"/>
  <c r="A702" i="14"/>
  <c r="B705" i="9"/>
  <c r="A703" i="9"/>
  <c r="B700" i="3" l="1"/>
  <c r="A698" i="3"/>
  <c r="A711" i="8"/>
  <c r="B713" i="8"/>
  <c r="A692" i="5"/>
  <c r="B694" i="5"/>
  <c r="E690" i="1"/>
  <c r="A690" i="1"/>
  <c r="B692" i="1"/>
  <c r="B694" i="2"/>
  <c r="E692" i="2"/>
  <c r="A692" i="2"/>
  <c r="B708" i="12"/>
  <c r="A706" i="12"/>
  <c r="A702" i="6"/>
  <c r="B704" i="6"/>
  <c r="B706" i="14"/>
  <c r="A704" i="14"/>
  <c r="A707" i="15"/>
  <c r="B709" i="15"/>
  <c r="B714" i="10"/>
  <c r="A712" i="10"/>
  <c r="B708" i="13"/>
  <c r="A706" i="13"/>
  <c r="B707" i="9"/>
  <c r="A705" i="9"/>
  <c r="A692" i="4"/>
  <c r="B694" i="4"/>
  <c r="A706" i="11"/>
  <c r="B708" i="11"/>
  <c r="B706" i="7"/>
  <c r="A704" i="7"/>
  <c r="B706" i="6" l="1"/>
  <c r="A704" i="6"/>
  <c r="B708" i="7"/>
  <c r="A706" i="7"/>
  <c r="B711" i="15"/>
  <c r="A709" i="15"/>
  <c r="B710" i="13"/>
  <c r="A708" i="13"/>
  <c r="A708" i="11"/>
  <c r="B710" i="11"/>
  <c r="B696" i="5"/>
  <c r="A694" i="5"/>
  <c r="A708" i="12"/>
  <c r="B710" i="12"/>
  <c r="B696" i="4"/>
  <c r="A694" i="4"/>
  <c r="E694" i="2"/>
  <c r="A694" i="2"/>
  <c r="B696" i="2"/>
  <c r="B716" i="10"/>
  <c r="A714" i="10"/>
  <c r="B715" i="8"/>
  <c r="A713" i="8"/>
  <c r="B709" i="9"/>
  <c r="A707" i="9"/>
  <c r="B708" i="14"/>
  <c r="A706" i="14"/>
  <c r="A692" i="1"/>
  <c r="E692" i="1"/>
  <c r="B694" i="1"/>
  <c r="B702" i="3"/>
  <c r="A700" i="3"/>
  <c r="B711" i="9" l="1"/>
  <c r="A709" i="9"/>
  <c r="A702" i="3"/>
  <c r="B704" i="3"/>
  <c r="B713" i="15"/>
  <c r="A711" i="15"/>
  <c r="A710" i="13"/>
  <c r="B712" i="13"/>
  <c r="B698" i="4"/>
  <c r="A696" i="4"/>
  <c r="A715" i="8"/>
  <c r="B717" i="8"/>
  <c r="B698" i="5"/>
  <c r="A696" i="5"/>
  <c r="A708" i="7"/>
  <c r="B710" i="7"/>
  <c r="B696" i="1"/>
  <c r="E694" i="1"/>
  <c r="A694" i="1"/>
  <c r="A710" i="12"/>
  <c r="B712" i="12"/>
  <c r="A716" i="10"/>
  <c r="B718" i="10"/>
  <c r="A696" i="2"/>
  <c r="B698" i="2"/>
  <c r="E696" i="2"/>
  <c r="B710" i="14"/>
  <c r="A708" i="14"/>
  <c r="B712" i="11"/>
  <c r="A710" i="11"/>
  <c r="B708" i="6"/>
  <c r="A706" i="6"/>
  <c r="A712" i="13" l="1"/>
  <c r="B714" i="13"/>
  <c r="A698" i="5"/>
  <c r="B700" i="5"/>
  <c r="A708" i="6"/>
  <c r="B710" i="6"/>
  <c r="A717" i="8"/>
  <c r="B719" i="8"/>
  <c r="B706" i="3"/>
  <c r="A704" i="3"/>
  <c r="B714" i="11"/>
  <c r="A712" i="11"/>
  <c r="B712" i="14"/>
  <c r="A710" i="14"/>
  <c r="A710" i="7"/>
  <c r="B712" i="7"/>
  <c r="A718" i="10"/>
  <c r="B720" i="10"/>
  <c r="B715" i="15"/>
  <c r="A713" i="15"/>
  <c r="B714" i="12"/>
  <c r="A712" i="12"/>
  <c r="B700" i="2"/>
  <c r="E698" i="2"/>
  <c r="A698" i="2"/>
  <c r="E696" i="1"/>
  <c r="B698" i="1"/>
  <c r="A696" i="1"/>
  <c r="B700" i="4"/>
  <c r="A698" i="4"/>
  <c r="B713" i="9"/>
  <c r="A711" i="9"/>
  <c r="B716" i="12" l="1"/>
  <c r="A714" i="12"/>
  <c r="A700" i="2"/>
  <c r="B702" i="2"/>
  <c r="A710" i="6"/>
  <c r="B712" i="6"/>
  <c r="A712" i="14"/>
  <c r="B714" i="14"/>
  <c r="A715" i="15"/>
  <c r="B717" i="15"/>
  <c r="B716" i="11"/>
  <c r="A714" i="11"/>
  <c r="B714" i="7"/>
  <c r="A712" i="7"/>
  <c r="A700" i="5"/>
  <c r="B702" i="5"/>
  <c r="B700" i="1"/>
  <c r="E698" i="1"/>
  <c r="A698" i="1"/>
  <c r="B722" i="10"/>
  <c r="A720" i="10"/>
  <c r="B716" i="13"/>
  <c r="A714" i="13"/>
  <c r="A719" i="8"/>
  <c r="B721" i="8"/>
  <c r="B715" i="9"/>
  <c r="A713" i="9"/>
  <c r="A700" i="4"/>
  <c r="B702" i="4"/>
  <c r="B708" i="3"/>
  <c r="A706" i="3"/>
  <c r="B716" i="14" l="1"/>
  <c r="A714" i="14"/>
  <c r="B718" i="13"/>
  <c r="A716" i="13"/>
  <c r="B704" i="5"/>
  <c r="A702" i="5"/>
  <c r="B710" i="3"/>
  <c r="A708" i="3"/>
  <c r="B716" i="7"/>
  <c r="A714" i="7"/>
  <c r="B719" i="15"/>
  <c r="A717" i="15"/>
  <c r="B714" i="6"/>
  <c r="A712" i="6"/>
  <c r="B704" i="4"/>
  <c r="A702" i="4"/>
  <c r="B724" i="10"/>
  <c r="A722" i="10"/>
  <c r="A702" i="2"/>
  <c r="B704" i="2"/>
  <c r="A716" i="11"/>
  <c r="B718" i="11"/>
  <c r="B717" i="9"/>
  <c r="A715" i="9"/>
  <c r="B723" i="8"/>
  <c r="A721" i="8"/>
  <c r="B702" i="1"/>
  <c r="E700" i="1"/>
  <c r="A700" i="1"/>
  <c r="A716" i="12"/>
  <c r="B718" i="12"/>
  <c r="A710" i="3" l="1"/>
  <c r="B712" i="3"/>
  <c r="B719" i="9"/>
  <c r="A717" i="9"/>
  <c r="B721" i="15"/>
  <c r="A719" i="15"/>
  <c r="B720" i="13"/>
  <c r="A718" i="13"/>
  <c r="A718" i="12"/>
  <c r="B720" i="12"/>
  <c r="B716" i="6"/>
  <c r="A714" i="6"/>
  <c r="B706" i="4"/>
  <c r="A704" i="4"/>
  <c r="B720" i="11"/>
  <c r="A718" i="11"/>
  <c r="B706" i="5"/>
  <c r="A704" i="5"/>
  <c r="B706" i="2"/>
  <c r="E704" i="2"/>
  <c r="A704" i="2"/>
  <c r="A702" i="1"/>
  <c r="B704" i="1"/>
  <c r="A723" i="8"/>
  <c r="B725" i="8"/>
  <c r="A724" i="10"/>
  <c r="B726" i="10"/>
  <c r="A716" i="7"/>
  <c r="B718" i="7"/>
  <c r="A716" i="14"/>
  <c r="B718" i="14"/>
  <c r="B722" i="11" l="1"/>
  <c r="A720" i="11"/>
  <c r="A720" i="13"/>
  <c r="B722" i="13"/>
  <c r="A718" i="7"/>
  <c r="B720" i="7"/>
  <c r="B723" i="15"/>
  <c r="A721" i="15"/>
  <c r="B721" i="9"/>
  <c r="A719" i="9"/>
  <c r="B728" i="10"/>
  <c r="A726" i="10"/>
  <c r="B722" i="12"/>
  <c r="A720" i="12"/>
  <c r="B714" i="3"/>
  <c r="A712" i="3"/>
  <c r="B720" i="14"/>
  <c r="A718" i="14"/>
  <c r="B706" i="1"/>
  <c r="E704" i="1"/>
  <c r="A704" i="1"/>
  <c r="B708" i="4"/>
  <c r="A706" i="4"/>
  <c r="E706" i="2"/>
  <c r="A706" i="2"/>
  <c r="B708" i="2"/>
  <c r="A716" i="6"/>
  <c r="B718" i="6"/>
  <c r="A725" i="8"/>
  <c r="B727" i="8"/>
  <c r="A706" i="5"/>
  <c r="B708" i="5"/>
  <c r="A723" i="15" l="1"/>
  <c r="B725" i="15"/>
  <c r="A708" i="5"/>
  <c r="B710" i="5"/>
  <c r="B716" i="3"/>
  <c r="A714" i="3"/>
  <c r="A708" i="4"/>
  <c r="B710" i="4"/>
  <c r="A708" i="2"/>
  <c r="B710" i="2"/>
  <c r="E708" i="2"/>
  <c r="A727" i="8"/>
  <c r="B729" i="8"/>
  <c r="A720" i="7"/>
  <c r="B722" i="7"/>
  <c r="B724" i="12"/>
  <c r="A722" i="12"/>
  <c r="A718" i="6"/>
  <c r="B720" i="6"/>
  <c r="B724" i="13"/>
  <c r="A722" i="13"/>
  <c r="B708" i="1"/>
  <c r="E706" i="1"/>
  <c r="A706" i="1"/>
  <c r="B730" i="10"/>
  <c r="A728" i="10"/>
  <c r="A720" i="14"/>
  <c r="B722" i="14"/>
  <c r="B723" i="9"/>
  <c r="A721" i="9"/>
  <c r="A722" i="11"/>
  <c r="B724" i="11"/>
  <c r="A724" i="12" l="1"/>
  <c r="B726" i="12"/>
  <c r="B712" i="5"/>
  <c r="A710" i="5"/>
  <c r="A724" i="11"/>
  <c r="B726" i="11"/>
  <c r="B712" i="4"/>
  <c r="A710" i="4"/>
  <c r="B724" i="7"/>
  <c r="A722" i="7"/>
  <c r="B725" i="9"/>
  <c r="A723" i="9"/>
  <c r="B718" i="3"/>
  <c r="A716" i="3"/>
  <c r="A724" i="13"/>
  <c r="B726" i="13"/>
  <c r="B712" i="2"/>
  <c r="E710" i="2"/>
  <c r="A710" i="2"/>
  <c r="B727" i="15"/>
  <c r="A725" i="15"/>
  <c r="A708" i="1"/>
  <c r="B710" i="1"/>
  <c r="E708" i="1"/>
  <c r="B731" i="8"/>
  <c r="A729" i="8"/>
  <c r="A722" i="14"/>
  <c r="B724" i="14"/>
  <c r="B722" i="6"/>
  <c r="A720" i="6"/>
  <c r="B732" i="10"/>
  <c r="A730" i="10"/>
  <c r="B724" i="6" l="1"/>
  <c r="A722" i="6"/>
  <c r="B734" i="10"/>
  <c r="A732" i="10"/>
  <c r="B728" i="11"/>
  <c r="A726" i="11"/>
  <c r="B728" i="13"/>
  <c r="A726" i="13"/>
  <c r="B714" i="4"/>
  <c r="A712" i="4"/>
  <c r="B726" i="14"/>
  <c r="A724" i="14"/>
  <c r="B727" i="9"/>
  <c r="A725" i="9"/>
  <c r="B714" i="5"/>
  <c r="A712" i="5"/>
  <c r="A726" i="12"/>
  <c r="B728" i="12"/>
  <c r="B712" i="1"/>
  <c r="A710" i="1"/>
  <c r="E710" i="1"/>
  <c r="A718" i="3"/>
  <c r="B720" i="3"/>
  <c r="B729" i="15"/>
  <c r="A727" i="15"/>
  <c r="A731" i="8"/>
  <c r="B733" i="8"/>
  <c r="E712" i="2"/>
  <c r="A712" i="2"/>
  <c r="B714" i="2"/>
  <c r="A724" i="7"/>
  <c r="B726" i="7"/>
  <c r="B731" i="15" l="1"/>
  <c r="A729" i="15"/>
  <c r="A714" i="5"/>
  <c r="B716" i="5"/>
  <c r="B716" i="2"/>
  <c r="A714" i="2"/>
  <c r="B729" i="9"/>
  <c r="A727" i="9"/>
  <c r="B728" i="14"/>
  <c r="A726" i="14"/>
  <c r="A734" i="10"/>
  <c r="B736" i="10"/>
  <c r="A726" i="7"/>
  <c r="B728" i="7"/>
  <c r="E712" i="1"/>
  <c r="A712" i="1"/>
  <c r="B714" i="1"/>
  <c r="B730" i="12"/>
  <c r="A728" i="12"/>
  <c r="B722" i="3"/>
  <c r="A720" i="3"/>
  <c r="A728" i="13"/>
  <c r="B730" i="13"/>
  <c r="B730" i="11"/>
  <c r="A728" i="11"/>
  <c r="A733" i="8"/>
  <c r="B735" i="8"/>
  <c r="B716" i="4"/>
  <c r="A714" i="4"/>
  <c r="A724" i="6"/>
  <c r="B726" i="6"/>
  <c r="B732" i="13" l="1"/>
  <c r="A730" i="13"/>
  <c r="A716" i="5"/>
  <c r="B718" i="5"/>
  <c r="B718" i="2"/>
  <c r="E716" i="2"/>
  <c r="A716" i="2"/>
  <c r="B731" i="9"/>
  <c r="A729" i="9"/>
  <c r="B730" i="7"/>
  <c r="A728" i="7"/>
  <c r="B738" i="10"/>
  <c r="A736" i="10"/>
  <c r="B732" i="12"/>
  <c r="A730" i="12"/>
  <c r="A730" i="11"/>
  <c r="B732" i="11"/>
  <c r="A726" i="6"/>
  <c r="B728" i="6"/>
  <c r="A716" i="4"/>
  <c r="B718" i="4"/>
  <c r="B724" i="3"/>
  <c r="A722" i="3"/>
  <c r="A735" i="8"/>
  <c r="B737" i="8"/>
  <c r="A714" i="1"/>
  <c r="B716" i="1"/>
  <c r="E714" i="1"/>
  <c r="B730" i="14"/>
  <c r="A728" i="14"/>
  <c r="A731" i="15"/>
  <c r="B733" i="15"/>
  <c r="B735" i="15" l="1"/>
  <c r="A733" i="15"/>
  <c r="A730" i="14"/>
  <c r="B732" i="14"/>
  <c r="A732" i="12"/>
  <c r="B734" i="12"/>
  <c r="B720" i="5"/>
  <c r="A718" i="5"/>
  <c r="B730" i="6"/>
  <c r="A728" i="6"/>
  <c r="B718" i="1"/>
  <c r="E716" i="1"/>
  <c r="A716" i="1"/>
  <c r="B732" i="7"/>
  <c r="A730" i="7"/>
  <c r="B733" i="9"/>
  <c r="A731" i="9"/>
  <c r="B726" i="3"/>
  <c r="A724" i="3"/>
  <c r="B720" i="4"/>
  <c r="A718" i="4"/>
  <c r="E718" i="2"/>
  <c r="A718" i="2"/>
  <c r="B720" i="2"/>
  <c r="B740" i="10"/>
  <c r="A738" i="10"/>
  <c r="B739" i="8"/>
  <c r="A737" i="8"/>
  <c r="A732" i="11"/>
  <c r="B734" i="11"/>
  <c r="B734" i="13"/>
  <c r="A732" i="13"/>
  <c r="B722" i="2" l="1"/>
  <c r="E720" i="2"/>
  <c r="A720" i="2"/>
  <c r="B736" i="13"/>
  <c r="A734" i="13"/>
  <c r="B722" i="5"/>
  <c r="A720" i="5"/>
  <c r="A732" i="7"/>
  <c r="B734" i="7"/>
  <c r="E718" i="1"/>
  <c r="A718" i="1"/>
  <c r="B720" i="1"/>
  <c r="B722" i="4"/>
  <c r="A720" i="4"/>
  <c r="A739" i="8"/>
  <c r="B741" i="8"/>
  <c r="A726" i="3"/>
  <c r="B728" i="3"/>
  <c r="B735" i="9"/>
  <c r="A733" i="9"/>
  <c r="B736" i="11"/>
  <c r="A734" i="11"/>
  <c r="A734" i="12"/>
  <c r="B736" i="12"/>
  <c r="B734" i="14"/>
  <c r="A732" i="14"/>
  <c r="B742" i="10"/>
  <c r="A740" i="10"/>
  <c r="B732" i="6"/>
  <c r="A730" i="6"/>
  <c r="B737" i="15"/>
  <c r="A735" i="15"/>
  <c r="B739" i="15" l="1"/>
  <c r="A737" i="15"/>
  <c r="A741" i="8"/>
  <c r="B743" i="8"/>
  <c r="A743" i="8" s="1"/>
  <c r="A722" i="5"/>
  <c r="B724" i="5"/>
  <c r="B722" i="1"/>
  <c r="E720" i="1"/>
  <c r="A720" i="1"/>
  <c r="B738" i="13"/>
  <c r="A736" i="13"/>
  <c r="A732" i="6"/>
  <c r="B734" i="6"/>
  <c r="B724" i="4"/>
  <c r="A722" i="4"/>
  <c r="A742" i="10"/>
  <c r="B744" i="10"/>
  <c r="A744" i="10" s="1"/>
  <c r="B737" i="9"/>
  <c r="A735" i="9"/>
  <c r="B738" i="11"/>
  <c r="A736" i="11"/>
  <c r="B730" i="3"/>
  <c r="A730" i="3" s="1"/>
  <c r="A728" i="3"/>
  <c r="B738" i="12"/>
  <c r="A736" i="12"/>
  <c r="B736" i="14"/>
  <c r="A734" i="14"/>
  <c r="A734" i="7"/>
  <c r="B736" i="7"/>
  <c r="B724" i="2"/>
  <c r="E722" i="2"/>
  <c r="A722" i="2"/>
  <c r="A736" i="7" l="1"/>
  <c r="B738" i="7"/>
  <c r="B724" i="1"/>
  <c r="E722" i="1"/>
  <c r="A722" i="1"/>
  <c r="B740" i="12"/>
  <c r="A738" i="12"/>
  <c r="A724" i="4"/>
  <c r="B726" i="4"/>
  <c r="A724" i="2"/>
  <c r="B726" i="2"/>
  <c r="E724" i="2"/>
  <c r="A724" i="5"/>
  <c r="B726" i="5"/>
  <c r="A734" i="6"/>
  <c r="B736" i="6"/>
  <c r="B740" i="11"/>
  <c r="A738" i="11"/>
  <c r="B738" i="14"/>
  <c r="A736" i="14"/>
  <c r="B739" i="9"/>
  <c r="A737" i="9"/>
  <c r="B740" i="13"/>
  <c r="A738" i="13"/>
  <c r="A739" i="15"/>
  <c r="B741" i="15"/>
  <c r="B728" i="5" l="1"/>
  <c r="A726" i="5"/>
  <c r="B742" i="13"/>
  <c r="A740" i="13"/>
  <c r="A740" i="12"/>
  <c r="B742" i="12"/>
  <c r="B741" i="9"/>
  <c r="A739" i="9"/>
  <c r="A724" i="1"/>
  <c r="B726" i="1"/>
  <c r="E724" i="1"/>
  <c r="A738" i="14"/>
  <c r="B740" i="14"/>
  <c r="B740" i="7"/>
  <c r="A738" i="7"/>
  <c r="B738" i="6"/>
  <c r="A736" i="6"/>
  <c r="B728" i="2"/>
  <c r="E726" i="2"/>
  <c r="A726" i="2"/>
  <c r="B743" i="15"/>
  <c r="A741" i="15"/>
  <c r="A740" i="11"/>
  <c r="B742" i="11"/>
  <c r="B728" i="4"/>
  <c r="A726" i="4"/>
  <c r="B740" i="6" l="1"/>
  <c r="A738" i="6"/>
  <c r="A742" i="12"/>
  <c r="B744" i="12"/>
  <c r="A744" i="12" s="1"/>
  <c r="A742" i="13"/>
  <c r="B744" i="13"/>
  <c r="A744" i="13" s="1"/>
  <c r="B744" i="11"/>
  <c r="A744" i="11" s="1"/>
  <c r="A742" i="11"/>
  <c r="B743" i="9"/>
  <c r="A743" i="9" s="1"/>
  <c r="A741" i="9"/>
  <c r="B745" i="15"/>
  <c r="A743" i="15"/>
  <c r="A740" i="14"/>
  <c r="B742" i="14"/>
  <c r="E728" i="2"/>
  <c r="A728" i="2"/>
  <c r="B730" i="2"/>
  <c r="A726" i="1"/>
  <c r="B728" i="1"/>
  <c r="E726" i="1"/>
  <c r="A740" i="7"/>
  <c r="B742" i="7"/>
  <c r="A742" i="7" s="1"/>
  <c r="B730" i="4"/>
  <c r="A728" i="4"/>
  <c r="B730" i="5"/>
  <c r="A730" i="5" s="1"/>
  <c r="A728" i="5"/>
  <c r="B732" i="4" l="1"/>
  <c r="A732" i="4" s="1"/>
  <c r="A730" i="4"/>
  <c r="B744" i="14"/>
  <c r="A744" i="14" s="1"/>
  <c r="A742" i="14"/>
  <c r="E728" i="1"/>
  <c r="A728" i="1"/>
  <c r="B730" i="1"/>
  <c r="B747" i="15"/>
  <c r="A747" i="15" s="1"/>
  <c r="A745" i="15"/>
  <c r="A730" i="2"/>
  <c r="E730" i="2"/>
  <c r="A740" i="6"/>
  <c r="B742" i="6"/>
  <c r="A742" i="6" s="1"/>
  <c r="A730" i="1" l="1"/>
  <c r="E730" i="1"/>
</calcChain>
</file>

<file path=xl/sharedStrings.xml><?xml version="1.0" encoding="utf-8"?>
<sst xmlns="http://schemas.openxmlformats.org/spreadsheetml/2006/main" count="4282" uniqueCount="628">
  <si>
    <t>Tag</t>
  </si>
  <si>
    <t>Datum</t>
  </si>
  <si>
    <t>Ferien</t>
  </si>
  <si>
    <t>Bataillon</t>
  </si>
  <si>
    <t>Jugend / Sportschützen</t>
  </si>
  <si>
    <t>Kompanie</t>
  </si>
  <si>
    <t>Weihnachtsferien</t>
  </si>
  <si>
    <t>Neujahr</t>
  </si>
  <si>
    <t>1. Neujahrsschießen</t>
  </si>
  <si>
    <t>3. Kompanie: Schießgruppe</t>
  </si>
  <si>
    <t>3. Kompanieschießen</t>
  </si>
  <si>
    <t>4. Kompanieschießen</t>
  </si>
  <si>
    <t>1. Kompanieschießen</t>
  </si>
  <si>
    <t>Generalversammlung</t>
  </si>
  <si>
    <t>Osterferien</t>
  </si>
  <si>
    <t>Karfreitag</t>
  </si>
  <si>
    <t>Ostersonntag</t>
  </si>
  <si>
    <t>Ostermontag</t>
  </si>
  <si>
    <t>Batallionsschießen</t>
  </si>
  <si>
    <t>4. Preis- und Pokalschießen</t>
  </si>
  <si>
    <t>Tag der Arbeit</t>
  </si>
  <si>
    <t>500 Jahre SG Lage
Smoking, weiße Mütze</t>
  </si>
  <si>
    <t>Kreissiegerehrung</t>
  </si>
  <si>
    <t>Einladung
Brauerei Strate</t>
  </si>
  <si>
    <t>Einladung Brauerei Strate</t>
  </si>
  <si>
    <t>Chrst. Himmelf.</t>
  </si>
  <si>
    <t>1. Kompaniewanderung</t>
  </si>
  <si>
    <t>Pfingsten</t>
  </si>
  <si>
    <t>4. Pfingstkonzert</t>
  </si>
  <si>
    <t>Pfingstferien</t>
  </si>
  <si>
    <t>Festkommers Schützengesellschaft Brake
Vorstand mit Partner, Smoking, weiße Mütze</t>
  </si>
  <si>
    <t>1. Kompanie
Vergleichsschießen gegen KKSV-Horrido Laubke</t>
  </si>
  <si>
    <t>Fronleichnam</t>
  </si>
  <si>
    <t xml:space="preserve">Einladung der Bundeswehr, Truppenübungsplatz Munster </t>
  </si>
  <si>
    <t>Ausmarsch zum Schützenfest Brake
(400 Jahre) 1.Kompanie führt an</t>
  </si>
  <si>
    <t>Morgenapell Lage</t>
  </si>
  <si>
    <t>Ausmarsch zum Schützenfest Lage
(500 Jahre) 2. Kompanie führt an</t>
  </si>
  <si>
    <t>Damenpokal</t>
  </si>
  <si>
    <t>3. Kp Bösingfeld
4. Kompanieschießen</t>
  </si>
  <si>
    <t>Sommerferien</t>
  </si>
  <si>
    <t>2. Kompanie Schießabend</t>
  </si>
  <si>
    <t>1. Kompanieschießen
Ausmarsch Blomberg</t>
  </si>
  <si>
    <t>Ausfahrt Elze
Wasserolympiade</t>
  </si>
  <si>
    <t>2. Kompanie: Sommerausflug</t>
  </si>
  <si>
    <t>1. Kompanie - Versammlung
3. Kompanieschießen</t>
  </si>
  <si>
    <t>4. Kompanieausflug</t>
  </si>
  <si>
    <t>Tag d. D. Einh</t>
  </si>
  <si>
    <t>Herbstferien</t>
  </si>
  <si>
    <t>Oktoberfest "Wiesn Wahnsinn 2009"</t>
  </si>
  <si>
    <t>1. Kompanie:
Vergleichsschießen gegen KKSV-Horrido Laubke</t>
  </si>
  <si>
    <t>Allerheiligen</t>
  </si>
  <si>
    <t>2. Kompanie Pokalschießen</t>
  </si>
  <si>
    <t>2. Kompanie: Gedenkfeier am Ehrenmal</t>
  </si>
  <si>
    <t>4. Weihnachtsschießen</t>
  </si>
  <si>
    <t>1. Weihnachtsschießen</t>
  </si>
  <si>
    <t>Batallions-Weihnachtsschießen</t>
  </si>
  <si>
    <t>Weihnachtsschießen Jugend
Danach Sportschützen</t>
  </si>
  <si>
    <t>1. Weihnacht.</t>
  </si>
  <si>
    <t>2. Weihnacht.</t>
  </si>
  <si>
    <t>Silvester</t>
  </si>
  <si>
    <t>1. Kp. Neujahrsschießen</t>
  </si>
  <si>
    <t>Lemgoer Herrensitzung</t>
  </si>
  <si>
    <t>2. Kp. Neujahrsschießen</t>
  </si>
  <si>
    <t>Vorstandssitzung, 20:00</t>
  </si>
  <si>
    <t>3. Kp. Übungsschießen</t>
  </si>
  <si>
    <t>4. Kp. Schießen</t>
  </si>
  <si>
    <t>3. Kp. Schießgruppe</t>
  </si>
  <si>
    <t>1. Kp. Schießen</t>
  </si>
  <si>
    <t>2. Kp. Schießabend</t>
  </si>
  <si>
    <t>Grünkohlessen mit Presse im Stadtpalais (20:00)</t>
  </si>
  <si>
    <t>Wie SO, aber auch Kreiskaderschießen in Lemgo</t>
  </si>
  <si>
    <t>BZ Damenpokal in Spenge
Lipp.Meist. LG/KK in Lage</t>
  </si>
  <si>
    <t>Erweiterte Vorstandssitzung
1. Kompanie zapft</t>
  </si>
  <si>
    <t>4. Kp. Schießen
(VEREINSMEISTERSCHAFT)</t>
  </si>
  <si>
    <t xml:space="preserve">3. Kp. Schießgruppe
</t>
  </si>
  <si>
    <t>Jugend und Sportschützen (VEREINSMEISTERSCHAFT)</t>
  </si>
  <si>
    <t>1. Kp. Schießen
(VEREINSMEISTERSCHAFT)</t>
  </si>
  <si>
    <t>Jugend und Sportschützen
(VEREINSMEISTERSCHAFT)</t>
  </si>
  <si>
    <t>3. Kp. Übungsschießen
(VEREINSMEISTERSCHAFT)</t>
  </si>
  <si>
    <t>Kreiskader</t>
  </si>
  <si>
    <t>Lage: Abordnung</t>
  </si>
  <si>
    <t>Kreisdelegiertentagung in Bad Salzuflen, Maritim</t>
  </si>
  <si>
    <t>Kreiskönigschießen Schötmar</t>
  </si>
  <si>
    <t>Kreissiegerehrung in Lemgo, EG-Saal</t>
  </si>
  <si>
    <t>3. Kompanie feiert - Motto ist "First View"</t>
  </si>
  <si>
    <t>Pfingskonzert Waldfrieden</t>
  </si>
  <si>
    <t>Pfingsferien</t>
  </si>
  <si>
    <t>1. Kp. Vergleichsschießen gegen KKSV in der Laubke</t>
  </si>
  <si>
    <t>Bataillonssommerfest
Bräker Sommerfest</t>
  </si>
  <si>
    <t>1. Kp. Kompaniewanderung</t>
  </si>
  <si>
    <t>Schützenfest Almena, 125 Jahre</t>
  </si>
  <si>
    <t>Erweiterte Vorstandssitzung
2. Kompanie zapft</t>
  </si>
  <si>
    <t>Ausmarsch nach Hannover
10 Schützen</t>
  </si>
  <si>
    <t>Ball der Königin</t>
  </si>
  <si>
    <t>1. und 2. Kompanieversammlung</t>
  </si>
  <si>
    <t>Locken Vorstand</t>
  </si>
  <si>
    <t>3. und 4. Kompanieversammlung</t>
  </si>
  <si>
    <t>Königsschießen</t>
  </si>
  <si>
    <t xml:space="preserve">Locken Hauptleute            </t>
  </si>
  <si>
    <t>Schützenfest</t>
  </si>
  <si>
    <t>Sportschützen</t>
  </si>
  <si>
    <t>Jugend</t>
  </si>
  <si>
    <t>61. Westfälischer Schützentag in Blomberg</t>
  </si>
  <si>
    <r>
      <rPr>
        <sz val="8"/>
        <rFont val="Arial"/>
        <charset val="1"/>
      </rPr>
      <t xml:space="preserve">61. Westf.Sch. in Blomberg mit </t>
    </r>
    <r>
      <rPr>
        <b/>
        <sz val="8"/>
        <rFont val="Arial"/>
        <family val="2"/>
        <charset val="1"/>
      </rPr>
      <t>Landeskönigschießen</t>
    </r>
  </si>
  <si>
    <t>BZ Königsschießen SV Oldinghausen</t>
  </si>
  <si>
    <t>Waffensachkunde mit Heinrich Walbaum in Lemgo</t>
  </si>
  <si>
    <t>BZ Delegiertentagung, Widukind Gymn., Enger</t>
  </si>
  <si>
    <t>KM Luftgewehr</t>
  </si>
  <si>
    <t>Vergleichsschießen Brake
in Lemgo</t>
  </si>
  <si>
    <t>Cocktailabend im Schützenhaus (2. Kp. Orga.)</t>
  </si>
  <si>
    <t>KM Zentralfeuer 32/38</t>
  </si>
  <si>
    <t>Preis und Pokalschießen 4. Kompanie</t>
  </si>
  <si>
    <t>KM SpoPi 22</t>
  </si>
  <si>
    <t>1. Kp. Vergleichsschießen gegen KKSV in Lemgo</t>
  </si>
  <si>
    <t>Erweiterte Vorstandssitzung Weihnacht, 3. Kp zapft</t>
  </si>
  <si>
    <t>4. Kp. Schießen (Weihnachtsschießen)</t>
  </si>
  <si>
    <t>1. Kp. Weihnachtsschießen</t>
  </si>
  <si>
    <t>Jugend - Standreinigung</t>
  </si>
  <si>
    <t>Bataillons-Weihnachtsschießen</t>
  </si>
  <si>
    <t>Jugend - Weihnachtsfeier</t>
  </si>
  <si>
    <t>3. Kompanie Weihnachtsfeier</t>
  </si>
  <si>
    <t>1. Kp. Neujahresschießen</t>
  </si>
  <si>
    <t>Neujahrsempfang (Orga 4. Kp - 2013 dann 3.!!)</t>
  </si>
  <si>
    <t>Jugendtraining</t>
  </si>
  <si>
    <t>KM Freie Pistole</t>
  </si>
  <si>
    <t>2. Kp. Neujahrsschießen
3. Kp. Schießen</t>
  </si>
  <si>
    <t>3. Kp. Kompanieversammlung</t>
  </si>
  <si>
    <t>3. Kp. Schießen</t>
  </si>
  <si>
    <t>Vorstandssitzung mit Rottmeister, 4. Zapft</t>
  </si>
  <si>
    <t>Jugendtrainig</t>
  </si>
  <si>
    <t>Kreiskadertraining</t>
  </si>
  <si>
    <t>ABRISS LUFTSTAND</t>
  </si>
  <si>
    <t>Kreisdelegiertentagung im EG-Saal (120-160 Personen)</t>
  </si>
  <si>
    <t>(1. Kp. Schießen)</t>
  </si>
  <si>
    <t>Schützenfest Brake</t>
  </si>
  <si>
    <t>Pfingstkonzert 4. Kompanie</t>
  </si>
  <si>
    <t>Fronleichnahm</t>
  </si>
  <si>
    <t>Btl. Sommerfest</t>
  </si>
  <si>
    <t>Vorst.Sitzung mit Rottmeister
Schützenfest Bösingfeld</t>
  </si>
  <si>
    <t>Schützenfest Bösingfeld</t>
  </si>
  <si>
    <t>Schützenfest Bösingfeld
Ausmarsch 3. Kp mit Thron</t>
  </si>
  <si>
    <t>Thronausflug</t>
  </si>
  <si>
    <t>Zaunaufbau</t>
  </si>
  <si>
    <t>Familientag</t>
  </si>
  <si>
    <t>Oktoberfest</t>
  </si>
  <si>
    <t>KM KK Sportpistole</t>
  </si>
  <si>
    <t>Vergleichsschießen mit Brake (in Brake!!!)</t>
  </si>
  <si>
    <r>
      <rPr>
        <sz val="8"/>
        <rFont val="Arial"/>
        <charset val="1"/>
      </rPr>
      <t xml:space="preserve">Vorstandssitzung mit Rottmeister, </t>
    </r>
    <r>
      <rPr>
        <b/>
        <sz val="8"/>
        <rFont val="Arial"/>
        <family val="2"/>
        <charset val="1"/>
      </rPr>
      <t>2. Zapft</t>
    </r>
  </si>
  <si>
    <t>KM Zentralfeuerpistole 32/38</t>
  </si>
  <si>
    <t>4. Kp. Schießen
Weihnachtsfeier</t>
  </si>
  <si>
    <t>1. Kp. Schießen
Weihnachtsfeier</t>
  </si>
  <si>
    <t>3. Kp. Schießgruppe (Weihnachtsschießen)</t>
  </si>
  <si>
    <r>
      <rPr>
        <sz val="8"/>
        <rFont val="Arial"/>
        <charset val="1"/>
      </rPr>
      <t xml:space="preserve">Bataillonsweihnachts-schießen, </t>
    </r>
    <r>
      <rPr>
        <b/>
        <sz val="8"/>
        <rFont val="Arial"/>
        <family val="2"/>
        <charset val="1"/>
      </rPr>
      <t>1. Komp. zapft</t>
    </r>
  </si>
  <si>
    <t>Jugendtraining u. Jugendweihnachtsfeier</t>
  </si>
  <si>
    <t>Weihnachtsfeier 3. Kp.</t>
  </si>
  <si>
    <t>EG-Saal benötigt</t>
  </si>
  <si>
    <t>2. Kp. Schießen</t>
  </si>
  <si>
    <t xml:space="preserve">4. Kp. Schießen </t>
  </si>
  <si>
    <t>X</t>
  </si>
  <si>
    <r>
      <rPr>
        <sz val="8"/>
        <rFont val="Arial"/>
        <family val="2"/>
        <charset val="1"/>
      </rPr>
      <t xml:space="preserve">Vorstandssitzung mit Rottmeister, </t>
    </r>
    <r>
      <rPr>
        <b/>
        <sz val="8"/>
        <rFont val="Arial"/>
        <family val="2"/>
        <charset val="1"/>
      </rPr>
      <t>3. Zapft</t>
    </r>
  </si>
  <si>
    <t>Abriss Verlattung ab 9:00</t>
  </si>
  <si>
    <r>
      <rPr>
        <sz val="8"/>
        <rFont val="Arial"/>
        <family val="2"/>
        <charset val="1"/>
      </rPr>
      <t>Generalversammlung:</t>
    </r>
    <r>
      <rPr>
        <b/>
        <sz val="8"/>
        <rFont val="Arial"/>
        <family val="2"/>
        <charset val="1"/>
      </rPr>
      <t xml:space="preserve">               1. Zapft</t>
    </r>
  </si>
  <si>
    <t>4. Kp. Preis + Pokal - Schießen</t>
  </si>
  <si>
    <t>Tag d. Arbeit</t>
  </si>
  <si>
    <t>3. Kp. Schießen
1. Kp Ausmarsch Almena</t>
  </si>
  <si>
    <t>1. Kp. Schießen
Vergleichsschießen Horido</t>
  </si>
  <si>
    <t>3. Kp. Schießen
Vergl.Schießen mit 1. Kp.</t>
  </si>
  <si>
    <r>
      <rPr>
        <sz val="8"/>
        <rFont val="Arial"/>
        <family val="2"/>
        <charset val="1"/>
      </rPr>
      <t xml:space="preserve">Vorstandssitzung mit Rottmeister, </t>
    </r>
    <r>
      <rPr>
        <b/>
        <sz val="8"/>
        <rFont val="Arial"/>
        <family val="2"/>
        <charset val="1"/>
      </rPr>
      <t>4. Zapft</t>
    </r>
  </si>
  <si>
    <t>4. Kp-Versammlung</t>
  </si>
  <si>
    <t>Locken Hauptleute / Locken König und Königin</t>
  </si>
  <si>
    <t>2. Kp. Schießabend
1. Kp. Kompanieversammlung</t>
  </si>
  <si>
    <t>Königsschießen  Königinnenball</t>
  </si>
  <si>
    <t>Königsschießen /  Locken Lippegarten (Oberst und Major)</t>
  </si>
  <si>
    <t>Schützenfest Lemgo</t>
  </si>
  <si>
    <t>Generalversammlung (2.)
Saal Hey</t>
  </si>
  <si>
    <t>Tag d. D. Einheit</t>
  </si>
  <si>
    <t>KM Sportpistole</t>
  </si>
  <si>
    <t>Offiziersfest in Brake</t>
  </si>
  <si>
    <t>KM Luftpistole</t>
  </si>
  <si>
    <t>4. Kp. Preis- und Pokalschießen</t>
  </si>
  <si>
    <r>
      <rPr>
        <sz val="8"/>
        <rFont val="Arial"/>
        <family val="2"/>
        <charset val="1"/>
      </rPr>
      <t>Vorstandssitzung mit Weih-nachtsschießen,</t>
    </r>
    <r>
      <rPr>
        <b/>
        <sz val="8"/>
        <rFont val="Arial"/>
        <family val="2"/>
        <charset val="1"/>
      </rPr>
      <t xml:space="preserve"> 3. Zapft</t>
    </r>
  </si>
  <si>
    <t>Buß- und Bettag</t>
  </si>
  <si>
    <t>4.Kp-Schießen 18.00 Uhr</t>
  </si>
  <si>
    <t>KM Zentralfeuer</t>
  </si>
  <si>
    <t>Totensonntag</t>
  </si>
  <si>
    <t>Vergleichsschießen Brake 20:00</t>
  </si>
  <si>
    <t>1. Kp. Schießen
Weihnachtsschießen</t>
  </si>
  <si>
    <r>
      <rPr>
        <sz val="8"/>
        <rFont val="Arial"/>
        <family val="2"/>
        <charset val="1"/>
      </rPr>
      <t xml:space="preserve">Bataillion-Weihnachtsschießen </t>
    </r>
    <r>
      <rPr>
        <b/>
        <sz val="8"/>
        <rFont val="Arial"/>
        <family val="2"/>
        <charset val="1"/>
      </rPr>
      <t>2. Zapft</t>
    </r>
  </si>
  <si>
    <t>Weihnachtsfeier Langes Gewehr</t>
  </si>
  <si>
    <t>4. Kp. Weihnachtsschießen ab 16.00 Uhr</t>
  </si>
  <si>
    <t>Turnverein</t>
  </si>
  <si>
    <t>Aufgaben Veranstaltungen</t>
  </si>
  <si>
    <t>Theke</t>
  </si>
  <si>
    <t>Essen</t>
  </si>
  <si>
    <t>Getränke</t>
  </si>
  <si>
    <t>Neujahrsempfang</t>
  </si>
  <si>
    <t>3.</t>
  </si>
  <si>
    <t>Schießgruppe</t>
  </si>
  <si>
    <t>Erw. Vorstandssitzung</t>
  </si>
  <si>
    <t>2.</t>
  </si>
  <si>
    <t>-</t>
  </si>
  <si>
    <t>Sozialwart</t>
  </si>
  <si>
    <t>Vergleichssießen Lage</t>
  </si>
  <si>
    <t>1.</t>
  </si>
  <si>
    <t>Vergleichsschießen State/BadMeinberger</t>
  </si>
  <si>
    <t>4.</t>
  </si>
  <si>
    <t>Btl. Weihnachtsschießen</t>
  </si>
  <si>
    <t>Neujahrsempfang (Orga 3. Kp)</t>
  </si>
  <si>
    <t>2. Kp. Neujahrsempfang</t>
  </si>
  <si>
    <t>Erweiterte Vorstandssitzung</t>
  </si>
  <si>
    <t>4. Kp. Schießen (mit Vereinsmeisterschaft)</t>
  </si>
  <si>
    <t>Vergleichschießen mit Lage, 19:30</t>
  </si>
  <si>
    <t>2. Kp. Schießen
19:30: 1. Kp. Auß.Kp.Vers.</t>
  </si>
  <si>
    <t>Mitgliederversammlung ab 20:00</t>
  </si>
  <si>
    <t>Schießen mit Bad Meinberger / Strate, 19:30</t>
  </si>
  <si>
    <t>3. Lemgoer Gesundheitstag ab 11:00 mit Schützenplatznu.</t>
  </si>
  <si>
    <t>Langes Gewehr</t>
  </si>
  <si>
    <t>2. Kp. Oster Schießen</t>
  </si>
  <si>
    <t>Aufräumaktion Keller / Remise ab 9:00</t>
  </si>
  <si>
    <t>Jugendtraining und Lange Gewehr</t>
  </si>
  <si>
    <t>1. Kp. Schießen
Vergleichsschießen mit 3.</t>
  </si>
  <si>
    <t>Jugendtraining und Langes Gewehr</t>
  </si>
  <si>
    <r>
      <rPr>
        <sz val="8"/>
        <rFont val="Arial"/>
        <family val="2"/>
        <charset val="1"/>
      </rPr>
      <t xml:space="preserve">"TV trifft sich" ab 11:00
</t>
    </r>
    <r>
      <rPr>
        <b/>
        <sz val="8"/>
        <rFont val="Arial"/>
        <family val="2"/>
        <charset val="1"/>
      </rPr>
      <t>mit Schützenplatznutzung</t>
    </r>
  </si>
  <si>
    <r>
      <rPr>
        <sz val="8"/>
        <rFont val="Arial"/>
        <family val="2"/>
        <charset val="1"/>
      </rPr>
      <t>Bataillonssommerfest (</t>
    </r>
    <r>
      <rPr>
        <b/>
        <sz val="8"/>
        <rFont val="Arial"/>
        <family val="2"/>
        <charset val="1"/>
      </rPr>
      <t>2. Kp. unterstützt</t>
    </r>
    <r>
      <rPr>
        <sz val="8"/>
        <rFont val="Arial"/>
        <family val="2"/>
        <charset val="1"/>
      </rPr>
      <t>)</t>
    </r>
  </si>
  <si>
    <t>1. Kp. Schießen
bei Horrido</t>
  </si>
  <si>
    <t>Festkommers Nachmittags mit Abendveranstaltung</t>
  </si>
  <si>
    <t>18:00, 2.KP Damen</t>
  </si>
  <si>
    <t>1. Kp. Schießen
mit Horrido</t>
  </si>
  <si>
    <t>Erweiterte Vorstandssitzung und Weihnachtsfeier</t>
  </si>
  <si>
    <t>ab 19:00 4. Kp. Schießen</t>
  </si>
  <si>
    <t>Weihnachtsfeier 1. Kompanie</t>
  </si>
  <si>
    <t>Battaillons Weihnachtsschießen</t>
  </si>
  <si>
    <t>Weihnachtsfeier 4. Kompanie</t>
  </si>
  <si>
    <t>Jugendtraining mit Weihnachtsfeier</t>
  </si>
  <si>
    <t>3. Kp. Schießen
(Weihnachtsfeier)</t>
  </si>
  <si>
    <t>1. Kp Neujahrsschießen</t>
  </si>
  <si>
    <t>Jugendabteilung</t>
  </si>
  <si>
    <t>2. Kp Neujahrsschießen</t>
  </si>
  <si>
    <t>3. Kp Schießen</t>
  </si>
  <si>
    <t>4. Kp Schießen</t>
  </si>
  <si>
    <t>1. Kp Schießen</t>
  </si>
  <si>
    <t>2. Kp Schießen</t>
  </si>
  <si>
    <t>Karneval 3. Kp.</t>
  </si>
  <si>
    <t>3. Kp Schießen (Vergleichssch. vs. 1.Kp ?)</t>
  </si>
  <si>
    <t>3. Kp Schießen (?)</t>
  </si>
  <si>
    <t>Tanz in den Mai
Langes Gewehr</t>
  </si>
  <si>
    <t>Chr. Himmelf.</t>
  </si>
  <si>
    <t>1. Kp bei HORRIDO Vergleichsschießen</t>
  </si>
  <si>
    <t>Konzert im Abteigarten
4. Kompanie</t>
  </si>
  <si>
    <t>Königinnenball</t>
  </si>
  <si>
    <t>1. + 2. Kp Kompanieversammlung</t>
  </si>
  <si>
    <t>1. Kp Schießen
Locken Hauptleute und KÖNIG</t>
  </si>
  <si>
    <t>3. + 4. Kp Kompanieversammlung</t>
  </si>
  <si>
    <t>Königsschießen
Dann Jugendschützenfest</t>
  </si>
  <si>
    <t>Locken Oberst und Major
Locken Königin im Stadtpalais</t>
  </si>
  <si>
    <t>3. Kp Helferfete</t>
  </si>
  <si>
    <t>3. Kp Vergleichsschießen gegen Bösingfeld</t>
  </si>
  <si>
    <t>Erw. Vorstandssitzung
mit Weihnachtsfeier</t>
  </si>
  <si>
    <t>Thospan Schießbahn</t>
  </si>
  <si>
    <t>4. Kp Schießen - statt Sonntag</t>
  </si>
  <si>
    <t>Ehrenmahl 
(Kranzniederlegung)</t>
  </si>
  <si>
    <t>4. Kp KEIN Schießen wg. Totensonntag</t>
  </si>
  <si>
    <t>1. Kp Ballermannparty (Aufbau)</t>
  </si>
  <si>
    <t>1. Kp Ballermannparty</t>
  </si>
  <si>
    <t>1. Kp Ballermannparty (Abbau)</t>
  </si>
  <si>
    <t>Schießgruppe (Weihnachtsfeier)</t>
  </si>
  <si>
    <t>Kläschen</t>
  </si>
  <si>
    <t>1. Kp Schießen mit Weihnachtsfeier</t>
  </si>
  <si>
    <t>Weihnachtsmarkt</t>
  </si>
  <si>
    <t>Weihnachtsmarkt
Weihnachtsbataillonsschießen</t>
  </si>
  <si>
    <t>Jugendabteilung mit Weinachtsfeier</t>
  </si>
  <si>
    <t>3. Kp Weinhachtsfeier</t>
  </si>
  <si>
    <t>4. Kp. Jahresabschlussschießen</t>
  </si>
  <si>
    <t>Königskompanie macht dies</t>
  </si>
  <si>
    <t>eigene Iteration</t>
  </si>
  <si>
    <t>mit Bat.Schieß.Off abstimmen</t>
  </si>
  <si>
    <t>eigene Iteration Demnächst immer letztes Wochenende Sommerferien</t>
  </si>
  <si>
    <t>3. Kp Schießgruppe</t>
  </si>
  <si>
    <t>Vergleichsschießen 3.Kp LE gegen 4. Kp Brake in Brake</t>
  </si>
  <si>
    <t>3. Kp Übungsschießen</t>
  </si>
  <si>
    <t>4. Kp Übungsschießen</t>
  </si>
  <si>
    <t>1. Kp Übungsschießen</t>
  </si>
  <si>
    <t>3. Kp Karneval</t>
  </si>
  <si>
    <t>Vergleichsschießen Lage in Lemgo, 1. Kp Zapft</t>
  </si>
  <si>
    <t>4. Kp Helferfest</t>
  </si>
  <si>
    <t>1. Kp Pokalschießen</t>
  </si>
  <si>
    <t>2. Kp Übungsschießen</t>
  </si>
  <si>
    <t>Damen</t>
  </si>
  <si>
    <t>1. Kp Vergleichsschießen 3. Kompanie</t>
  </si>
  <si>
    <t>Pfingstkonzert 4. Kompanie im Abteigarten</t>
  </si>
  <si>
    <t>Königinnenausflug</t>
  </si>
  <si>
    <t>Schützenfest in Lage / Brake</t>
  </si>
  <si>
    <t>Schützenfest in Lage / Brake
AUSMARSCH</t>
  </si>
  <si>
    <t>Jugend / Sportschützen plus Standreinigung</t>
  </si>
  <si>
    <t>1. Kp Sommerfest</t>
  </si>
  <si>
    <t>Lange Gewehr</t>
  </si>
  <si>
    <t>Bezirkskönigsschießen in Gütersloh</t>
  </si>
  <si>
    <t>Vergleichsschießen 3. Kp LE gegen 4.Kp Brake in Lemgo</t>
  </si>
  <si>
    <t>Landeskönigsschießen in Erndtebrück</t>
  </si>
  <si>
    <t>Oktoberfest Riesen Wiesen Wahnsinn</t>
  </si>
  <si>
    <t>1. Kp Vergleichsschießen KKSV Laubke</t>
  </si>
  <si>
    <t>Erw. Vorstandssitzung mit Weihnachtsfeier</t>
  </si>
  <si>
    <t>Kranzniederlegung</t>
  </si>
  <si>
    <t>Vergleichsschießen in Brake</t>
  </si>
  <si>
    <t>1. Kp Weihnachtsparty</t>
  </si>
  <si>
    <t>3. Kp Schießgruppe mit Weihnachtsfeier</t>
  </si>
  <si>
    <t>Jugend / Sportschützen?</t>
  </si>
  <si>
    <t>1. Kp Weihnachtsschießen</t>
  </si>
  <si>
    <t>Bataillonsweihnachtsschießen</t>
  </si>
  <si>
    <t>Jugend / Sportschützen plus Weihnachtsfeier</t>
  </si>
  <si>
    <t>3. Kp Übungsschießen mit Weihnachtsfeier</t>
  </si>
  <si>
    <t>4. Kp Übungsschießen mit Weihnachtsfeier</t>
  </si>
  <si>
    <t>Königskompanie</t>
  </si>
  <si>
    <t>nicht im Schützenfestjahr, Königskompanie macht dies</t>
  </si>
  <si>
    <t>nur im Schützenfestjahr</t>
  </si>
  <si>
    <t>nicht im Schützenfestjahr, eigene Iteration, demnächst immer letztes Wochenende Sommerferien</t>
  </si>
  <si>
    <t>Saalkontingent:</t>
  </si>
  <si>
    <t>1. Kompanie</t>
  </si>
  <si>
    <t>2. Kompanie</t>
  </si>
  <si>
    <t>3. Kompanie</t>
  </si>
  <si>
    <t>4. Kompanie</t>
  </si>
  <si>
    <t>Rest:</t>
  </si>
  <si>
    <t>Jugendtraining und Sportschützen</t>
  </si>
  <si>
    <t>Neujahrsschießen
2. Kompanie</t>
  </si>
  <si>
    <t>3. Kp Übungsschießen
Ehepaar-Pokal)</t>
  </si>
  <si>
    <t>Damenschießgruppe</t>
  </si>
  <si>
    <t>Karneval im Schützenhaus ab 20:00</t>
  </si>
  <si>
    <t>Vergleichsschießen gegen Lage in Lage</t>
  </si>
  <si>
    <t>2. Kp Übungsschießen / Pokal</t>
  </si>
  <si>
    <t>3. Kp Übungsschießen
(Osterpokal)</t>
  </si>
  <si>
    <t>2. Kompanie Ostereierschießen</t>
  </si>
  <si>
    <t>3. Kp Übungsschießen
Vergleichssch. mit 1. Kp</t>
  </si>
  <si>
    <t>Vergleichsschießen mit Brake in Lemgo</t>
  </si>
  <si>
    <t>4. Kp Preis- und Pokalschießen</t>
  </si>
  <si>
    <t>3. Kp Übungsschießen
(Pokalschießen)</t>
  </si>
  <si>
    <t>Pfingstsonntag</t>
  </si>
  <si>
    <t>Pfingstkonzert (Abteigarten)</t>
  </si>
  <si>
    <t>Pfingstmontag</t>
  </si>
  <si>
    <t>Damenschießgruppe (Vergleichsschießen gegen 4. Kp)</t>
  </si>
  <si>
    <t>3. &amp; 4. Kp Kompanieversammlung</t>
  </si>
  <si>
    <t>1. &amp; 2. Kp Kompanieversammlung</t>
  </si>
  <si>
    <t>Damenschießgruppe (Damenpokal)</t>
  </si>
  <si>
    <t>Volkstrauertag</t>
  </si>
  <si>
    <t>Treffen Zündkerze 11:15
Kranz: 3. Kp</t>
  </si>
  <si>
    <t>Damenschießgruppe: Nachtwächter Rundgang</t>
  </si>
  <si>
    <t>1. Kp Weihnachtsfeier</t>
  </si>
  <si>
    <t>1. Kp Übungsschießen
Weihnachtsschießen</t>
  </si>
  <si>
    <t>3. Kp Schießgruppe
(Weihnachtsschießen)</t>
  </si>
  <si>
    <t>Bataillons-weihnachtsschießen</t>
  </si>
  <si>
    <t>Damenschießgruppe - Weihnachtsfeier</t>
  </si>
  <si>
    <t>3. Kp Weihnachtsfeier</t>
  </si>
  <si>
    <t>4. Kp Weihnachtsfeier</t>
  </si>
  <si>
    <t>Termin ist zwei Wochen vor Generalversammlung</t>
  </si>
  <si>
    <t>eigene Iteration, Termin ist letzter Freitag im März</t>
  </si>
  <si>
    <t>Jugendschützenfest</t>
  </si>
  <si>
    <t>eigene Iteration, Termin ist Kläschen-Sonntag</t>
  </si>
  <si>
    <t>2. Kp Neujahrsschießen
1. Kp Neujahrsschießen</t>
  </si>
  <si>
    <t>2 Kp. Kontingent
X</t>
  </si>
  <si>
    <t>3. Kp Übungsschießen
Kompaniepokal</t>
  </si>
  <si>
    <t>Bataillon Kontingent
X</t>
  </si>
  <si>
    <t>4. Kp Helferfest (Rottmeister)</t>
  </si>
  <si>
    <t>2. Kp Übungsschießen Pokalschießen</t>
  </si>
  <si>
    <t>Saalbuchung durch F.Bobenhausen</t>
  </si>
  <si>
    <t>Vergleichsschießen Lage in Lemgo (2.Kp)</t>
  </si>
  <si>
    <t>3. Kp Karnevalsfeier</t>
  </si>
  <si>
    <t>3. Kp Kontingent
X</t>
  </si>
  <si>
    <t>Damenschießgruppe
"Ostereiercup"</t>
  </si>
  <si>
    <t>Bataillon
X</t>
  </si>
  <si>
    <t>1. Kp Vergleichs-schießen gegen 3. Kp</t>
  </si>
  <si>
    <t>2. Kp Ostereier-schießen vs. Damen-KP</t>
  </si>
  <si>
    <t>Damenschießgruppe
Vergl.sch. 3. Kp</t>
  </si>
  <si>
    <t>4. Kp Preis &amp; Pokalschießen</t>
  </si>
  <si>
    <t>Vergleichssch. Damen-KP / Damen Bösingfeld</t>
  </si>
  <si>
    <t>Damenschießgruppe
Vergl.sch. 4. Kp</t>
  </si>
  <si>
    <t>3. Kp Übungsschießen
Pokalschießen</t>
  </si>
  <si>
    <t>Pfingstkonzert</t>
  </si>
  <si>
    <t>Schützenfest in Brake - Ausmarsch</t>
  </si>
  <si>
    <t>1. Kp Vergl.Schießen
gegen KKSV in Laubke</t>
  </si>
  <si>
    <t>4. KP Kompanieausflug</t>
  </si>
  <si>
    <t>4. Kp Kontingent
X</t>
  </si>
  <si>
    <t>Schützenfest Bösingfeld
Ausmarsch</t>
  </si>
  <si>
    <t>Jugendschützenfest
u. Vereinsmeister</t>
  </si>
  <si>
    <t>Damenschießgruppe
Vergl.sch. 1, Kp</t>
  </si>
  <si>
    <t>3. Kp Vergleichs-Schießen g. Brake</t>
  </si>
  <si>
    <t>2. Kp Übungsschießen
Pokalschießen</t>
  </si>
  <si>
    <t>Damenschießgruppe mit Pokalschießen</t>
  </si>
  <si>
    <t>Ref. Tag (500 Jahre)</t>
  </si>
  <si>
    <t>1. Kp Vergl.Schießen
gegen KKSV in Lemgo</t>
  </si>
  <si>
    <t>Weihnachtsfeier 1. Kp.
"Mützensause"</t>
  </si>
  <si>
    <t>3. Kp Schießgruppe - Weihnachtsschießen</t>
  </si>
  <si>
    <t>Damenschießgruppe
Weihnachtsfeier</t>
  </si>
  <si>
    <t>3. Kp Weihnachtsschießen</t>
  </si>
  <si>
    <t>3. Kp
X</t>
  </si>
  <si>
    <t>4. Kp Weihnachts-Glücksschießen</t>
  </si>
  <si>
    <t>Jug.- und Sp.-Schützen Weihnachtsfeier</t>
  </si>
  <si>
    <t>Anmerkungen</t>
  </si>
  <si>
    <t>nur im Schützenfestjahr, erster Freitag im Juli</t>
  </si>
  <si>
    <t>nicht im Schützenfestjahr, eigene Iteration, letztes Wochenende Sommerferien</t>
  </si>
  <si>
    <t>--&gt; Kp-Versammlungen Schützenfest 1 und 2 Wochen vor Schützenfest</t>
  </si>
  <si>
    <t>Pflege Schützenplatz:</t>
  </si>
  <si>
    <t>Kranz Volkstrauertag</t>
  </si>
  <si>
    <t>Neujahrssch. 1. Kp.
11:00 Schützenhaus</t>
  </si>
  <si>
    <t>RSG</t>
  </si>
  <si>
    <t>17:00 Jugendtraining
18:00 Sportschützen</t>
  </si>
  <si>
    <t>Neujahrsch. 2. Kp.
11:00 EG-Saal</t>
  </si>
  <si>
    <t>2. Kp.
X</t>
  </si>
  <si>
    <t>Damenschießgruppe
Versammlung</t>
  </si>
  <si>
    <t>4. Kp. Übungsschießen</t>
  </si>
  <si>
    <t>1. Kp. Übungsschießen</t>
  </si>
  <si>
    <t>3. Kp. Schießgruppe
RSG</t>
  </si>
  <si>
    <t>Damenschießgruppe Weiberfastnacht</t>
  </si>
  <si>
    <t xml:space="preserve">2. Kp. Pokalschießen
</t>
  </si>
  <si>
    <t>Karneval 3. Kp.
Schützenhaus</t>
  </si>
  <si>
    <t>3. Kp.
X</t>
  </si>
  <si>
    <t xml:space="preserve">1. Kp. Pokalschießen
</t>
  </si>
  <si>
    <t>Erw. Vorstandssitzung
19:30 Schützenhaus</t>
  </si>
  <si>
    <t>Generalversammlung
(Vorgez. wg. Karfreitag)</t>
  </si>
  <si>
    <t>2. Kp. Ostereiersch.
19:00 Schützenhaus</t>
  </si>
  <si>
    <t>3. Kp. Übungsschießen
Vergl.-Schießen 1. Kp.</t>
  </si>
  <si>
    <t>Damenschießgruppe
Vergl-Sch. 2. Kp.</t>
  </si>
  <si>
    <t>4. Kp. Übungsschießen
Preis- &amp; Pokalschießen</t>
  </si>
  <si>
    <t>Vergleichsschießen Brake 19:20</t>
  </si>
  <si>
    <t>2. Kp. Übungsschießen</t>
  </si>
  <si>
    <t>Pfingstkonzert im Abteigarten</t>
  </si>
  <si>
    <t>Braker Sommerwiesen</t>
  </si>
  <si>
    <t>Damenschießgruppe
Vergl.-Sch. 4. Kp.</t>
  </si>
  <si>
    <t>3. Kp. Vergl.-Schießen gegen Damenkompanie</t>
  </si>
  <si>
    <t>Erw. Vorstandssitzung
(Ausnahme!)</t>
  </si>
  <si>
    <t>Kompanieversammlung
1 + 2 Kp</t>
  </si>
  <si>
    <t>Kompanieversammlung
3 + 4 Kp</t>
  </si>
  <si>
    <t>Locken Hauptleute
(4 - 1 - 2 - 3)</t>
  </si>
  <si>
    <t>Locken Majestäten (Puckewese)</t>
  </si>
  <si>
    <t>Bezirkskönigsschießen
Oppenwehe</t>
  </si>
  <si>
    <t>3. Kp. Helferfete</t>
  </si>
  <si>
    <t>1. Kp. Vergl.-Schießen gegen Damenkompanie</t>
  </si>
  <si>
    <t>Landeskönigsschießen
Gelsenkirchen</t>
  </si>
  <si>
    <t>Kreismeisterschaft Freie Pistole / LP Auflage</t>
  </si>
  <si>
    <t>Damenschießgruppe
Pokalschießen</t>
  </si>
  <si>
    <t>Kreismeisterschaft
SpoPi Auflage</t>
  </si>
  <si>
    <t>1. Kp. Vergl.-Schießen gegen KKSV Laubke</t>
  </si>
  <si>
    <r>
      <rPr>
        <b/>
        <sz val="10"/>
        <rFont val="Arial"/>
        <family val="2"/>
        <charset val="1"/>
      </rPr>
      <t>4.</t>
    </r>
    <r>
      <rPr>
        <sz val="10"/>
        <rFont val="Arial"/>
        <family val="2"/>
        <charset val="1"/>
      </rPr>
      <t xml:space="preserve"> Kp besorgt den Kranz</t>
    </r>
  </si>
  <si>
    <t>3. Kp. Übungsschießen
Weihnachtsfeier</t>
  </si>
  <si>
    <t>4. Kp. Übungsschießen
Weihnachts-Glückssch.</t>
  </si>
  <si>
    <t>Königskompanie (4.)</t>
  </si>
  <si>
    <t>nicht im Schützenfestjahr, letzter Freitag im Januar</t>
  </si>
  <si>
    <t>nicht im Schützenfestjahr, eigene Iteration, letzter Sonntag Sommerferien</t>
  </si>
  <si>
    <t>(angepasst)</t>
  </si>
  <si>
    <t>eigene Iteration, Termin ist zweiter Advent</t>
  </si>
  <si>
    <t>Vorstandssitzung</t>
  </si>
  <si>
    <t>Liga Training</t>
  </si>
  <si>
    <t xml:space="preserve">1. Kp Vorstandssitzung </t>
  </si>
  <si>
    <t>Damenschießgruppe
Afterchristmas-Party</t>
  </si>
  <si>
    <t>Spätshoppen in Bösingfeld</t>
  </si>
  <si>
    <t>Liga Traning</t>
  </si>
  <si>
    <t>Schießgruppe
RSG</t>
  </si>
  <si>
    <t>2. Kp Pokalschießen</t>
  </si>
  <si>
    <t>3. Kp Übungsschießen
Ehepaarpokal</t>
  </si>
  <si>
    <t>RSG
2. Kp Vorstandssitzung</t>
  </si>
  <si>
    <t>Damenschießgruppe (Weiberfastnacht)</t>
  </si>
  <si>
    <t>Vergleichsschießen Lage - 1. Zapft</t>
  </si>
  <si>
    <t>3. Kp Karnevalsparty</t>
  </si>
  <si>
    <t>3. Kompanie
X</t>
  </si>
  <si>
    <t>4. Kp Übungsschießen (mit Extra-Event)</t>
  </si>
  <si>
    <t>1, Kp Übungsschießen</t>
  </si>
  <si>
    <t>1. Kp Vorstandssitzung</t>
  </si>
  <si>
    <t>2. Kp Ostereiersch. vs. Damenabteilung</t>
  </si>
  <si>
    <t>3. Kp Übungsschießen
Osterpokal</t>
  </si>
  <si>
    <t>4. Kp Übungsschießen
Preis- &amp; Pokalschießen</t>
  </si>
  <si>
    <t>1 Kp. Vergleichssch. gegen 3. Kp</t>
  </si>
  <si>
    <t>Damenschießgruppe VGS vs. Bösingfeld</t>
  </si>
  <si>
    <t>RSG
1. Kp Vorstandssitzung</t>
  </si>
  <si>
    <t>Vergleichsschießen Damen vs. 3. Kp</t>
  </si>
  <si>
    <t>Schützenfest Brake
Ausmarsch Thron</t>
  </si>
  <si>
    <r>
      <rPr>
        <sz val="10"/>
        <rFont val="Arial"/>
        <family val="2"/>
        <charset val="1"/>
      </rPr>
      <t xml:space="preserve">Schützenfest Brake und </t>
    </r>
    <r>
      <rPr>
        <b/>
        <sz val="10"/>
        <rFont val="Arial"/>
        <family val="2"/>
        <charset val="1"/>
      </rPr>
      <t>Pfingstkonzert</t>
    </r>
  </si>
  <si>
    <t>4. Kp Vergleichssch. Damenschießgruppe</t>
  </si>
  <si>
    <t>4. Kp Kompanietag</t>
  </si>
  <si>
    <t>4. Kompanie
X</t>
  </si>
  <si>
    <r>
      <rPr>
        <sz val="10"/>
        <rFont val="Arial"/>
        <family val="2"/>
        <charset val="1"/>
      </rPr>
      <t xml:space="preserve">Schützenfest Bösingfeld
</t>
    </r>
    <r>
      <rPr>
        <sz val="10"/>
        <color rgb="FFC00000"/>
        <rFont val="Arial"/>
        <family val="2"/>
        <charset val="1"/>
      </rPr>
      <t>Sommerfest d. Sport.V.</t>
    </r>
  </si>
  <si>
    <t>Schützenfest Bösingfeld
Ausmarsch Thron</t>
  </si>
  <si>
    <t>Jugendschützenfest und Vereinsmeister</t>
  </si>
  <si>
    <t>Throntreffen im Schützenhaus</t>
  </si>
  <si>
    <t>Vergl. 3.Kp vs. Brake RSG</t>
  </si>
  <si>
    <t>Damenschießgrp. Vergleichsch. vs. 1. Kp</t>
  </si>
  <si>
    <t>Vergleichsschießen Brake - 4. Zapft</t>
  </si>
  <si>
    <t>1. Kp Vergleichssch. gegen KKSV Laubke</t>
  </si>
  <si>
    <t>Weihnachtsflohmarkt Damenabteilung</t>
  </si>
  <si>
    <r>
      <rPr>
        <b/>
        <sz val="10"/>
        <rFont val="Arial"/>
        <family val="2"/>
        <charset val="1"/>
      </rPr>
      <t>1.</t>
    </r>
    <r>
      <rPr>
        <sz val="10"/>
        <rFont val="Arial"/>
        <family val="2"/>
        <charset val="1"/>
      </rPr>
      <t xml:space="preserve"> Kp besorgt den Kranz</t>
    </r>
  </si>
  <si>
    <t>3. Kp Übungsschießen(?)</t>
  </si>
  <si>
    <t>Kreismeisterschaften Freie Pistole</t>
  </si>
  <si>
    <t>Schießgruppe mit Weihnachtsfeier</t>
  </si>
  <si>
    <t>angepasst</t>
  </si>
  <si>
    <t>nur im Schützenfestjahr, erster Freitag im Juli --&gt; zzgl. Kp-Versammlungen 1 und 2 Wochen vor Schützenfest</t>
  </si>
  <si>
    <t>nicht im Schützenfestjahr, eigene Iteration, vor oder nach Sommerferien, Samstag</t>
  </si>
  <si>
    <t>Vorletzter Freitag im November</t>
  </si>
  <si>
    <t>immer am zweiten Advent</t>
  </si>
  <si>
    <t>2. Kompanie
X</t>
  </si>
  <si>
    <t>1. Kp Vorstandssitzung 20:00</t>
  </si>
  <si>
    <t>Damenschießgruppe
Neujahrsparty</t>
  </si>
  <si>
    <t>Helferfest Oktoberfest</t>
  </si>
  <si>
    <t>Aufräumen Schützenhaus 16:00</t>
  </si>
  <si>
    <t>Aufräumen Schützenhaus 9:00</t>
  </si>
  <si>
    <t>3. Kp Ehepaarpokal</t>
  </si>
  <si>
    <t>Vergleichsschießen Lage in Lage</t>
  </si>
  <si>
    <t xml:space="preserve">Damenschießgruppe
</t>
  </si>
  <si>
    <t>Karneval im Schützenhaus (20:11)</t>
  </si>
  <si>
    <t>Osterflohmarkt im Schützenhaus</t>
  </si>
  <si>
    <t>Damenschießgruppe
Vergl. 2. Kompanie</t>
  </si>
  <si>
    <t>2. Kp Ostereierschießen</t>
  </si>
  <si>
    <t>3. Kp Ostereierschießen</t>
  </si>
  <si>
    <t>Damenschießgruppe
Osterparty</t>
  </si>
  <si>
    <t>4. Kp Übungsschießen Preis- und Pokalsch.</t>
  </si>
  <si>
    <t>3. Kp Vergl. Schießen gegen Damen</t>
  </si>
  <si>
    <t>1. Kp Vergl. Schießen gegen Brake</t>
  </si>
  <si>
    <t>Damenschießgruppe
Vergl. 4. Kompanie</t>
  </si>
  <si>
    <t>3. Kp Vergl.Schießen gegen 1. Kp</t>
  </si>
  <si>
    <t>3. Kp Übungsschießen ab 17:00</t>
  </si>
  <si>
    <t>3. Kp Übungsschießen Sauerländerpokal 17:00</t>
  </si>
  <si>
    <t>1. Kp Vergl. Schießen gegen Damen</t>
  </si>
  <si>
    <t>2. Kp Übungsschießen ggf Haxe im Steinkrug</t>
  </si>
  <si>
    <t>Landeskönigsschießen in Medebach</t>
  </si>
  <si>
    <t>3. Kp Vergl.Schießen gegen 3. Kp Bösingfeld</t>
  </si>
  <si>
    <t>1. Kp Vergl. Schießen gegen KKSV Laubke</t>
  </si>
  <si>
    <t>Weihnachtsflohmarkt im Schützenhaus</t>
  </si>
  <si>
    <t>1. Kp Weihnachtsfeier ab 15:00</t>
  </si>
  <si>
    <t>Schießgruppe Weihnachtsschießen</t>
  </si>
  <si>
    <t>Bataillons Weihnachtsschießen</t>
  </si>
  <si>
    <t>Damenschießgruppe Weihnachtsfeier</t>
  </si>
  <si>
    <t xml:space="preserve">1. Kp Neujahrsschießen </t>
  </si>
  <si>
    <t>4. Kp Neujahrsschießen</t>
  </si>
  <si>
    <t>4. Kp Preis und Pokalschießen</t>
  </si>
  <si>
    <t>4. Kp. Pfingstkonzert im Abteigarten</t>
  </si>
  <si>
    <t>1. Kp. Vorstandssitzung ab 20:00 Uhr</t>
  </si>
  <si>
    <t>4. Kompanie
Kompanietag</t>
  </si>
  <si>
    <t>4. Kp  Übungsschießen</t>
  </si>
  <si>
    <t>19:00-22:00 Rundenwettkampf</t>
  </si>
  <si>
    <t>19:00-22:00 Wettkampftraining</t>
  </si>
  <si>
    <t>Damen: Adventsbasteln im Jugendraum</t>
  </si>
  <si>
    <t>4. Kp Übungsschießen ab 19:00</t>
  </si>
  <si>
    <t>nur im Schützenfestjahr, erster Freitag im Juli --&gt; zzgl. Kp-Versammlungen 1 und 2 Wochen vor Schützenfest (Wechsel der Kompanien 1+2 und 3+4 alle 2 Jahre)</t>
  </si>
  <si>
    <t>immer am zweiten Advent (was zufällig auch immer Kläschen ist)</t>
  </si>
  <si>
    <t>Damen - Übungsschießen</t>
  </si>
  <si>
    <t>3. Kp Pokalschießen (Ehepaarpokal)</t>
  </si>
  <si>
    <t>2. Kp Klönabend</t>
  </si>
  <si>
    <t>Vergl.Schießen gegen Brake (geplant)</t>
  </si>
  <si>
    <t>Damen - Vergl. Schießen 2. Kp</t>
  </si>
  <si>
    <t>4. Kp Übungsschießen (mit Gästen)</t>
  </si>
  <si>
    <t xml:space="preserve">Damen - (Osterfest) Übungsschießen </t>
  </si>
  <si>
    <t>3. Kp Osterschießen (Osterpokal)</t>
  </si>
  <si>
    <t>3. Kp vs. Damen - Vergleichsschießen</t>
  </si>
  <si>
    <t>Sommerfest der Braker Schützen</t>
  </si>
  <si>
    <t>40 Jahre Schützenhaus</t>
  </si>
  <si>
    <t>3. Kp vs. 1. Kp Vergleichsschießen</t>
  </si>
  <si>
    <t>3. Kp Übungsschießen (ab 17:00)</t>
  </si>
  <si>
    <t>Kompanieversammlung 1. und 2.</t>
  </si>
  <si>
    <t>Locken der Hauptleute
(3 2 1 4)</t>
  </si>
  <si>
    <t>Kompanieversammlung 3. und 4.</t>
  </si>
  <si>
    <t>Königsschießen 14:00-18:00</t>
  </si>
  <si>
    <t>Königsschießen 10-12
Locken Ob./Ma. und Maj.</t>
  </si>
  <si>
    <t>1. Kp. Vorstandssitzung</t>
  </si>
  <si>
    <t>19:00 Damen - Nachlese Schützenfest</t>
  </si>
  <si>
    <t>3. Kp Übungsschießen (17:00 - Wurstpokal)</t>
  </si>
  <si>
    <t>Damen vs. 4. Kp Vergleichsschießen</t>
  </si>
  <si>
    <t>3. Kp vs. 3. Bösingfeld Vergleichsschießen</t>
  </si>
  <si>
    <t>3. Kp Übungsschießen (Sauerländerpokal)</t>
  </si>
  <si>
    <t>Sportschützen Einladung Gastverein</t>
  </si>
  <si>
    <t>2. Kp Übungsschießen +  3. Kp Karneval(ab 20:11)</t>
  </si>
  <si>
    <t>Kranzniederlegung (1. Kp besorgr Kranz)</t>
  </si>
  <si>
    <t>4. Kp Übungsschießen, ab 19:00 Aufbau 1. Kp</t>
  </si>
  <si>
    <t>3. Kp Schießgruppe (Weihnachtsschießen)</t>
  </si>
  <si>
    <t>4. Kp Jahresabschluss-schießen</t>
  </si>
  <si>
    <t>1. Throntreffen ab 15:00</t>
  </si>
  <si>
    <t>Damen - (Weihnachts) Übungsschießen</t>
  </si>
  <si>
    <t>X (Aufbau)</t>
  </si>
  <si>
    <t>X (Abbau)</t>
  </si>
  <si>
    <t>2. Kp Silvesterparty EG-Saal</t>
  </si>
  <si>
    <t>Termin ist letzter Freitag im Februar – keine Kollision mit 2. Kp oder Damen</t>
  </si>
  <si>
    <t>Anschießen d. Battaillons</t>
  </si>
  <si>
    <t>Vielleicht immer letzter Freitag im Januar des Folgejahres?</t>
  </si>
  <si>
    <t>09.06.-12.06.</t>
  </si>
  <si>
    <t>16.06.-19.06.</t>
  </si>
  <si>
    <t>Ein oder zwei Wochen vor Sommerferien? Termin lt. Marketing Extertal</t>
  </si>
  <si>
    <t>Vor Schützenfest sind 14 Tage (oder so) vorher alle Kompanien dran</t>
  </si>
  <si>
    <t>Wettkampftraining</t>
  </si>
  <si>
    <t>Empfang der Majestäten Bielefeld Schildesche</t>
  </si>
  <si>
    <t>Versammlung Damen-Schießgruppe</t>
  </si>
  <si>
    <t>2. Kp Übungsschießen Neujahrsschießen</t>
  </si>
  <si>
    <t>Tag d. Offenen Tür beim TV / TeVita</t>
  </si>
  <si>
    <t>Damen Übungsschießen</t>
  </si>
  <si>
    <t>4. Kp Helferfest im Jugendraum</t>
  </si>
  <si>
    <t>Fahrt zur Stratebrauerei</t>
  </si>
  <si>
    <t>Damen Pokalschießen</t>
  </si>
  <si>
    <t>3. Kp Pokalschießen</t>
  </si>
  <si>
    <t>2. Kp. Klönabend</t>
  </si>
  <si>
    <t>Damen Vergleichs-schießen 2. Kompanie</t>
  </si>
  <si>
    <t>Vergleichsschießen Brake</t>
  </si>
  <si>
    <t>3. Kp Osterschießen</t>
  </si>
  <si>
    <t>Kreiskönigsschießen Schötmar</t>
  </si>
  <si>
    <t>1. Kp Vergleichs-schießen 3. Kp</t>
  </si>
  <si>
    <t>4. Kp Übungsschießen - offen!</t>
  </si>
  <si>
    <t>Schützenfest Brake
Schützenfest Lage</t>
  </si>
  <si>
    <t>Brake</t>
  </si>
  <si>
    <t>Schützenfest Brake
Ausmarsch Btl.</t>
  </si>
  <si>
    <t xml:space="preserve">Schützenfest Bösingfeld
</t>
  </si>
  <si>
    <t>3. Kp Übungsschießen ab 15:00</t>
  </si>
  <si>
    <t>Schützenfest Bösingfeld
Ausmarsch 3. Kp</t>
  </si>
  <si>
    <t>Damen Abschlussgrillen nach Fahrradtour</t>
  </si>
  <si>
    <t>3. Kp Pokalschießen ab 17:00</t>
  </si>
  <si>
    <t>4. Kp VGL gegen Damen</t>
  </si>
  <si>
    <t>Ries'n Wies'n Wahnsinn Open Air</t>
  </si>
  <si>
    <t>(X)</t>
  </si>
  <si>
    <t>Damen Vergleichs-schießen 3. Kp</t>
  </si>
  <si>
    <t>Bezirkskönigsschießen</t>
  </si>
  <si>
    <t>Vergleichsschießen Lage im Schützenhaus Lemgo</t>
  </si>
  <si>
    <t>Kreismeisterschaften in Lemgo-Ausweichtermin</t>
  </si>
  <si>
    <t>2. Kp Bayrischer Abend im Steinkrug</t>
  </si>
  <si>
    <t>Landeskönig Bad Berleburg-Bergeshausen</t>
  </si>
  <si>
    <t>Kreismeisterschaften in Lemgo</t>
  </si>
  <si>
    <t>Damen Vorstands-sitzung</t>
  </si>
  <si>
    <t>3. Kp Karnevalsfeier
ab 11:11</t>
  </si>
  <si>
    <t>Kranzniederlegung am Ehrenmal</t>
  </si>
  <si>
    <t>RWK 3 - Lemgo III - Die Faultiere</t>
  </si>
  <si>
    <t>1. Kp Übungsschießen mit Aufbau</t>
  </si>
  <si>
    <t>1. Kp Weihnachtssch. ab 15:00</t>
  </si>
  <si>
    <t>1. Kp Abbau</t>
  </si>
  <si>
    <t>RWK 3 - Lemgo I</t>
  </si>
  <si>
    <t>Jugendtraining und Sportschützen Weihn.</t>
  </si>
  <si>
    <t>Damen Weihnachtsfeier</t>
  </si>
  <si>
    <t>4. Kp Jahresabschluss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</si>
</sst>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
    <numFmt numFmtId="165" formatCode="dd/mm/yy;@"/>
    <numFmt numFmtId="166" formatCode="dd\.mm\.yyyy"/>
  </numFmts>
  <fonts count="18" x14ac:knownFonts="1">
    <font>
      <sz val="10"/>
      <name val="Arial"/>
      <charset val="1"/>
    </font>
    <font>
      <sz val="10"/>
      <name val="Arial"/>
      <family val="2"/>
      <charset val="1"/>
    </font>
    <font>
      <sz val="8"/>
      <name val="Arial"/>
      <charset val="1"/>
    </font>
    <font>
      <b/>
      <sz val="8"/>
      <name val="Arial"/>
      <family val="2"/>
      <charset val="1"/>
    </font>
    <font>
      <sz val="8"/>
      <name val="Arial"/>
      <family val="2"/>
      <charset val="1"/>
    </font>
    <font>
      <strike/>
      <sz val="8"/>
      <name val="Arial"/>
      <charset val="1"/>
    </font>
    <font>
      <b/>
      <sz val="18"/>
      <name val="Arial"/>
      <family val="2"/>
      <charset val="1"/>
    </font>
    <font>
      <b/>
      <sz val="22"/>
      <name val="Arial"/>
      <family val="2"/>
      <charset val="1"/>
    </font>
    <font>
      <b/>
      <sz val="10"/>
      <name val="Arial"/>
      <family val="2"/>
      <charset val="1"/>
    </font>
    <font>
      <strike/>
      <sz val="10"/>
      <name val="Arial"/>
      <family val="2"/>
      <charset val="1"/>
    </font>
    <font>
      <b/>
      <sz val="24"/>
      <name val="Arial"/>
      <family val="2"/>
      <charset val="1"/>
    </font>
    <font>
      <b/>
      <sz val="10"/>
      <name val="Arial"/>
      <charset val="1"/>
    </font>
    <font>
      <strike/>
      <sz val="10"/>
      <name val="Arial"/>
      <charset val="1"/>
    </font>
    <font>
      <sz val="10"/>
      <color rgb="FFA6A6A6"/>
      <name val="Arial"/>
      <family val="2"/>
      <charset val="1"/>
    </font>
    <font>
      <sz val="10"/>
      <color rgb="FFC00000"/>
      <name val="Arial"/>
      <family val="2"/>
      <charset val="1"/>
    </font>
    <font>
      <sz val="10"/>
      <color rgb="FFA5A5A5"/>
      <name val="Arial"/>
      <family val="2"/>
      <charset val="1"/>
    </font>
    <font>
      <sz val="10"/>
      <color rgb="FFC9211E"/>
      <name val="Arial"/>
      <family val="2"/>
      <charset val="1"/>
    </font>
    <font>
      <sz val="10"/>
      <name val="Arial"/>
      <charset val="1"/>
    </font>
  </fonts>
  <fills count="6">
    <fill>
      <patternFill patternType="none"/>
    </fill>
    <fill>
      <patternFill patternType="gray125"/>
    </fill>
    <fill>
      <patternFill patternType="solid">
        <fgColor rgb="FFCCFFCC"/>
        <bgColor rgb="FFCCFFFF"/>
      </patternFill>
    </fill>
    <fill>
      <patternFill patternType="solid">
        <fgColor rgb="FFFFFF99"/>
        <bgColor rgb="FFFFFFCC"/>
      </patternFill>
    </fill>
    <fill>
      <patternFill patternType="solid">
        <fgColor rgb="FFC0C0C0"/>
        <bgColor rgb="FFCCCCFF"/>
      </patternFill>
    </fill>
    <fill>
      <patternFill patternType="solid">
        <fgColor rgb="FF33CCCC"/>
        <bgColor rgb="FF00CCFF"/>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003300"/>
      </left>
      <right style="thin">
        <color rgb="FF003300"/>
      </right>
      <top style="thin">
        <color rgb="FF003300"/>
      </top>
      <bottom style="thin">
        <color rgb="FF003300"/>
      </bottom>
      <diagonal/>
    </border>
    <border>
      <left style="thin">
        <color rgb="FF003300"/>
      </left>
      <right style="thin">
        <color rgb="FF003300"/>
      </right>
      <top/>
      <bottom style="thin">
        <color rgb="FF003300"/>
      </bottom>
      <diagonal/>
    </border>
    <border>
      <left style="thin">
        <color rgb="FF003300"/>
      </left>
      <right style="thin">
        <color rgb="FF003300"/>
      </right>
      <top/>
      <bottom/>
      <diagonal/>
    </border>
    <border>
      <left/>
      <right/>
      <top style="thin">
        <color rgb="FF003300"/>
      </top>
      <bottom/>
      <diagonal/>
    </border>
    <border>
      <left style="thin">
        <color rgb="FF141312"/>
      </left>
      <right style="thin">
        <color rgb="FF141312"/>
      </right>
      <top style="thin">
        <color rgb="FF141312"/>
      </top>
      <bottom style="medium">
        <color rgb="FF141312"/>
      </bottom>
      <diagonal/>
    </border>
    <border>
      <left style="thin">
        <color rgb="FF141312"/>
      </left>
      <right style="thin">
        <color rgb="FF141312"/>
      </right>
      <top/>
      <bottom style="thin">
        <color rgb="FF141312"/>
      </bottom>
      <diagonal/>
    </border>
    <border>
      <left style="thin">
        <color rgb="FF141312"/>
      </left>
      <right style="thin">
        <color rgb="FF141312"/>
      </right>
      <top/>
      <bottom/>
      <diagonal/>
    </border>
    <border>
      <left style="thin">
        <color rgb="FF141312"/>
      </left>
      <right style="thin">
        <color rgb="FF141312"/>
      </right>
      <top style="thin">
        <color rgb="FF141312"/>
      </top>
      <bottom style="thin">
        <color rgb="FF141312"/>
      </bottom>
      <diagonal/>
    </border>
    <border>
      <left/>
      <right/>
      <top style="thin">
        <color rgb="FF141312"/>
      </top>
      <bottom/>
      <diagonal/>
    </border>
    <border>
      <left style="thin">
        <color rgb="FF141312"/>
      </left>
      <right style="thin">
        <color rgb="FF141312"/>
      </right>
      <top style="medium">
        <color rgb="FF141312"/>
      </top>
      <bottom style="thin">
        <color rgb="FF141312"/>
      </bottom>
      <diagonal/>
    </border>
  </borders>
  <cellStyleXfs count="5">
    <xf numFmtId="0" fontId="0" fillId="0" borderId="0"/>
    <xf numFmtId="0" fontId="1" fillId="0" borderId="0"/>
    <xf numFmtId="0" fontId="1" fillId="0" borderId="0">
      <alignment vertical="center"/>
    </xf>
    <xf numFmtId="0" fontId="17" fillId="0" borderId="0">
      <alignment vertical="center"/>
    </xf>
    <xf numFmtId="0" fontId="17" fillId="0" borderId="0">
      <alignment vertical="center"/>
    </xf>
  </cellStyleXfs>
  <cellXfs count="246">
    <xf numFmtId="0" fontId="0" fillId="0" borderId="0" xfId="0"/>
    <xf numFmtId="0" fontId="7" fillId="0" borderId="2" xfId="0" applyFont="1" applyBorder="1" applyAlignment="1">
      <alignment horizontal="center" vertical="top" wrapText="1"/>
    </xf>
    <xf numFmtId="0" fontId="4" fillId="0" borderId="2" xfId="0" applyFont="1" applyBorder="1" applyAlignment="1">
      <alignment horizontal="left" vertical="top" wrapText="1"/>
    </xf>
    <xf numFmtId="14" fontId="4" fillId="0" borderId="2" xfId="0" applyNumberFormat="1" applyFont="1" applyBorder="1" applyAlignment="1">
      <alignment horizontal="center" vertical="top"/>
    </xf>
    <xf numFmtId="164" fontId="2" fillId="0" borderId="2" xfId="0" applyNumberFormat="1" applyFont="1" applyBorder="1" applyAlignment="1">
      <alignment horizontal="left" vertical="center"/>
    </xf>
    <xf numFmtId="0" fontId="4" fillId="0" borderId="0" xfId="0" applyFont="1" applyAlignment="1">
      <alignment horizontal="left"/>
    </xf>
    <xf numFmtId="0" fontId="6" fillId="0" borderId="0" xfId="0" applyFont="1" applyAlignment="1">
      <alignment horizontal="center" vertical="top" wrapText="1"/>
    </xf>
    <xf numFmtId="14" fontId="4" fillId="0" borderId="0" xfId="0" applyNumberFormat="1" applyFont="1" applyAlignment="1">
      <alignment horizontal="center" vertical="top"/>
    </xf>
    <xf numFmtId="0" fontId="5"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14" fontId="2" fillId="0" borderId="0" xfId="0" applyNumberFormat="1" applyFont="1" applyAlignment="1">
      <alignment horizontal="center" vertical="top"/>
    </xf>
    <xf numFmtId="164" fontId="2" fillId="0" borderId="0" xfId="0" applyNumberFormat="1" applyFont="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14" fontId="2" fillId="0" borderId="0" xfId="0" applyNumberFormat="1" applyFont="1" applyAlignment="1">
      <alignment horizontal="center"/>
    </xf>
    <xf numFmtId="0" fontId="3" fillId="0" borderId="1" xfId="0" applyFont="1" applyBorder="1" applyAlignment="1">
      <alignment horizontal="center"/>
    </xf>
    <xf numFmtId="14" fontId="2" fillId="0" borderId="3" xfId="0" applyNumberFormat="1" applyFont="1" applyBorder="1" applyAlignment="1">
      <alignment horizontal="center"/>
    </xf>
    <xf numFmtId="0" fontId="8" fillId="0" borderId="0" xfId="0" applyFont="1" applyAlignment="1">
      <alignment horizontal="left"/>
    </xf>
    <xf numFmtId="0" fontId="8" fillId="0" borderId="0" xfId="0" applyFont="1" applyAlignment="1">
      <alignment horizontal="center"/>
    </xf>
    <xf numFmtId="14" fontId="2" fillId="0" borderId="2" xfId="0" applyNumberFormat="1" applyFont="1" applyBorder="1" applyAlignment="1">
      <alignment horizontal="center"/>
    </xf>
    <xf numFmtId="165" fontId="0" fillId="0" borderId="0" xfId="0" applyNumberFormat="1"/>
    <xf numFmtId="0" fontId="0" fillId="2" borderId="0" xfId="0" applyFill="1"/>
    <xf numFmtId="0" fontId="0" fillId="3" borderId="0" xfId="0" applyFill="1"/>
    <xf numFmtId="0" fontId="0" fillId="4" borderId="0" xfId="0" applyFill="1"/>
    <xf numFmtId="14" fontId="0" fillId="0" borderId="0" xfId="0" applyNumberFormat="1"/>
    <xf numFmtId="0" fontId="0" fillId="5" borderId="0" xfId="0" applyFill="1"/>
    <xf numFmtId="0" fontId="4" fillId="0" borderId="0" xfId="1" applyFont="1" applyAlignment="1">
      <alignment horizontal="left"/>
    </xf>
    <xf numFmtId="0" fontId="4" fillId="0" borderId="0" xfId="1" applyFont="1" applyAlignment="1">
      <alignment horizontal="center"/>
    </xf>
    <xf numFmtId="0" fontId="1" fillId="0" borderId="0" xfId="1"/>
    <xf numFmtId="0" fontId="8" fillId="0" borderId="0" xfId="1" applyFont="1" applyAlignment="1">
      <alignment horizontal="left"/>
    </xf>
    <xf numFmtId="0" fontId="8" fillId="0" borderId="0" xfId="1" applyFont="1" applyAlignment="1">
      <alignment horizontal="center"/>
    </xf>
    <xf numFmtId="165" fontId="1" fillId="0" borderId="0" xfId="1" applyNumberFormat="1"/>
    <xf numFmtId="0" fontId="1" fillId="2" borderId="0" xfId="1" applyFill="1"/>
    <xf numFmtId="0" fontId="1" fillId="3" borderId="0" xfId="1" applyFill="1"/>
    <xf numFmtId="0" fontId="9" fillId="0" borderId="0" xfId="1" applyFont="1"/>
    <xf numFmtId="0" fontId="1" fillId="5" borderId="0" xfId="1" applyFill="1" applyAlignment="1">
      <alignment horizontal="left"/>
    </xf>
    <xf numFmtId="0" fontId="1" fillId="5" borderId="0" xfId="1" applyFill="1"/>
    <xf numFmtId="0" fontId="1" fillId="4" borderId="0" xfId="1" applyFill="1"/>
    <xf numFmtId="0" fontId="3" fillId="0" borderId="5" xfId="1" applyFont="1" applyBorder="1" applyAlignment="1">
      <alignment horizontal="center"/>
    </xf>
    <xf numFmtId="14" fontId="4" fillId="0" borderId="7" xfId="1" applyNumberFormat="1" applyFont="1" applyBorder="1" applyAlignment="1">
      <alignment horizontal="center"/>
    </xf>
    <xf numFmtId="14" fontId="4" fillId="0" borderId="6" xfId="1" applyNumberFormat="1" applyFont="1" applyBorder="1" applyAlignment="1">
      <alignment horizontal="center"/>
    </xf>
    <xf numFmtId="14" fontId="1" fillId="0" borderId="0" xfId="1" applyNumberFormat="1"/>
    <xf numFmtId="14" fontId="4" fillId="0" borderId="0" xfId="1" applyNumberFormat="1" applyFont="1" applyAlignment="1">
      <alignment horizontal="center"/>
    </xf>
    <xf numFmtId="0" fontId="1" fillId="0" borderId="0" xfId="2" applyAlignment="1">
      <alignment horizontal="left"/>
    </xf>
    <xf numFmtId="0" fontId="1" fillId="0" borderId="0" xfId="2" applyAlignment="1">
      <alignment horizontal="center"/>
    </xf>
    <xf numFmtId="0" fontId="1" fillId="0" borderId="0" xfId="2">
      <alignment vertical="center"/>
    </xf>
    <xf numFmtId="0" fontId="8" fillId="0" borderId="0" xfId="2" applyFont="1" applyAlignment="1">
      <alignment horizontal="left"/>
    </xf>
    <xf numFmtId="0" fontId="8" fillId="0" borderId="0" xfId="2" applyFont="1" applyAlignment="1">
      <alignment horizontal="center"/>
    </xf>
    <xf numFmtId="165" fontId="1" fillId="0" borderId="0" xfId="2" applyNumberFormat="1" applyAlignment="1"/>
    <xf numFmtId="0" fontId="9" fillId="0" borderId="0" xfId="2" applyFont="1" applyAlignment="1"/>
    <xf numFmtId="0" fontId="1" fillId="0" borderId="0" xfId="2" applyAlignment="1"/>
    <xf numFmtId="0" fontId="1" fillId="3" borderId="0" xfId="2" applyFill="1" applyAlignment="1">
      <alignment horizontal="left"/>
    </xf>
    <xf numFmtId="0" fontId="1" fillId="3" borderId="0" xfId="2" applyFill="1" applyAlignment="1"/>
    <xf numFmtId="0" fontId="9" fillId="5" borderId="0" xfId="2" applyFont="1" applyFill="1" applyAlignment="1">
      <alignment horizontal="left"/>
    </xf>
    <xf numFmtId="0" fontId="9" fillId="5" borderId="0" xfId="2" applyFont="1" applyFill="1" applyAlignment="1"/>
    <xf numFmtId="0" fontId="1" fillId="4" borderId="0" xfId="2" applyFill="1" applyAlignment="1"/>
    <xf numFmtId="0" fontId="8" fillId="0" borderId="0" xfId="2" applyFont="1" applyAlignment="1">
      <alignment horizontal="lef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9" xfId="2" applyFont="1" applyBorder="1" applyAlignment="1">
      <alignment horizontal="center"/>
    </xf>
    <xf numFmtId="14" fontId="1" fillId="0" borderId="11" xfId="2" applyNumberFormat="1" applyBorder="1" applyAlignment="1">
      <alignment horizontal="center"/>
    </xf>
    <xf numFmtId="14" fontId="1" fillId="0" borderId="10" xfId="2" applyNumberFormat="1" applyBorder="1" applyAlignment="1">
      <alignment horizontal="center"/>
    </xf>
    <xf numFmtId="14" fontId="1" fillId="0" borderId="0" xfId="2" applyNumberFormat="1" applyAlignment="1"/>
    <xf numFmtId="14" fontId="1" fillId="0" borderId="0" xfId="2"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horizontal="left"/>
    </xf>
    <xf numFmtId="0" fontId="11" fillId="0" borderId="0" xfId="0" applyFont="1" applyAlignment="1">
      <alignment horizontal="center"/>
    </xf>
    <xf numFmtId="0" fontId="0" fillId="3" borderId="0" xfId="0" applyFill="1" applyAlignment="1">
      <alignment horizontal="left"/>
    </xf>
    <xf numFmtId="0" fontId="12" fillId="0" borderId="0" xfId="0" applyFont="1"/>
    <xf numFmtId="0" fontId="0" fillId="5" borderId="0" xfId="0" applyFill="1" applyAlignment="1">
      <alignment horizontal="left"/>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9" xfId="0" applyFont="1" applyBorder="1" applyAlignment="1">
      <alignment horizontal="center"/>
    </xf>
    <xf numFmtId="166" fontId="0" fillId="0" borderId="11" xfId="0" applyNumberFormat="1" applyBorder="1" applyAlignment="1">
      <alignment horizontal="center"/>
    </xf>
    <xf numFmtId="166" fontId="0" fillId="0" borderId="10" xfId="0" applyNumberFormat="1" applyBorder="1" applyAlignment="1">
      <alignment horizontal="center"/>
    </xf>
    <xf numFmtId="166" fontId="0" fillId="0" borderId="0" xfId="0" applyNumberFormat="1"/>
    <xf numFmtId="0" fontId="17" fillId="0" borderId="0" xfId="3" applyAlignment="1">
      <alignment horizontal="left" vertical="center"/>
    </xf>
    <xf numFmtId="0" fontId="17" fillId="0" borderId="0" xfId="3" applyAlignment="1">
      <alignment horizontal="center" vertical="center"/>
    </xf>
    <xf numFmtId="0" fontId="17" fillId="0" borderId="0" xfId="3">
      <alignment vertical="center"/>
    </xf>
    <xf numFmtId="0" fontId="11" fillId="0" borderId="0" xfId="3" applyFont="1" applyAlignment="1">
      <alignment horizontal="left"/>
    </xf>
    <xf numFmtId="0" fontId="11" fillId="0" borderId="0" xfId="3" applyFont="1" applyAlignment="1">
      <alignment horizontal="center"/>
    </xf>
    <xf numFmtId="0" fontId="11" fillId="0" borderId="0" xfId="3" applyFont="1">
      <alignment vertical="center"/>
    </xf>
    <xf numFmtId="165" fontId="17" fillId="0" borderId="0" xfId="3" applyNumberFormat="1" applyAlignment="1"/>
    <xf numFmtId="0" fontId="12" fillId="0" borderId="0" xfId="3" applyFont="1" applyAlignment="1"/>
    <xf numFmtId="0" fontId="17" fillId="0" borderId="0" xfId="3" applyAlignment="1"/>
    <xf numFmtId="0" fontId="17" fillId="3" borderId="0" xfId="3" applyFill="1" applyAlignment="1">
      <alignment horizontal="left"/>
    </xf>
    <xf numFmtId="0" fontId="17" fillId="3" borderId="0" xfId="3" applyFill="1" applyAlignment="1"/>
    <xf numFmtId="0" fontId="12" fillId="5" borderId="0" xfId="3" applyFont="1" applyFill="1" applyAlignment="1">
      <alignment horizontal="left"/>
    </xf>
    <xf numFmtId="0" fontId="12" fillId="5" borderId="0" xfId="3" applyFont="1" applyFill="1" applyAlignment="1"/>
    <xf numFmtId="0" fontId="17" fillId="4" borderId="0" xfId="3" applyFill="1" applyAlignment="1"/>
    <xf numFmtId="0" fontId="8" fillId="0" borderId="0" xfId="3" applyFont="1">
      <alignment vertical="center"/>
    </xf>
    <xf numFmtId="0" fontId="11" fillId="0" borderId="9" xfId="3" applyFont="1" applyBorder="1" applyAlignment="1">
      <alignment horizontal="center"/>
    </xf>
    <xf numFmtId="166" fontId="17" fillId="0" borderId="11" xfId="3" applyNumberFormat="1" applyBorder="1" applyAlignment="1">
      <alignment horizontal="center"/>
    </xf>
    <xf numFmtId="166" fontId="17" fillId="0" borderId="10" xfId="3" applyNumberFormat="1" applyBorder="1" applyAlignment="1">
      <alignment horizontal="center"/>
    </xf>
    <xf numFmtId="166" fontId="17" fillId="0" borderId="0" xfId="3" applyNumberFormat="1" applyAlignment="1"/>
    <xf numFmtId="14" fontId="17" fillId="0" borderId="0" xfId="3" applyNumberFormat="1" applyAlignment="1"/>
    <xf numFmtId="0" fontId="1" fillId="0" borderId="0" xfId="3" applyFont="1" applyAlignment="1">
      <alignment horizontal="left" vertical="center"/>
    </xf>
    <xf numFmtId="0" fontId="1" fillId="0" borderId="0" xfId="3" applyFont="1" applyAlignment="1">
      <alignment horizontal="center" vertical="center"/>
    </xf>
    <xf numFmtId="0" fontId="1" fillId="0" borderId="0" xfId="3" applyFont="1">
      <alignment vertical="center"/>
    </xf>
    <xf numFmtId="0" fontId="8" fillId="0" borderId="0" xfId="3" applyFont="1" applyAlignment="1">
      <alignment horizontal="left"/>
    </xf>
    <xf numFmtId="0" fontId="8" fillId="0" borderId="0" xfId="3" applyFont="1" applyAlignment="1">
      <alignment horizontal="center"/>
    </xf>
    <xf numFmtId="165" fontId="1" fillId="0" borderId="0" xfId="3" applyNumberFormat="1" applyFont="1" applyAlignment="1"/>
    <xf numFmtId="0" fontId="1" fillId="0" borderId="0" xfId="3" applyFont="1" applyAlignment="1"/>
    <xf numFmtId="0" fontId="1" fillId="3" borderId="0" xfId="3" applyFont="1" applyFill="1" applyAlignment="1">
      <alignment horizontal="left"/>
    </xf>
    <xf numFmtId="0" fontId="1" fillId="3" borderId="0" xfId="3" applyFont="1" applyFill="1" applyAlignment="1"/>
    <xf numFmtId="165" fontId="9" fillId="0" borderId="0" xfId="3" applyNumberFormat="1" applyFont="1" applyAlignment="1"/>
    <xf numFmtId="0" fontId="9" fillId="0" borderId="0" xfId="3" applyFont="1" applyAlignment="1"/>
    <xf numFmtId="0" fontId="1" fillId="5" borderId="0" xfId="3" applyFont="1" applyFill="1" applyAlignment="1">
      <alignment horizontal="left"/>
    </xf>
    <xf numFmtId="0" fontId="1" fillId="5" borderId="0" xfId="3" applyFont="1" applyFill="1" applyAlignment="1"/>
    <xf numFmtId="14" fontId="13" fillId="0" borderId="0" xfId="3" applyNumberFormat="1" applyFont="1">
      <alignment vertical="center"/>
    </xf>
    <xf numFmtId="0" fontId="1" fillId="4" borderId="0" xfId="3" applyFont="1" applyFill="1" applyAlignment="1"/>
    <xf numFmtId="0" fontId="8" fillId="0" borderId="9" xfId="3" applyFont="1" applyBorder="1" applyAlignment="1">
      <alignment horizontal="center"/>
    </xf>
    <xf numFmtId="166" fontId="1" fillId="0" borderId="11" xfId="3" applyNumberFormat="1" applyFont="1" applyBorder="1" applyAlignment="1">
      <alignment horizontal="center"/>
    </xf>
    <xf numFmtId="166" fontId="1" fillId="0" borderId="10" xfId="3" applyNumberFormat="1" applyFont="1" applyBorder="1" applyAlignment="1">
      <alignment horizontal="center"/>
    </xf>
    <xf numFmtId="166" fontId="1" fillId="0" borderId="0" xfId="3" applyNumberFormat="1" applyFont="1" applyAlignment="1"/>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8" fillId="0" borderId="0" xfId="0" applyFont="1" applyAlignment="1">
      <alignment vertical="center"/>
    </xf>
    <xf numFmtId="165" fontId="9" fillId="0" borderId="0" xfId="0" applyNumberFormat="1" applyFont="1"/>
    <xf numFmtId="0" fontId="9" fillId="0" borderId="0" xfId="0" applyFont="1"/>
    <xf numFmtId="0" fontId="1" fillId="0" borderId="0" xfId="0" applyFont="1"/>
    <xf numFmtId="165" fontId="1" fillId="0" borderId="0" xfId="0" applyNumberFormat="1" applyFont="1"/>
    <xf numFmtId="0" fontId="1" fillId="3" borderId="0" xfId="0" applyFont="1" applyFill="1" applyAlignment="1">
      <alignment horizontal="left"/>
    </xf>
    <xf numFmtId="0" fontId="1" fillId="3" borderId="0" xfId="0" applyFont="1" applyFill="1"/>
    <xf numFmtId="0" fontId="15" fillId="0" borderId="0" xfId="0" applyFont="1" applyAlignment="1">
      <alignment vertical="center"/>
    </xf>
    <xf numFmtId="0" fontId="9" fillId="5" borderId="0" xfId="0" applyFont="1" applyFill="1" applyAlignment="1">
      <alignment horizontal="left"/>
    </xf>
    <xf numFmtId="0" fontId="9" fillId="5" borderId="0" xfId="0" applyFont="1" applyFill="1"/>
    <xf numFmtId="14" fontId="13" fillId="0" borderId="0" xfId="0" applyNumberFormat="1" applyFont="1" applyAlignment="1">
      <alignment vertical="center"/>
    </xf>
    <xf numFmtId="14" fontId="0" fillId="0" borderId="0" xfId="0" applyNumberFormat="1" applyAlignment="1">
      <alignment vertical="center"/>
    </xf>
    <xf numFmtId="0" fontId="1" fillId="4" borderId="0" xfId="0" applyFont="1" applyFill="1"/>
    <xf numFmtId="0" fontId="8" fillId="0" borderId="9" xfId="0" applyFont="1" applyBorder="1" applyAlignment="1">
      <alignment horizontal="center"/>
    </xf>
    <xf numFmtId="166" fontId="1" fillId="0" borderId="11" xfId="0" applyNumberFormat="1" applyFont="1" applyBorder="1" applyAlignment="1">
      <alignment horizontal="center"/>
    </xf>
    <xf numFmtId="166" fontId="1" fillId="0" borderId="10" xfId="0" applyNumberFormat="1" applyFont="1" applyBorder="1" applyAlignment="1">
      <alignment horizontal="center"/>
    </xf>
    <xf numFmtId="166" fontId="1" fillId="0" borderId="0" xfId="0" applyNumberFormat="1" applyFont="1"/>
    <xf numFmtId="0" fontId="8" fillId="0" borderId="0" xfId="0" applyFont="1" applyAlignment="1">
      <alignment horizontal="left" vertical="center"/>
    </xf>
    <xf numFmtId="0" fontId="1" fillId="0" borderId="0" xfId="4" applyFont="1" applyAlignment="1">
      <alignment horizontal="left" vertical="center"/>
    </xf>
    <xf numFmtId="0" fontId="1" fillId="0" borderId="0" xfId="4" applyFont="1" applyAlignment="1">
      <alignment horizontal="center" vertical="center"/>
    </xf>
    <xf numFmtId="0" fontId="1" fillId="0" borderId="0" xfId="4" applyFont="1">
      <alignment vertical="center"/>
    </xf>
    <xf numFmtId="0" fontId="17" fillId="0" borderId="0" xfId="4">
      <alignment vertical="center"/>
    </xf>
    <xf numFmtId="0" fontId="8" fillId="0" borderId="0" xfId="4" applyFont="1">
      <alignment vertical="center"/>
    </xf>
    <xf numFmtId="0" fontId="8" fillId="0" borderId="0" xfId="4" applyFont="1" applyAlignment="1">
      <alignment horizontal="left"/>
    </xf>
    <xf numFmtId="0" fontId="8" fillId="0" borderId="0" xfId="4" applyFont="1" applyAlignment="1">
      <alignment horizontal="center"/>
    </xf>
    <xf numFmtId="165" fontId="1" fillId="0" borderId="0" xfId="4" applyNumberFormat="1" applyFont="1" applyAlignment="1"/>
    <xf numFmtId="0" fontId="1" fillId="0" borderId="0" xfId="4" applyFont="1" applyAlignment="1"/>
    <xf numFmtId="0" fontId="1" fillId="3" borderId="0" xfId="4" applyFont="1" applyFill="1" applyAlignment="1">
      <alignment horizontal="left"/>
    </xf>
    <xf numFmtId="0" fontId="1" fillId="3" borderId="0" xfId="4" applyFont="1" applyFill="1" applyAlignment="1"/>
    <xf numFmtId="165" fontId="9" fillId="0" borderId="0" xfId="4" applyNumberFormat="1" applyFont="1" applyAlignment="1"/>
    <xf numFmtId="0" fontId="9" fillId="0" borderId="0" xfId="4" applyFont="1" applyAlignment="1"/>
    <xf numFmtId="0" fontId="1" fillId="5" borderId="0" xfId="4" applyFont="1" applyFill="1" applyAlignment="1">
      <alignment horizontal="left"/>
    </xf>
    <xf numFmtId="0" fontId="1" fillId="5" borderId="0" xfId="4" applyFont="1" applyFill="1" applyAlignment="1"/>
    <xf numFmtId="14" fontId="13" fillId="0" borderId="0" xfId="4" applyNumberFormat="1" applyFont="1">
      <alignment vertical="center"/>
    </xf>
    <xf numFmtId="0" fontId="17" fillId="0" borderId="0" xfId="4" applyAlignment="1"/>
    <xf numFmtId="14" fontId="17" fillId="0" borderId="0" xfId="4" applyNumberFormat="1">
      <alignment vertical="center"/>
    </xf>
    <xf numFmtId="0" fontId="1" fillId="4" borderId="0" xfId="4" applyFont="1" applyFill="1" applyAlignment="1"/>
    <xf numFmtId="0" fontId="8" fillId="0" borderId="9" xfId="4" applyFont="1" applyBorder="1" applyAlignment="1">
      <alignment horizontal="center"/>
    </xf>
    <xf numFmtId="166" fontId="1" fillId="0" borderId="11" xfId="4" applyNumberFormat="1" applyFont="1" applyBorder="1" applyAlignment="1">
      <alignment horizontal="center"/>
    </xf>
    <xf numFmtId="166" fontId="1" fillId="0" borderId="10" xfId="4" applyNumberFormat="1" applyFont="1" applyBorder="1" applyAlignment="1">
      <alignment horizontal="center"/>
    </xf>
    <xf numFmtId="166" fontId="1" fillId="0" borderId="0" xfId="4" applyNumberFormat="1" applyFont="1" applyAlignment="1"/>
    <xf numFmtId="0" fontId="8" fillId="0" borderId="0" xfId="4" applyFont="1" applyAlignment="1">
      <alignment horizontal="left" vertical="center"/>
    </xf>
    <xf numFmtId="0" fontId="1" fillId="5" borderId="0" xfId="0" applyFont="1" applyFill="1" applyAlignment="1">
      <alignment horizontal="left"/>
    </xf>
    <xf numFmtId="0" fontId="1" fillId="5" borderId="0" xfId="0" applyFont="1" applyFill="1"/>
    <xf numFmtId="0" fontId="1" fillId="0" borderId="0" xfId="0" applyFont="1" applyAlignment="1">
      <alignment horizontal="center" vertical="center" wrapText="1"/>
    </xf>
    <xf numFmtId="0" fontId="8" fillId="0" borderId="0" xfId="0" applyFont="1" applyAlignment="1">
      <alignment horizontal="left" wrapText="1"/>
    </xf>
    <xf numFmtId="165" fontId="1" fillId="0" borderId="0" xfId="0" applyNumberFormat="1" applyFont="1" applyAlignment="1">
      <alignment wrapText="1"/>
    </xf>
    <xf numFmtId="165" fontId="9" fillId="0" borderId="0" xfId="0" applyNumberFormat="1" applyFont="1" applyAlignment="1">
      <alignment wrapText="1"/>
    </xf>
    <xf numFmtId="165" fontId="1" fillId="0" borderId="0" xfId="0" applyNumberFormat="1" applyFont="1" applyAlignment="1">
      <alignment horizontal="right" wrapText="1"/>
    </xf>
    <xf numFmtId="0" fontId="1" fillId="0" borderId="0" xfId="0" applyFont="1" applyAlignment="1">
      <alignment vertical="center" wrapText="1"/>
    </xf>
    <xf numFmtId="0" fontId="8" fillId="0" borderId="0" xfId="0" applyFont="1" applyAlignment="1">
      <alignment vertical="center" wrapText="1"/>
    </xf>
    <xf numFmtId="0" fontId="1" fillId="0" borderId="0" xfId="0" applyFont="1" applyAlignment="1">
      <alignment wrapText="1"/>
    </xf>
    <xf numFmtId="0" fontId="8" fillId="0" borderId="9" xfId="0" applyFont="1" applyBorder="1" applyAlignment="1">
      <alignment horizontal="center" wrapText="1"/>
    </xf>
    <xf numFmtId="0" fontId="7" fillId="0" borderId="1" xfId="0" applyFont="1" applyBorder="1" applyAlignment="1">
      <alignment horizontal="center" vertical="top" wrapText="1"/>
    </xf>
    <xf numFmtId="0" fontId="2" fillId="0" borderId="2" xfId="0" applyFont="1" applyBorder="1" applyAlignment="1">
      <alignment horizontal="left" vertical="top"/>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164" fontId="4" fillId="0" borderId="6" xfId="1" applyNumberFormat="1" applyFont="1" applyBorder="1" applyAlignment="1">
      <alignment horizontal="left" vertical="center"/>
    </xf>
    <xf numFmtId="0" fontId="4" fillId="0" borderId="6" xfId="1" applyFont="1" applyBorder="1" applyAlignment="1">
      <alignment horizontal="left" vertical="top"/>
    </xf>
    <xf numFmtId="0" fontId="4" fillId="0" borderId="5" xfId="1" applyFont="1" applyBorder="1" applyAlignment="1">
      <alignment horizontal="left" vertical="top" wrapText="1"/>
    </xf>
    <xf numFmtId="0" fontId="7" fillId="0" borderId="5" xfId="1" applyFont="1" applyBorder="1" applyAlignment="1">
      <alignment horizontal="center" vertical="top" wrapText="1"/>
    </xf>
    <xf numFmtId="14" fontId="4" fillId="0" borderId="6" xfId="1" applyNumberFormat="1" applyFont="1" applyBorder="1" applyAlignment="1">
      <alignment horizontal="center" vertical="top"/>
    </xf>
    <xf numFmtId="164" fontId="4" fillId="0" borderId="0" xfId="1" applyNumberFormat="1" applyFont="1" applyAlignment="1">
      <alignment horizontal="left" vertical="center"/>
    </xf>
    <xf numFmtId="14" fontId="4" fillId="0" borderId="0" xfId="1" applyNumberFormat="1" applyFont="1" applyAlignment="1">
      <alignment horizontal="center" vertical="top"/>
    </xf>
    <xf numFmtId="0" fontId="4" fillId="0" borderId="0" xfId="1" applyFont="1" applyAlignment="1">
      <alignment horizontal="left" vertical="top" wrapText="1"/>
    </xf>
    <xf numFmtId="0" fontId="4" fillId="0" borderId="8" xfId="1" applyFont="1" applyBorder="1" applyAlignment="1">
      <alignment horizontal="left" vertical="top" wrapText="1"/>
    </xf>
    <xf numFmtId="0" fontId="9" fillId="2" borderId="0" xfId="2" applyFont="1" applyFill="1" applyAlignment="1"/>
    <xf numFmtId="164" fontId="1" fillId="0" borderId="10" xfId="2" applyNumberFormat="1" applyBorder="1" applyAlignment="1">
      <alignment horizontal="left" vertical="center"/>
    </xf>
    <xf numFmtId="14" fontId="1" fillId="0" borderId="10" xfId="2" applyNumberFormat="1" applyBorder="1" applyAlignment="1">
      <alignment horizontal="center" vertical="top"/>
    </xf>
    <xf numFmtId="0" fontId="1" fillId="0" borderId="10" xfId="2" applyBorder="1" applyAlignment="1">
      <alignment horizontal="left" vertical="top" wrapText="1"/>
    </xf>
    <xf numFmtId="0" fontId="10" fillId="0" borderId="10" xfId="2" applyFont="1" applyBorder="1" applyAlignment="1">
      <alignment horizontal="center" vertical="center" wrapText="1"/>
    </xf>
    <xf numFmtId="0" fontId="1" fillId="0" borderId="12" xfId="2" applyBorder="1" applyAlignment="1">
      <alignment horizontal="left" vertical="top" wrapText="1"/>
    </xf>
    <xf numFmtId="0" fontId="10" fillId="0" borderId="12" xfId="2" applyFont="1" applyBorder="1" applyAlignment="1">
      <alignment horizontal="center" vertical="center" wrapText="1"/>
    </xf>
    <xf numFmtId="14" fontId="1" fillId="0" borderId="12" xfId="2" applyNumberFormat="1" applyBorder="1" applyAlignment="1">
      <alignment horizontal="center" vertical="top"/>
    </xf>
    <xf numFmtId="164" fontId="1" fillId="0" borderId="0" xfId="2" applyNumberFormat="1" applyAlignment="1">
      <alignment horizontal="left" vertical="center"/>
    </xf>
    <xf numFmtId="14" fontId="1" fillId="0" borderId="0" xfId="2" applyNumberFormat="1" applyAlignment="1">
      <alignment horizontal="center" vertical="top"/>
    </xf>
    <xf numFmtId="0" fontId="1" fillId="0" borderId="0" xfId="2" applyAlignment="1">
      <alignment horizontal="left" vertical="top" wrapText="1"/>
    </xf>
    <xf numFmtId="0" fontId="1" fillId="0" borderId="13" xfId="2" applyBorder="1" applyAlignment="1">
      <alignment horizontal="left" vertical="top" wrapText="1"/>
    </xf>
    <xf numFmtId="0" fontId="0" fillId="2" borderId="0" xfId="0" applyFill="1"/>
    <xf numFmtId="164" fontId="0" fillId="0" borderId="10" xfId="0" applyNumberFormat="1" applyBorder="1" applyAlignment="1">
      <alignment horizontal="left" vertical="center"/>
    </xf>
    <xf numFmtId="166" fontId="0" fillId="0" borderId="10" xfId="0" applyNumberFormat="1" applyBorder="1" applyAlignment="1">
      <alignment horizontal="center" vertical="top"/>
    </xf>
    <xf numFmtId="0" fontId="0" fillId="0" borderId="10" xfId="0" applyBorder="1" applyAlignment="1">
      <alignment horizontal="left" vertical="top" wrapText="1"/>
    </xf>
    <xf numFmtId="0" fontId="11" fillId="0" borderId="10" xfId="0" applyFont="1" applyBorder="1" applyAlignment="1">
      <alignment horizontal="center" vertical="center" wrapText="1"/>
    </xf>
    <xf numFmtId="0" fontId="0" fillId="0" borderId="12" xfId="0" applyBorder="1" applyAlignment="1">
      <alignment horizontal="left" vertical="top" wrapText="1"/>
    </xf>
    <xf numFmtId="0" fontId="11" fillId="0" borderId="12" xfId="0" applyFont="1" applyBorder="1" applyAlignment="1">
      <alignment horizontal="center" vertical="center" wrapText="1"/>
    </xf>
    <xf numFmtId="166" fontId="0" fillId="0" borderId="12" xfId="0" applyNumberFormat="1" applyBorder="1" applyAlignment="1">
      <alignment horizontal="center" vertical="top"/>
    </xf>
    <xf numFmtId="0" fontId="12" fillId="2" borderId="0" xfId="3" applyFont="1" applyFill="1" applyAlignment="1"/>
    <xf numFmtId="164" fontId="17" fillId="0" borderId="10" xfId="3" applyNumberFormat="1" applyBorder="1" applyAlignment="1">
      <alignment horizontal="left" vertical="center"/>
    </xf>
    <xf numFmtId="166" fontId="17" fillId="0" borderId="10" xfId="3" applyNumberFormat="1" applyBorder="1" applyAlignment="1">
      <alignment horizontal="center" vertical="top"/>
    </xf>
    <xf numFmtId="0" fontId="17" fillId="0" borderId="10" xfId="3" applyBorder="1" applyAlignment="1">
      <alignment horizontal="left" vertical="top" wrapText="1"/>
    </xf>
    <xf numFmtId="0" fontId="11" fillId="0" borderId="10" xfId="3" applyFont="1" applyBorder="1" applyAlignment="1">
      <alignment horizontal="center" vertical="center" wrapText="1"/>
    </xf>
    <xf numFmtId="0" fontId="17" fillId="0" borderId="12" xfId="3" applyBorder="1" applyAlignment="1">
      <alignment horizontal="left" vertical="top" wrapText="1"/>
    </xf>
    <xf numFmtId="0" fontId="11" fillId="0" borderId="12" xfId="3" applyFont="1" applyBorder="1" applyAlignment="1">
      <alignment horizontal="center" vertical="center" wrapText="1"/>
    </xf>
    <xf numFmtId="0" fontId="8" fillId="0" borderId="12" xfId="3" applyFont="1" applyBorder="1" applyAlignment="1">
      <alignment horizontal="left" vertical="top" wrapText="1"/>
    </xf>
    <xf numFmtId="0" fontId="1" fillId="2" borderId="0" xfId="3" applyFont="1" applyFill="1" applyAlignment="1"/>
    <xf numFmtId="164" fontId="1" fillId="0" borderId="10" xfId="3" applyNumberFormat="1" applyFont="1" applyBorder="1" applyAlignment="1">
      <alignment horizontal="left" vertical="center"/>
    </xf>
    <xf numFmtId="166" fontId="1" fillId="0" borderId="10" xfId="3" applyNumberFormat="1" applyFont="1" applyBorder="1" applyAlignment="1">
      <alignment horizontal="center" vertical="top"/>
    </xf>
    <xf numFmtId="0" fontId="1" fillId="0" borderId="10" xfId="3" applyFont="1" applyBorder="1" applyAlignment="1">
      <alignment horizontal="left" vertical="top" wrapText="1"/>
    </xf>
    <xf numFmtId="0" fontId="8" fillId="0" borderId="10" xfId="3" applyFont="1" applyBorder="1" applyAlignment="1">
      <alignment horizontal="center" vertical="center" wrapText="1"/>
    </xf>
    <xf numFmtId="0" fontId="1" fillId="0" borderId="12" xfId="3" applyFont="1" applyBorder="1" applyAlignment="1">
      <alignment horizontal="left" vertical="top" wrapText="1"/>
    </xf>
    <xf numFmtId="0" fontId="8" fillId="0" borderId="12" xfId="3" applyFont="1" applyBorder="1" applyAlignment="1">
      <alignment horizontal="center" vertical="center" wrapText="1"/>
    </xf>
    <xf numFmtId="0" fontId="9" fillId="2" borderId="0" xfId="0" applyFont="1" applyFill="1"/>
    <xf numFmtId="164" fontId="1" fillId="0" borderId="10" xfId="0" applyNumberFormat="1" applyFont="1" applyBorder="1" applyAlignment="1">
      <alignment horizontal="left" vertical="center"/>
    </xf>
    <xf numFmtId="166" fontId="1" fillId="0" borderId="10" xfId="0" applyNumberFormat="1" applyFont="1" applyBorder="1" applyAlignment="1">
      <alignment horizontal="center" vertical="top"/>
    </xf>
    <xf numFmtId="0" fontId="1" fillId="0" borderId="10" xfId="0" applyFont="1" applyBorder="1" applyAlignment="1">
      <alignment horizontal="left" vertical="top" wrapText="1"/>
    </xf>
    <xf numFmtId="0" fontId="1" fillId="0" borderId="14" xfId="0" applyFont="1" applyBorder="1" applyAlignment="1">
      <alignment horizontal="left" vertical="top" wrapText="1"/>
    </xf>
    <xf numFmtId="0" fontId="8" fillId="0" borderId="10" xfId="0" applyFont="1" applyBorder="1" applyAlignment="1">
      <alignment horizontal="center" vertical="center" wrapText="1"/>
    </xf>
    <xf numFmtId="0" fontId="1" fillId="0" borderId="12" xfId="0" applyFont="1" applyBorder="1" applyAlignment="1">
      <alignment horizontal="left" vertical="top" wrapText="1"/>
    </xf>
    <xf numFmtId="0" fontId="8" fillId="0" borderId="12" xfId="0" applyFont="1" applyBorder="1" applyAlignment="1">
      <alignment horizontal="center" vertical="center" wrapText="1"/>
    </xf>
    <xf numFmtId="0" fontId="1" fillId="2" borderId="0" xfId="4" applyFont="1" applyFill="1" applyAlignment="1"/>
    <xf numFmtId="164" fontId="1" fillId="0" borderId="10" xfId="4" applyNumberFormat="1" applyFont="1" applyBorder="1" applyAlignment="1">
      <alignment horizontal="left" vertical="center"/>
    </xf>
    <xf numFmtId="166" fontId="1" fillId="0" borderId="10" xfId="4" applyNumberFormat="1" applyFont="1" applyBorder="1" applyAlignment="1">
      <alignment horizontal="center" vertical="top"/>
    </xf>
    <xf numFmtId="0" fontId="1" fillId="0" borderId="10" xfId="4" applyFont="1" applyBorder="1" applyAlignment="1">
      <alignment horizontal="left" vertical="top" wrapText="1"/>
    </xf>
    <xf numFmtId="0" fontId="1" fillId="0" borderId="14" xfId="4" applyFont="1" applyBorder="1" applyAlignment="1">
      <alignment horizontal="left" vertical="top" wrapText="1"/>
    </xf>
    <xf numFmtId="0" fontId="8" fillId="0" borderId="10" xfId="4" applyFont="1" applyBorder="1" applyAlignment="1">
      <alignment horizontal="center" vertical="center" wrapText="1"/>
    </xf>
    <xf numFmtId="0" fontId="1" fillId="0" borderId="12" xfId="4" applyFont="1" applyBorder="1" applyAlignment="1">
      <alignment horizontal="left" vertical="top" wrapText="1"/>
    </xf>
    <xf numFmtId="0" fontId="8" fillId="0" borderId="12" xfId="4" applyFont="1" applyBorder="1" applyAlignment="1">
      <alignment horizontal="center" vertical="center" wrapText="1"/>
    </xf>
    <xf numFmtId="166" fontId="1" fillId="0" borderId="10" xfId="4" applyNumberFormat="1" applyFont="1" applyBorder="1" applyAlignment="1">
      <alignment horizontal="center" vertical="top" wrapText="1"/>
    </xf>
    <xf numFmtId="166" fontId="1" fillId="0" borderId="10" xfId="0" applyNumberFormat="1" applyFont="1" applyBorder="1" applyAlignment="1">
      <alignment horizontal="center" vertical="top" wrapText="1"/>
    </xf>
    <xf numFmtId="0" fontId="1" fillId="2" borderId="0" xfId="0" applyFont="1" applyFill="1"/>
    <xf numFmtId="0" fontId="16" fillId="0" borderId="12" xfId="0" applyFont="1" applyBorder="1" applyAlignment="1">
      <alignment horizontal="left" vertical="top" wrapText="1"/>
    </xf>
  </cellXfs>
  <cellStyles count="5">
    <cellStyle name="Standard" xfId="0" builtinId="0"/>
    <cellStyle name="Standard 2" xfId="1" xr:uid="{00000000-0005-0000-0000-000006000000}"/>
    <cellStyle name="Standard 3" xfId="2" xr:uid="{00000000-0005-0000-0000-000007000000}"/>
    <cellStyle name="Standard 4" xfId="3" xr:uid="{00000000-0005-0000-0000-000008000000}"/>
    <cellStyle name="Standard 5" xfId="4" xr:uid="{00000000-0005-0000-0000-000009000000}"/>
  </cellStyles>
  <dxfs count="101">
    <dxf>
      <font>
        <color rgb="FFFF0000"/>
      </font>
    </dxf>
    <dxf>
      <fill>
        <patternFill>
          <bgColor rgb="FFFFCC99"/>
        </patternFill>
      </fill>
    </dxf>
    <dxf>
      <font>
        <color rgb="FFFF0000"/>
      </font>
    </dxf>
    <dxf>
      <fill>
        <patternFill>
          <bgColor rgb="FFFFCC99"/>
        </patternFill>
      </fill>
    </dxf>
    <dxf>
      <font>
        <color rgb="FFFF0000"/>
      </font>
    </dxf>
    <dxf>
      <fill>
        <patternFill>
          <bgColor rgb="FFFFCC99"/>
        </patternFill>
      </fill>
    </dxf>
    <dxf>
      <font>
        <color rgb="FFFF0000"/>
      </font>
    </dxf>
    <dxf>
      <font>
        <color rgb="FFFF0000"/>
      </font>
    </dxf>
    <dxf>
      <fill>
        <patternFill>
          <bgColor rgb="FFFFCC99"/>
        </patternFill>
      </fill>
    </dxf>
    <dxf>
      <fill>
        <patternFill>
          <bgColor rgb="FFFFCC99"/>
        </patternFill>
      </fill>
    </dxf>
    <dxf>
      <font>
        <color rgb="FFFF0000"/>
      </font>
    </dxf>
    <dxf>
      <fill>
        <patternFill>
          <bgColor rgb="FFFFCC99"/>
        </patternFill>
      </fill>
    </dxf>
    <dxf>
      <font>
        <color rgb="FFFF0000"/>
      </font>
    </dxf>
    <dxf>
      <font>
        <color rgb="FFFF0000"/>
      </font>
    </dxf>
    <dxf>
      <fill>
        <patternFill>
          <bgColor rgb="FFFFCC99"/>
        </patternFill>
      </fill>
    </dxf>
    <dxf>
      <font>
        <color rgb="FFFF0000"/>
      </font>
    </dxf>
    <dxf>
      <fill>
        <patternFill>
          <bgColor rgb="FFFFCC99"/>
        </patternFill>
      </fill>
    </dxf>
    <dxf>
      <font>
        <color rgb="FFFF0000"/>
      </font>
    </dxf>
    <dxf>
      <fill>
        <patternFill>
          <bgColor rgb="FFFFCC99"/>
        </patternFill>
      </fill>
    </dxf>
    <dxf>
      <fill>
        <patternFill>
          <bgColor rgb="FFFFCC99"/>
        </patternFill>
      </fill>
    </dxf>
    <dxf>
      <font>
        <color rgb="FFFF0000"/>
      </font>
    </dxf>
    <dxf>
      <font>
        <color rgb="FFFF0000"/>
      </font>
    </dxf>
    <dxf>
      <font>
        <color rgb="FFFF0000"/>
      </font>
    </dxf>
    <dxf>
      <fill>
        <patternFill>
          <bgColor rgb="FFFFCC99"/>
        </patternFill>
      </fill>
    </dxf>
    <dxf>
      <font>
        <color rgb="FFFF0000"/>
      </font>
    </dxf>
    <dxf>
      <font>
        <color rgb="FFFF0000"/>
      </font>
    </dxf>
    <dxf>
      <fill>
        <patternFill>
          <bgColor rgb="FFFFCC99"/>
        </patternFill>
      </fill>
    </dxf>
    <dxf>
      <fill>
        <patternFill>
          <bgColor rgb="FFFFCC99"/>
        </patternFill>
      </fill>
    </dxf>
    <dxf>
      <font>
        <color rgb="FFFF0000"/>
      </font>
    </dxf>
    <dxf>
      <fill>
        <patternFill>
          <bgColor rgb="FFFFCC99"/>
        </patternFill>
      </fill>
    </dxf>
    <dxf>
      <font>
        <color rgb="FFFF0000"/>
      </font>
    </dxf>
    <dxf>
      <font>
        <color rgb="FFFF0000"/>
      </font>
    </dxf>
    <dxf>
      <fill>
        <patternFill>
          <bgColor rgb="FFFFCC99"/>
        </patternFill>
      </fill>
    </dxf>
    <dxf>
      <fill>
        <patternFill>
          <bgColor rgb="FFFFCC99"/>
        </patternFill>
      </fill>
    </dxf>
    <dxf>
      <font>
        <color rgb="FFFF0000"/>
      </font>
    </dxf>
    <dxf>
      <fill>
        <patternFill>
          <bgColor rgb="FFFFCC99"/>
        </patternFill>
      </fill>
    </dxf>
    <dxf>
      <font>
        <color rgb="FFFF0000"/>
      </font>
    </dxf>
    <dxf>
      <font>
        <color rgb="FFFF0000"/>
      </font>
    </dxf>
    <dxf>
      <fill>
        <patternFill>
          <bgColor rgb="FFFFCC99"/>
        </patternFill>
      </fill>
    </dxf>
    <dxf>
      <font>
        <color rgb="FFFF0000"/>
      </font>
    </dxf>
    <dxf>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font>
    </dxf>
    <dxf>
      <font>
        <sz val="10"/>
      </font>
      <fill>
        <patternFill>
          <bgColor rgb="FFFFCC99"/>
        </patternFill>
      </fill>
    </dxf>
    <dxf>
      <font>
        <sz val="10"/>
        <color rgb="FFFF0000"/>
        <name val="Arial"/>
        <charset val="1"/>
      </font>
    </dxf>
    <dxf>
      <font>
        <sz val="10"/>
        <name val="Arial"/>
        <charset val="1"/>
      </font>
      <fill>
        <patternFill>
          <bgColor rgb="FFFFCC99"/>
        </patternFill>
      </fill>
    </dxf>
    <dxf>
      <font>
        <sz val="10"/>
        <color rgb="FFFF0000"/>
        <name val="Arial"/>
        <charset val="1"/>
      </font>
    </dxf>
    <dxf>
      <font>
        <sz val="10"/>
        <name val="Arial"/>
        <charset val="1"/>
      </font>
      <fill>
        <patternFill>
          <bgColor rgb="FFFFCC99"/>
        </patternFill>
      </fill>
    </dxf>
    <dxf>
      <font>
        <b val="0"/>
        <color rgb="FFFF0000"/>
      </font>
    </dxf>
    <dxf>
      <fill>
        <patternFill>
          <bgColor rgb="FFFFCC99"/>
        </patternFill>
      </fill>
    </dxf>
    <dxf>
      <font>
        <b val="0"/>
        <color rgb="FFFF0000"/>
      </font>
    </dxf>
    <dxf>
      <fill>
        <patternFill>
          <bgColor rgb="FFFFCC99"/>
        </patternFill>
      </fill>
    </dxf>
    <dxf>
      <font>
        <color rgb="FFFF0000"/>
      </font>
    </dxf>
    <dxf>
      <fill>
        <patternFill>
          <bgColor rgb="FFFFCC99"/>
        </patternFill>
      </fill>
    </dxf>
    <dxf>
      <font>
        <color rgb="FFFF0000"/>
      </font>
    </dxf>
    <dxf>
      <fill>
        <patternFill>
          <bgColor rgb="FFFFCC9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A6A6A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339966"/>
      <rgbColor rgb="FF003300"/>
      <rgbColor rgb="FF141312"/>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1"/>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ColWidth="10.7109375" defaultRowHeight="12.75" x14ac:dyDescent="0.2"/>
  <cols>
    <col min="1" max="1" width="9" style="15" customWidth="1"/>
    <col min="2" max="2" width="11.28515625" style="16" customWidth="1"/>
    <col min="3" max="3" width="13.140625" style="16" customWidth="1"/>
    <col min="4" max="6" width="21.42578125" style="15" customWidth="1"/>
  </cols>
  <sheetData>
    <row r="1" spans="1:6" x14ac:dyDescent="0.2">
      <c r="A1" s="17" t="s">
        <v>0</v>
      </c>
      <c r="B1" s="17" t="s">
        <v>1</v>
      </c>
      <c r="C1" s="17" t="s">
        <v>2</v>
      </c>
      <c r="D1" s="17" t="s">
        <v>3</v>
      </c>
      <c r="E1" s="17" t="s">
        <v>4</v>
      </c>
      <c r="F1" s="17" t="s">
        <v>5</v>
      </c>
    </row>
    <row r="2" spans="1:6" x14ac:dyDescent="0.2">
      <c r="A2" s="14">
        <f>B2</f>
        <v>39814</v>
      </c>
      <c r="B2" s="18">
        <f>DATE(2009,1,1)</f>
        <v>39814</v>
      </c>
      <c r="C2" s="13" t="s">
        <v>6</v>
      </c>
      <c r="D2" s="12"/>
      <c r="E2" s="12" t="str">
        <f>IF(AND(WEEKDAY($B2,1)=5,$C2="",$B3=""),"Jugend und Sportschützen","")</f>
        <v/>
      </c>
      <c r="F2" s="12"/>
    </row>
    <row r="3" spans="1:6" x14ac:dyDescent="0.2">
      <c r="A3" s="14"/>
      <c r="B3" s="18" t="s">
        <v>7</v>
      </c>
      <c r="C3" s="13"/>
      <c r="D3" s="12"/>
      <c r="E3" s="12"/>
      <c r="F3" s="12"/>
    </row>
    <row r="4" spans="1:6" x14ac:dyDescent="0.2">
      <c r="A4" s="14">
        <f>B4</f>
        <v>39815</v>
      </c>
      <c r="B4" s="18">
        <f>B2+1</f>
        <v>39815</v>
      </c>
      <c r="C4" s="13" t="s">
        <v>6</v>
      </c>
      <c r="D4" s="12"/>
      <c r="E4" s="12" t="str">
        <f>IF(AND(WEEKDAY($B4,1)=5,$C4="",$B5=""),"Jugend und Sportschützen","")</f>
        <v/>
      </c>
      <c r="F4" s="12"/>
    </row>
    <row r="5" spans="1:6" x14ac:dyDescent="0.2">
      <c r="A5" s="14"/>
      <c r="B5" s="18"/>
      <c r="C5" s="13"/>
      <c r="D5" s="12"/>
      <c r="E5" s="12"/>
      <c r="F5" s="12"/>
    </row>
    <row r="6" spans="1:6" x14ac:dyDescent="0.2">
      <c r="A6" s="14">
        <f>B6</f>
        <v>39816</v>
      </c>
      <c r="B6" s="18">
        <f>B4+1</f>
        <v>39816</v>
      </c>
      <c r="C6" s="13" t="s">
        <v>6</v>
      </c>
      <c r="D6" s="12"/>
      <c r="E6" s="12" t="str">
        <f>IF(AND(WEEKDAY($B6,1)=5,$C6="",$B7=""),"Jugend und Sportschützen","")</f>
        <v/>
      </c>
      <c r="F6" s="12"/>
    </row>
    <row r="7" spans="1:6" x14ac:dyDescent="0.2">
      <c r="A7" s="14"/>
      <c r="B7" s="18"/>
      <c r="C7" s="13"/>
      <c r="D7" s="12"/>
      <c r="E7" s="12"/>
      <c r="F7" s="12"/>
    </row>
    <row r="8" spans="1:6" ht="12.75" customHeight="1" x14ac:dyDescent="0.2">
      <c r="A8" s="14">
        <f>B8</f>
        <v>39817</v>
      </c>
      <c r="B8" s="18">
        <f>B6+1</f>
        <v>39817</v>
      </c>
      <c r="C8" s="13" t="s">
        <v>6</v>
      </c>
      <c r="D8" s="12"/>
      <c r="E8" s="12" t="str">
        <f>IF(AND(WEEKDAY($B8,1)=5,$C8="",$B9=""),"Jugend und Sportschützen","")</f>
        <v/>
      </c>
      <c r="F8" s="12" t="s">
        <v>8</v>
      </c>
    </row>
    <row r="9" spans="1:6" x14ac:dyDescent="0.2">
      <c r="A9" s="14"/>
      <c r="B9" s="18"/>
      <c r="C9" s="13"/>
      <c r="D9" s="12"/>
      <c r="E9" s="12"/>
      <c r="F9" s="12"/>
    </row>
    <row r="10" spans="1:6" x14ac:dyDescent="0.2">
      <c r="A10" s="14">
        <f>B10</f>
        <v>39818</v>
      </c>
      <c r="B10" s="18">
        <f>B8+1</f>
        <v>39818</v>
      </c>
      <c r="C10" s="13" t="s">
        <v>6</v>
      </c>
      <c r="D10" s="12"/>
      <c r="E10" s="12" t="str">
        <f>IF(AND(WEEKDAY($B10,1)=5,$C10="",$B11=""),"Jugend und Sportschützen","")</f>
        <v/>
      </c>
      <c r="F10" s="12"/>
    </row>
    <row r="11" spans="1:6" x14ac:dyDescent="0.2">
      <c r="A11" s="14"/>
      <c r="B11" s="18"/>
      <c r="C11" s="13"/>
      <c r="D11" s="12"/>
      <c r="E11" s="12"/>
      <c r="F11" s="12"/>
    </row>
    <row r="12" spans="1:6" x14ac:dyDescent="0.2">
      <c r="A12" s="14">
        <f>B12</f>
        <v>39819</v>
      </c>
      <c r="B12" s="18">
        <f>B10+1</f>
        <v>39819</v>
      </c>
      <c r="C12" s="13" t="s">
        <v>6</v>
      </c>
      <c r="D12" s="12"/>
      <c r="E12" s="12" t="str">
        <f>IF(AND(WEEKDAY($B12,1)=5,$C12="",$B13=""),"Jugend und Sportschützen","")</f>
        <v/>
      </c>
      <c r="F12" s="12"/>
    </row>
    <row r="13" spans="1:6" x14ac:dyDescent="0.2">
      <c r="A13" s="14"/>
      <c r="B13" s="18"/>
      <c r="C13" s="13"/>
      <c r="D13" s="12"/>
      <c r="E13" s="12"/>
      <c r="F13" s="12"/>
    </row>
    <row r="14" spans="1:6" ht="12.75" customHeight="1" x14ac:dyDescent="0.2">
      <c r="A14" s="14">
        <f>B14</f>
        <v>39820</v>
      </c>
      <c r="B14" s="18">
        <f>B12+1</f>
        <v>39820</v>
      </c>
      <c r="C14" s="13"/>
      <c r="D14" s="12"/>
      <c r="E14" s="12" t="str">
        <f>IF(AND(WEEKDAY($B14,1)=5,$C14="",$B15=""),"Jugend und Sportschützen","")</f>
        <v/>
      </c>
      <c r="F14" s="12" t="s">
        <v>9</v>
      </c>
    </row>
    <row r="15" spans="1:6" x14ac:dyDescent="0.2">
      <c r="A15" s="14"/>
      <c r="B15" s="18"/>
      <c r="C15" s="13"/>
      <c r="D15" s="12"/>
      <c r="E15" s="12"/>
      <c r="F15" s="12"/>
    </row>
    <row r="16" spans="1:6" x14ac:dyDescent="0.2">
      <c r="A16" s="14">
        <f>B16</f>
        <v>39821</v>
      </c>
      <c r="B16" s="18">
        <f>B14+1</f>
        <v>39821</v>
      </c>
      <c r="C16" s="13"/>
      <c r="D16" s="12"/>
      <c r="E16" s="12" t="str">
        <f>IF(AND(WEEKDAY($B16,1)=5,$C16="",$B17=""),"Jugend und Sportschützen","")</f>
        <v>Jugend und Sportschützen</v>
      </c>
      <c r="F16" s="12"/>
    </row>
    <row r="17" spans="1:6" x14ac:dyDescent="0.2">
      <c r="A17" s="14"/>
      <c r="B17" s="18"/>
      <c r="C17" s="13"/>
      <c r="D17" s="12"/>
      <c r="E17" s="12"/>
      <c r="F17" s="12"/>
    </row>
    <row r="18" spans="1:6" x14ac:dyDescent="0.2">
      <c r="A18" s="14">
        <f>B18</f>
        <v>39822</v>
      </c>
      <c r="B18" s="18">
        <f>B16+1</f>
        <v>39822</v>
      </c>
      <c r="C18" s="13"/>
      <c r="D18" s="12"/>
      <c r="E18" s="12" t="str">
        <f>IF(AND(WEEKDAY($B18,1)=5,$C18="",$B19=""),"Jugend und Sportschützen","")</f>
        <v/>
      </c>
      <c r="F18" s="12"/>
    </row>
    <row r="19" spans="1:6" x14ac:dyDescent="0.2">
      <c r="A19" s="14"/>
      <c r="B19" s="18"/>
      <c r="C19" s="13"/>
      <c r="D19" s="12"/>
      <c r="E19" s="12"/>
      <c r="F19" s="12"/>
    </row>
    <row r="20" spans="1:6" x14ac:dyDescent="0.2">
      <c r="A20" s="14">
        <f>B20</f>
        <v>39823</v>
      </c>
      <c r="B20" s="18">
        <f>B18+1</f>
        <v>39823</v>
      </c>
      <c r="C20" s="13"/>
      <c r="D20" s="12"/>
      <c r="E20" s="12" t="str">
        <f>IF(AND(WEEKDAY($B20,1)=5,$C20="",$B21=""),"Jugend und Sportschützen","")</f>
        <v/>
      </c>
      <c r="F20" s="12"/>
    </row>
    <row r="21" spans="1:6" x14ac:dyDescent="0.2">
      <c r="A21" s="14"/>
      <c r="B21" s="18"/>
      <c r="C21" s="13"/>
      <c r="D21" s="12"/>
      <c r="E21" s="12"/>
      <c r="F21" s="12"/>
    </row>
    <row r="22" spans="1:6" x14ac:dyDescent="0.2">
      <c r="A22" s="14">
        <f>B22</f>
        <v>39824</v>
      </c>
      <c r="B22" s="18">
        <f>B20+1</f>
        <v>39824</v>
      </c>
      <c r="C22" s="13"/>
      <c r="D22" s="12"/>
      <c r="E22" s="12" t="str">
        <f>IF(AND(WEEKDAY($B22,1)=5,$C22="",$B23=""),"Jugend und Sportschützen","")</f>
        <v/>
      </c>
      <c r="F22" s="12"/>
    </row>
    <row r="23" spans="1:6" x14ac:dyDescent="0.2">
      <c r="A23" s="14"/>
      <c r="B23" s="18"/>
      <c r="C23" s="13"/>
      <c r="D23" s="12"/>
      <c r="E23" s="12"/>
      <c r="F23" s="12"/>
    </row>
    <row r="24" spans="1:6" x14ac:dyDescent="0.2">
      <c r="A24" s="14">
        <f>B24</f>
        <v>39825</v>
      </c>
      <c r="B24" s="18">
        <f>B22+1</f>
        <v>39825</v>
      </c>
      <c r="C24" s="13"/>
      <c r="D24" s="12"/>
      <c r="E24" s="12" t="str">
        <f>IF(AND(WEEKDAY($B24,1)=5,$C24="",$B25=""),"Jugend und Sportschützen","")</f>
        <v/>
      </c>
      <c r="F24" s="12"/>
    </row>
    <row r="25" spans="1:6" x14ac:dyDescent="0.2">
      <c r="A25" s="14"/>
      <c r="B25" s="18"/>
      <c r="C25" s="13"/>
      <c r="D25" s="12"/>
      <c r="E25" s="12"/>
      <c r="F25" s="12"/>
    </row>
    <row r="26" spans="1:6" x14ac:dyDescent="0.2">
      <c r="A26" s="14">
        <f>B26</f>
        <v>39826</v>
      </c>
      <c r="B26" s="18">
        <f>B24+1</f>
        <v>39826</v>
      </c>
      <c r="C26" s="13"/>
      <c r="D26" s="12"/>
      <c r="E26" s="12" t="str">
        <f>IF(AND(WEEKDAY($B26,1)=5,$C26="",$B27=""),"Jugend und Sportschützen","")</f>
        <v/>
      </c>
      <c r="F26" s="12"/>
    </row>
    <row r="27" spans="1:6" x14ac:dyDescent="0.2">
      <c r="A27" s="14"/>
      <c r="B27" s="18"/>
      <c r="C27" s="13"/>
      <c r="D27" s="12"/>
      <c r="E27" s="12"/>
      <c r="F27" s="12"/>
    </row>
    <row r="28" spans="1:6" x14ac:dyDescent="0.2">
      <c r="A28" s="14">
        <f>B28</f>
        <v>39827</v>
      </c>
      <c r="B28" s="18">
        <f>B26+1</f>
        <v>39827</v>
      </c>
      <c r="C28" s="13"/>
      <c r="D28" s="12"/>
      <c r="E28" s="12" t="str">
        <f>IF(AND(WEEKDAY($B28,1)=5,$C28="",$B29=""),"Jugend und Sportschützen","")</f>
        <v/>
      </c>
      <c r="F28" s="12"/>
    </row>
    <row r="29" spans="1:6" x14ac:dyDescent="0.2">
      <c r="A29" s="14"/>
      <c r="B29" s="18"/>
      <c r="C29" s="13"/>
      <c r="D29" s="12"/>
      <c r="E29" s="12"/>
      <c r="F29" s="12"/>
    </row>
    <row r="30" spans="1:6" x14ac:dyDescent="0.2">
      <c r="A30" s="14">
        <f>B30</f>
        <v>39828</v>
      </c>
      <c r="B30" s="18">
        <f>B28+1</f>
        <v>39828</v>
      </c>
      <c r="C30" s="13"/>
      <c r="D30" s="12"/>
      <c r="E30" s="12" t="str">
        <f>IF(AND(WEEKDAY($B30,1)=5,$C30="",$B31=""),"Jugend und Sportschützen","")</f>
        <v>Jugend und Sportschützen</v>
      </c>
      <c r="F30" s="12"/>
    </row>
    <row r="31" spans="1:6" x14ac:dyDescent="0.2">
      <c r="A31" s="14"/>
      <c r="B31" s="18"/>
      <c r="C31" s="13"/>
      <c r="D31" s="12"/>
      <c r="E31" s="12"/>
      <c r="F31" s="12"/>
    </row>
    <row r="32" spans="1:6" ht="12.75" customHeight="1" x14ac:dyDescent="0.2">
      <c r="A32" s="14">
        <f>B32</f>
        <v>39829</v>
      </c>
      <c r="B32" s="18">
        <f>B30+1</f>
        <v>39829</v>
      </c>
      <c r="C32" s="13"/>
      <c r="D32" s="12"/>
      <c r="E32" s="12" t="str">
        <f>IF(AND(WEEKDAY($B32,1)=5,$C32="",$B33=""),"Jugend und Sportschützen","")</f>
        <v/>
      </c>
      <c r="F32" s="12" t="s">
        <v>10</v>
      </c>
    </row>
    <row r="33" spans="1:6" x14ac:dyDescent="0.2">
      <c r="A33" s="14"/>
      <c r="B33" s="18"/>
      <c r="C33" s="13"/>
      <c r="D33" s="12"/>
      <c r="E33" s="12"/>
      <c r="F33" s="12"/>
    </row>
    <row r="34" spans="1:6" x14ac:dyDescent="0.2">
      <c r="A34" s="14">
        <f>B34</f>
        <v>39830</v>
      </c>
      <c r="B34" s="18">
        <f>B32+1</f>
        <v>39830</v>
      </c>
      <c r="C34" s="13"/>
      <c r="D34" s="12"/>
      <c r="E34" s="12" t="str">
        <f>IF(AND(WEEKDAY($B34,1)=5,$C34="",$B35=""),"Jugend und Sportschützen","")</f>
        <v/>
      </c>
      <c r="F34" s="12"/>
    </row>
    <row r="35" spans="1:6" x14ac:dyDescent="0.2">
      <c r="A35" s="14"/>
      <c r="B35" s="18"/>
      <c r="C35" s="13"/>
      <c r="D35" s="12"/>
      <c r="E35" s="12"/>
      <c r="F35" s="12"/>
    </row>
    <row r="36" spans="1:6" x14ac:dyDescent="0.2">
      <c r="A36" s="14">
        <f>B36</f>
        <v>39831</v>
      </c>
      <c r="B36" s="18">
        <f>B34+1</f>
        <v>39831</v>
      </c>
      <c r="C36" s="13"/>
      <c r="D36" s="12"/>
      <c r="E36" s="12" t="str">
        <f>IF(AND(WEEKDAY($B36,1)=5,$C36="",$B37=""),"Jugend und Sportschützen","")</f>
        <v/>
      </c>
      <c r="F36" s="12"/>
    </row>
    <row r="37" spans="1:6" x14ac:dyDescent="0.2">
      <c r="A37" s="14"/>
      <c r="B37" s="18"/>
      <c r="C37" s="13"/>
      <c r="D37" s="12"/>
      <c r="E37" s="12"/>
      <c r="F37" s="12"/>
    </row>
    <row r="38" spans="1:6" x14ac:dyDescent="0.2">
      <c r="A38" s="14">
        <f>B38</f>
        <v>39832</v>
      </c>
      <c r="B38" s="18">
        <f>B36+1</f>
        <v>39832</v>
      </c>
      <c r="C38" s="13"/>
      <c r="D38" s="12"/>
      <c r="E38" s="12" t="str">
        <f>IF(AND(WEEKDAY($B38,1)=5,$C38="",$B39=""),"Jugend und Sportschützen","")</f>
        <v/>
      </c>
      <c r="F38" s="12"/>
    </row>
    <row r="39" spans="1:6" x14ac:dyDescent="0.2">
      <c r="A39" s="14"/>
      <c r="B39" s="18"/>
      <c r="C39" s="13"/>
      <c r="D39" s="12"/>
      <c r="E39" s="12"/>
      <c r="F39" s="12"/>
    </row>
    <row r="40" spans="1:6" x14ac:dyDescent="0.2">
      <c r="A40" s="14">
        <f>B40</f>
        <v>39833</v>
      </c>
      <c r="B40" s="18">
        <f>B38+1</f>
        <v>39833</v>
      </c>
      <c r="C40" s="13"/>
      <c r="D40" s="12"/>
      <c r="E40" s="12" t="str">
        <f>IF(AND(WEEKDAY($B40,1)=5,$C40="",$B41=""),"Jugend und Sportschützen","")</f>
        <v/>
      </c>
      <c r="F40" s="12"/>
    </row>
    <row r="41" spans="1:6" x14ac:dyDescent="0.2">
      <c r="A41" s="14"/>
      <c r="B41" s="18"/>
      <c r="C41" s="13"/>
      <c r="D41" s="12"/>
      <c r="E41" s="12"/>
      <c r="F41" s="12"/>
    </row>
    <row r="42" spans="1:6" x14ac:dyDescent="0.2">
      <c r="A42" s="14">
        <f>B42</f>
        <v>39834</v>
      </c>
      <c r="B42" s="18">
        <f>B40+1</f>
        <v>39834</v>
      </c>
      <c r="C42" s="13"/>
      <c r="D42" s="12"/>
      <c r="E42" s="12" t="str">
        <f>IF(AND(WEEKDAY($B42,1)=5,$C42="",$B43=""),"Jugend und Sportschützen","")</f>
        <v/>
      </c>
      <c r="F42" s="12"/>
    </row>
    <row r="43" spans="1:6" x14ac:dyDescent="0.2">
      <c r="A43" s="14"/>
      <c r="B43" s="18"/>
      <c r="C43" s="13"/>
      <c r="D43" s="12"/>
      <c r="E43" s="12"/>
      <c r="F43" s="12"/>
    </row>
    <row r="44" spans="1:6" x14ac:dyDescent="0.2">
      <c r="A44" s="14">
        <f>B44</f>
        <v>39835</v>
      </c>
      <c r="B44" s="18">
        <f>B42+1</f>
        <v>39835</v>
      </c>
      <c r="C44" s="13"/>
      <c r="D44" s="12"/>
      <c r="E44" s="12" t="str">
        <f>IF(AND(WEEKDAY($B44,1)=5,$C44="",$B45=""),"Jugend und Sportschützen","")</f>
        <v>Jugend und Sportschützen</v>
      </c>
      <c r="F44" s="12"/>
    </row>
    <row r="45" spans="1:6" x14ac:dyDescent="0.2">
      <c r="A45" s="14"/>
      <c r="B45" s="18"/>
      <c r="C45" s="13"/>
      <c r="D45" s="12"/>
      <c r="E45" s="12"/>
      <c r="F45" s="12"/>
    </row>
    <row r="46" spans="1:6" x14ac:dyDescent="0.2">
      <c r="A46" s="14">
        <f>B46</f>
        <v>39836</v>
      </c>
      <c r="B46" s="18">
        <f>B44+1</f>
        <v>39836</v>
      </c>
      <c r="C46" s="13"/>
      <c r="D46" s="12"/>
      <c r="E46" s="12" t="str">
        <f>IF(AND(WEEKDAY($B46,1)=5,$C46="",$B47=""),"Jugend und Sportschützen","")</f>
        <v/>
      </c>
      <c r="F46" s="12"/>
    </row>
    <row r="47" spans="1:6" x14ac:dyDescent="0.2">
      <c r="A47" s="14"/>
      <c r="B47" s="18"/>
      <c r="C47" s="13"/>
      <c r="D47" s="12"/>
      <c r="E47" s="12"/>
      <c r="F47" s="12"/>
    </row>
    <row r="48" spans="1:6" x14ac:dyDescent="0.2">
      <c r="A48" s="14">
        <f>B48</f>
        <v>39837</v>
      </c>
      <c r="B48" s="18">
        <f>B46+1</f>
        <v>39837</v>
      </c>
      <c r="C48" s="13"/>
      <c r="D48" s="12"/>
      <c r="E48" s="12" t="str">
        <f>IF(AND(WEEKDAY($B48,1)=5,$C48="",$B49=""),"Jugend und Sportschützen","")</f>
        <v/>
      </c>
      <c r="F48" s="12"/>
    </row>
    <row r="49" spans="1:6" x14ac:dyDescent="0.2">
      <c r="A49" s="14"/>
      <c r="B49" s="18"/>
      <c r="C49" s="13"/>
      <c r="D49" s="12"/>
      <c r="E49" s="12"/>
      <c r="F49" s="12"/>
    </row>
    <row r="50" spans="1:6" ht="12.75" customHeight="1" x14ac:dyDescent="0.2">
      <c r="A50" s="14">
        <f>B50</f>
        <v>39838</v>
      </c>
      <c r="B50" s="18">
        <f>B48+1</f>
        <v>39838</v>
      </c>
      <c r="C50" s="13"/>
      <c r="D50" s="12"/>
      <c r="E50" s="12" t="str">
        <f>IF(AND(WEEKDAY($B50,1)=5,$C50="",$B51=""),"Jugend und Sportschützen","")</f>
        <v/>
      </c>
      <c r="F50" s="12" t="s">
        <v>11</v>
      </c>
    </row>
    <row r="51" spans="1:6" x14ac:dyDescent="0.2">
      <c r="A51" s="14"/>
      <c r="B51" s="18"/>
      <c r="C51" s="13"/>
      <c r="D51" s="12"/>
      <c r="E51" s="12"/>
      <c r="F51" s="12"/>
    </row>
    <row r="52" spans="1:6" x14ac:dyDescent="0.2">
      <c r="A52" s="14">
        <f>B52</f>
        <v>39839</v>
      </c>
      <c r="B52" s="18">
        <f>B50+1</f>
        <v>39839</v>
      </c>
      <c r="C52" s="13"/>
      <c r="D52" s="12"/>
      <c r="E52" s="12" t="str">
        <f>IF(AND(WEEKDAY($B52,1)=5,$C52="",$B53=""),"Jugend und Sportschützen","")</f>
        <v/>
      </c>
      <c r="F52" s="12"/>
    </row>
    <row r="53" spans="1:6" x14ac:dyDescent="0.2">
      <c r="A53" s="14"/>
      <c r="B53" s="18"/>
      <c r="C53" s="13"/>
      <c r="D53" s="12"/>
      <c r="E53" s="12"/>
      <c r="F53" s="12"/>
    </row>
    <row r="54" spans="1:6" x14ac:dyDescent="0.2">
      <c r="A54" s="14">
        <f>B54</f>
        <v>39840</v>
      </c>
      <c r="B54" s="18">
        <f>B52+1</f>
        <v>39840</v>
      </c>
      <c r="C54" s="13"/>
      <c r="D54" s="12"/>
      <c r="E54" s="12" t="str">
        <f>IF(AND(WEEKDAY($B54,1)=5,$C54="",$B55=""),"Jugend und Sportschützen","")</f>
        <v/>
      </c>
      <c r="F54" s="12"/>
    </row>
    <row r="55" spans="1:6" x14ac:dyDescent="0.2">
      <c r="A55" s="14"/>
      <c r="B55" s="18"/>
      <c r="C55" s="13"/>
      <c r="D55" s="12"/>
      <c r="E55" s="12"/>
      <c r="F55" s="12"/>
    </row>
    <row r="56" spans="1:6" x14ac:dyDescent="0.2">
      <c r="A56" s="14">
        <f>B56</f>
        <v>39841</v>
      </c>
      <c r="B56" s="18">
        <f>B54+1</f>
        <v>39841</v>
      </c>
      <c r="C56" s="13"/>
      <c r="D56" s="12"/>
      <c r="E56" s="12" t="str">
        <f>IF(AND(WEEKDAY($B56,1)=5,$C56="",$B57=""),"Jugend und Sportschützen","")</f>
        <v/>
      </c>
      <c r="F56" s="12"/>
    </row>
    <row r="57" spans="1:6" x14ac:dyDescent="0.2">
      <c r="A57" s="14"/>
      <c r="B57" s="18"/>
      <c r="C57" s="13"/>
      <c r="D57" s="12"/>
      <c r="E57" s="12"/>
      <c r="F57" s="12"/>
    </row>
    <row r="58" spans="1:6" x14ac:dyDescent="0.2">
      <c r="A58" s="14">
        <f>B58</f>
        <v>39842</v>
      </c>
      <c r="B58" s="18">
        <f>B56+1</f>
        <v>39842</v>
      </c>
      <c r="C58" s="13"/>
      <c r="D58" s="12"/>
      <c r="E58" s="12" t="str">
        <f>IF(AND(WEEKDAY($B58,1)=5,$C58="",$B59=""),"Jugend und Sportschützen","")</f>
        <v>Jugend und Sportschützen</v>
      </c>
      <c r="F58" s="12"/>
    </row>
    <row r="59" spans="1:6" x14ac:dyDescent="0.2">
      <c r="A59" s="14"/>
      <c r="B59" s="18"/>
      <c r="C59" s="13"/>
      <c r="D59" s="12"/>
      <c r="E59" s="12"/>
      <c r="F59" s="12"/>
    </row>
    <row r="60" spans="1:6" x14ac:dyDescent="0.2">
      <c r="A60" s="14">
        <f>B60</f>
        <v>39843</v>
      </c>
      <c r="B60" s="18">
        <f>B58+1</f>
        <v>39843</v>
      </c>
      <c r="C60" s="13"/>
      <c r="D60" s="12"/>
      <c r="E60" s="12" t="str">
        <f>IF(AND(WEEKDAY($B60,1)=5,$C60="",$B61=""),"Jugend und Sportschützen","")</f>
        <v/>
      </c>
      <c r="F60" s="12"/>
    </row>
    <row r="61" spans="1:6" x14ac:dyDescent="0.2">
      <c r="A61" s="14"/>
      <c r="B61" s="18"/>
      <c r="C61" s="13"/>
      <c r="D61" s="12"/>
      <c r="E61" s="12"/>
      <c r="F61" s="12"/>
    </row>
    <row r="62" spans="1:6" x14ac:dyDescent="0.2">
      <c r="A62" s="14">
        <f>B62</f>
        <v>39844</v>
      </c>
      <c r="B62" s="18">
        <f>B60+1</f>
        <v>39844</v>
      </c>
      <c r="C62" s="13"/>
      <c r="D62" s="12"/>
      <c r="E62" s="12" t="str">
        <f>IF(AND(WEEKDAY($B62,1)=5,$C62="",$B63=""),"Jugend und Sportschützen","")</f>
        <v/>
      </c>
      <c r="F62" s="12"/>
    </row>
    <row r="63" spans="1:6" x14ac:dyDescent="0.2">
      <c r="A63" s="14"/>
      <c r="B63" s="18"/>
      <c r="C63" s="13"/>
      <c r="D63" s="12"/>
      <c r="E63" s="12"/>
      <c r="F63" s="12"/>
    </row>
    <row r="64" spans="1:6" ht="12.75" customHeight="1" x14ac:dyDescent="0.2">
      <c r="A64" s="14">
        <f>B64</f>
        <v>39845</v>
      </c>
      <c r="B64" s="18">
        <f>B62+1</f>
        <v>39845</v>
      </c>
      <c r="C64" s="13"/>
      <c r="D64" s="12"/>
      <c r="E64" s="12" t="str">
        <f>IF(AND(WEEKDAY($B64,1)=5,$C64="",$B65=""),"Jugend und Sportschützen","")</f>
        <v/>
      </c>
      <c r="F64" s="12" t="s">
        <v>12</v>
      </c>
    </row>
    <row r="65" spans="1:6" x14ac:dyDescent="0.2">
      <c r="A65" s="14"/>
      <c r="B65" s="18"/>
      <c r="C65" s="13"/>
      <c r="D65" s="12"/>
      <c r="E65" s="12"/>
      <c r="F65" s="12"/>
    </row>
    <row r="66" spans="1:6" x14ac:dyDescent="0.2">
      <c r="A66" s="14">
        <f>B66</f>
        <v>39846</v>
      </c>
      <c r="B66" s="18">
        <f>B64+1</f>
        <v>39846</v>
      </c>
      <c r="C66" s="13"/>
      <c r="D66" s="12"/>
      <c r="E66" s="12" t="str">
        <f>IF(AND(WEEKDAY($B66,1)=5,$C66="",$B67=""),"Jugend und Sportschützen","")</f>
        <v/>
      </c>
      <c r="F66" s="12"/>
    </row>
    <row r="67" spans="1:6" x14ac:dyDescent="0.2">
      <c r="A67" s="14"/>
      <c r="B67" s="18"/>
      <c r="C67" s="13"/>
      <c r="D67" s="12"/>
      <c r="E67" s="12"/>
      <c r="F67" s="12"/>
    </row>
    <row r="68" spans="1:6" x14ac:dyDescent="0.2">
      <c r="A68" s="14">
        <f>B68</f>
        <v>39847</v>
      </c>
      <c r="B68" s="18">
        <f>B66+1</f>
        <v>39847</v>
      </c>
      <c r="C68" s="13"/>
      <c r="D68" s="12"/>
      <c r="E68" s="12" t="str">
        <f>IF(AND(WEEKDAY($B68,1)=5,$C68="",$B69=""),"Jugend und Sportschützen","")</f>
        <v/>
      </c>
      <c r="F68" s="12"/>
    </row>
    <row r="69" spans="1:6" x14ac:dyDescent="0.2">
      <c r="A69" s="14"/>
      <c r="B69" s="18"/>
      <c r="C69" s="13"/>
      <c r="D69" s="12"/>
      <c r="E69" s="12"/>
      <c r="F69" s="12"/>
    </row>
    <row r="70" spans="1:6" ht="12.75" customHeight="1" x14ac:dyDescent="0.2">
      <c r="A70" s="14">
        <f>B70</f>
        <v>39848</v>
      </c>
      <c r="B70" s="18">
        <f>B68+1</f>
        <v>39848</v>
      </c>
      <c r="C70" s="13"/>
      <c r="D70" s="12"/>
      <c r="E70" s="12" t="str">
        <f>IF(AND(WEEKDAY($B70,1)=5,$C70="",$B71=""),"Jugend und Sportschützen","")</f>
        <v/>
      </c>
      <c r="F70" s="12" t="s">
        <v>9</v>
      </c>
    </row>
    <row r="71" spans="1:6" x14ac:dyDescent="0.2">
      <c r="A71" s="14"/>
      <c r="B71" s="18"/>
      <c r="C71" s="13"/>
      <c r="D71" s="12"/>
      <c r="E71" s="12"/>
      <c r="F71" s="12"/>
    </row>
    <row r="72" spans="1:6" x14ac:dyDescent="0.2">
      <c r="A72" s="14">
        <f>B72</f>
        <v>39849</v>
      </c>
      <c r="B72" s="18">
        <f>B70+1</f>
        <v>39849</v>
      </c>
      <c r="C72" s="13"/>
      <c r="D72" s="12"/>
      <c r="E72" s="12" t="str">
        <f>IF(AND(WEEKDAY($B72,1)=5,$C72="",$B73=""),"Jugend und Sportschützen","")</f>
        <v>Jugend und Sportschützen</v>
      </c>
      <c r="F72" s="12"/>
    </row>
    <row r="73" spans="1:6" x14ac:dyDescent="0.2">
      <c r="A73" s="14"/>
      <c r="B73" s="18"/>
      <c r="C73" s="13"/>
      <c r="D73" s="12"/>
      <c r="E73" s="12"/>
      <c r="F73" s="12"/>
    </row>
    <row r="74" spans="1:6" x14ac:dyDescent="0.2">
      <c r="A74" s="14">
        <f>B74</f>
        <v>39850</v>
      </c>
      <c r="B74" s="18">
        <f>B72+1</f>
        <v>39850</v>
      </c>
      <c r="C74" s="13"/>
      <c r="D74" s="12"/>
      <c r="E74" s="12" t="str">
        <f>IF(AND(WEEKDAY($B74,1)=5,$C74="",$B75=""),"Jugend und Sportschützen","")</f>
        <v/>
      </c>
      <c r="F74" s="12"/>
    </row>
    <row r="75" spans="1:6" x14ac:dyDescent="0.2">
      <c r="A75" s="14"/>
      <c r="B75" s="18"/>
      <c r="C75" s="13"/>
      <c r="D75" s="12"/>
      <c r="E75" s="12"/>
      <c r="F75" s="12"/>
    </row>
    <row r="76" spans="1:6" x14ac:dyDescent="0.2">
      <c r="A76" s="14">
        <f>B76</f>
        <v>39851</v>
      </c>
      <c r="B76" s="18">
        <f>B74+1</f>
        <v>39851</v>
      </c>
      <c r="C76" s="13"/>
      <c r="D76" s="12"/>
      <c r="E76" s="12" t="str">
        <f>IF(AND(WEEKDAY($B76,1)=5,$C76="",$B77=""),"Jugend und Sportschützen","")</f>
        <v/>
      </c>
      <c r="F76" s="12"/>
    </row>
    <row r="77" spans="1:6" x14ac:dyDescent="0.2">
      <c r="A77" s="14"/>
      <c r="B77" s="18"/>
      <c r="C77" s="13"/>
      <c r="D77" s="12"/>
      <c r="E77" s="12"/>
      <c r="F77" s="12"/>
    </row>
    <row r="78" spans="1:6" x14ac:dyDescent="0.2">
      <c r="A78" s="14">
        <f>B78</f>
        <v>39852</v>
      </c>
      <c r="B78" s="18">
        <f>B76+1</f>
        <v>39852</v>
      </c>
      <c r="C78" s="13"/>
      <c r="D78" s="12"/>
      <c r="E78" s="12" t="str">
        <f>IF(AND(WEEKDAY($B78,1)=5,$C78="",$B79=""),"Jugend und Sportschützen","")</f>
        <v/>
      </c>
      <c r="F78" s="12"/>
    </row>
    <row r="79" spans="1:6" x14ac:dyDescent="0.2">
      <c r="A79" s="14"/>
      <c r="B79" s="18"/>
      <c r="C79" s="13"/>
      <c r="D79" s="12"/>
      <c r="E79" s="12"/>
      <c r="F79" s="12"/>
    </row>
    <row r="80" spans="1:6" x14ac:dyDescent="0.2">
      <c r="A80" s="14">
        <f>B80</f>
        <v>39853</v>
      </c>
      <c r="B80" s="18">
        <f>B78+1</f>
        <v>39853</v>
      </c>
      <c r="C80" s="13"/>
      <c r="D80" s="12"/>
      <c r="E80" s="12" t="str">
        <f>IF(AND(WEEKDAY($B80,1)=5,$C80="",$B81=""),"Jugend und Sportschützen","")</f>
        <v/>
      </c>
      <c r="F80" s="12"/>
    </row>
    <row r="81" spans="1:6" x14ac:dyDescent="0.2">
      <c r="A81" s="14"/>
      <c r="B81" s="18"/>
      <c r="C81" s="13"/>
      <c r="D81" s="12"/>
      <c r="E81" s="12"/>
      <c r="F81" s="12"/>
    </row>
    <row r="82" spans="1:6" x14ac:dyDescent="0.2">
      <c r="A82" s="14">
        <f>B82</f>
        <v>39854</v>
      </c>
      <c r="B82" s="18">
        <f>B80+1</f>
        <v>39854</v>
      </c>
      <c r="C82" s="13"/>
      <c r="D82" s="12"/>
      <c r="E82" s="12" t="str">
        <f>IF(AND(WEEKDAY($B82,1)=5,$C82="",$B83=""),"Jugend und Sportschützen","")</f>
        <v/>
      </c>
      <c r="F82" s="12"/>
    </row>
    <row r="83" spans="1:6" x14ac:dyDescent="0.2">
      <c r="A83" s="14"/>
      <c r="B83" s="18"/>
      <c r="C83" s="13"/>
      <c r="D83" s="12"/>
      <c r="E83" s="12"/>
      <c r="F83" s="12"/>
    </row>
    <row r="84" spans="1:6" x14ac:dyDescent="0.2">
      <c r="A84" s="14">
        <f>B84</f>
        <v>39855</v>
      </c>
      <c r="B84" s="18">
        <f>B82+1</f>
        <v>39855</v>
      </c>
      <c r="C84" s="13"/>
      <c r="D84" s="12"/>
      <c r="E84" s="12" t="str">
        <f>IF(AND(WEEKDAY($B84,1)=5,$C84="",$B85=""),"Jugend und Sportschützen","")</f>
        <v/>
      </c>
      <c r="F84" s="12"/>
    </row>
    <row r="85" spans="1:6" x14ac:dyDescent="0.2">
      <c r="A85" s="14"/>
      <c r="B85" s="18"/>
      <c r="C85" s="13"/>
      <c r="D85" s="12"/>
      <c r="E85" s="12"/>
      <c r="F85" s="12"/>
    </row>
    <row r="86" spans="1:6" x14ac:dyDescent="0.2">
      <c r="A86" s="14">
        <f>B86</f>
        <v>39856</v>
      </c>
      <c r="B86" s="18">
        <f>B84+1</f>
        <v>39856</v>
      </c>
      <c r="C86" s="13"/>
      <c r="D86" s="12"/>
      <c r="E86" s="12" t="str">
        <f>IF(AND(WEEKDAY($B86,1)=5,$C86="",$B87=""),"Jugend und Sportschützen","")</f>
        <v>Jugend und Sportschützen</v>
      </c>
      <c r="F86" s="12"/>
    </row>
    <row r="87" spans="1:6" x14ac:dyDescent="0.2">
      <c r="A87" s="14"/>
      <c r="B87" s="18"/>
      <c r="C87" s="13"/>
      <c r="D87" s="12"/>
      <c r="E87" s="12"/>
      <c r="F87" s="12"/>
    </row>
    <row r="88" spans="1:6" x14ac:dyDescent="0.2">
      <c r="A88" s="14">
        <f>B88</f>
        <v>39857</v>
      </c>
      <c r="B88" s="18">
        <f>B86+1</f>
        <v>39857</v>
      </c>
      <c r="C88" s="13"/>
      <c r="D88" s="12"/>
      <c r="E88" s="12" t="str">
        <f>IF(AND(WEEKDAY($B88,1)=5,$C88="",$B89=""),"Jugend und Sportschützen","")</f>
        <v/>
      </c>
      <c r="F88" s="12"/>
    </row>
    <row r="89" spans="1:6" x14ac:dyDescent="0.2">
      <c r="A89" s="14"/>
      <c r="B89" s="18"/>
      <c r="C89" s="13"/>
      <c r="D89" s="12"/>
      <c r="E89" s="12"/>
      <c r="F89" s="12"/>
    </row>
    <row r="90" spans="1:6" x14ac:dyDescent="0.2">
      <c r="A90" s="14">
        <f>B90</f>
        <v>39858</v>
      </c>
      <c r="B90" s="18">
        <f>B88+1</f>
        <v>39858</v>
      </c>
      <c r="C90" s="13"/>
      <c r="D90" s="12"/>
      <c r="E90" s="12" t="str">
        <f>IF(AND(WEEKDAY($B90,1)=5,$C90="",$B91=""),"Jugend und Sportschützen","")</f>
        <v/>
      </c>
      <c r="F90" s="12"/>
    </row>
    <row r="91" spans="1:6" x14ac:dyDescent="0.2">
      <c r="A91" s="14"/>
      <c r="B91" s="18"/>
      <c r="C91" s="13"/>
      <c r="D91" s="12"/>
      <c r="E91" s="12"/>
      <c r="F91" s="12"/>
    </row>
    <row r="92" spans="1:6" x14ac:dyDescent="0.2">
      <c r="A92" s="14">
        <f>B92</f>
        <v>39859</v>
      </c>
      <c r="B92" s="18">
        <f>B90+1</f>
        <v>39859</v>
      </c>
      <c r="C92" s="13"/>
      <c r="D92" s="12"/>
      <c r="E92" s="12" t="str">
        <f>IF(AND(WEEKDAY($B92,1)=5,$C92="",$B93=""),"Jugend und Sportschützen","")</f>
        <v/>
      </c>
      <c r="F92" s="12"/>
    </row>
    <row r="93" spans="1:6" x14ac:dyDescent="0.2">
      <c r="A93" s="14"/>
      <c r="B93" s="18"/>
      <c r="C93" s="13"/>
      <c r="D93" s="12"/>
      <c r="E93" s="12"/>
      <c r="F93" s="12"/>
    </row>
    <row r="94" spans="1:6" x14ac:dyDescent="0.2">
      <c r="A94" s="14">
        <f>B94</f>
        <v>39860</v>
      </c>
      <c r="B94" s="18">
        <f>B92+1</f>
        <v>39860</v>
      </c>
      <c r="C94" s="13"/>
      <c r="D94" s="12"/>
      <c r="E94" s="12" t="str">
        <f>IF(AND(WEEKDAY($B94,1)=5,$C94="",$B95=""),"Jugend und Sportschützen","")</f>
        <v/>
      </c>
      <c r="F94" s="12"/>
    </row>
    <row r="95" spans="1:6" x14ac:dyDescent="0.2">
      <c r="A95" s="14"/>
      <c r="B95" s="18"/>
      <c r="C95" s="13"/>
      <c r="D95" s="12"/>
      <c r="E95" s="12"/>
      <c r="F95" s="12"/>
    </row>
    <row r="96" spans="1:6" x14ac:dyDescent="0.2">
      <c r="A96" s="14">
        <f>B96</f>
        <v>39861</v>
      </c>
      <c r="B96" s="18">
        <f>B94+1</f>
        <v>39861</v>
      </c>
      <c r="C96" s="13"/>
      <c r="D96" s="12"/>
      <c r="E96" s="12" t="str">
        <f>IF(AND(WEEKDAY($B96,1)=5,$C96="",$B97=""),"Jugend und Sportschützen","")</f>
        <v/>
      </c>
      <c r="F96" s="12"/>
    </row>
    <row r="97" spans="1:6" x14ac:dyDescent="0.2">
      <c r="A97" s="14"/>
      <c r="B97" s="18"/>
      <c r="C97" s="13"/>
      <c r="D97" s="12"/>
      <c r="E97" s="12"/>
      <c r="F97" s="12"/>
    </row>
    <row r="98" spans="1:6" x14ac:dyDescent="0.2">
      <c r="A98" s="14">
        <f>B98</f>
        <v>39862</v>
      </c>
      <c r="B98" s="18">
        <f>B96+1</f>
        <v>39862</v>
      </c>
      <c r="C98" s="13"/>
      <c r="D98" s="12"/>
      <c r="E98" s="12" t="str">
        <f>IF(AND(WEEKDAY($B98,1)=5,$C98="",$B99=""),"Jugend und Sportschützen","")</f>
        <v/>
      </c>
      <c r="F98" s="12"/>
    </row>
    <row r="99" spans="1:6" x14ac:dyDescent="0.2">
      <c r="A99" s="14"/>
      <c r="B99" s="18"/>
      <c r="C99" s="13"/>
      <c r="D99" s="12"/>
      <c r="E99" s="12"/>
      <c r="F99" s="12"/>
    </row>
    <row r="100" spans="1:6" x14ac:dyDescent="0.2">
      <c r="A100" s="14">
        <f>B100</f>
        <v>39863</v>
      </c>
      <c r="B100" s="18">
        <f>B98+1</f>
        <v>39863</v>
      </c>
      <c r="C100" s="13"/>
      <c r="D100" s="12"/>
      <c r="E100" s="12" t="str">
        <f>IF(AND(WEEKDAY($B100,1)=5,$C100="",$B101=""),"Jugend und Sportschützen","")</f>
        <v>Jugend und Sportschützen</v>
      </c>
      <c r="F100" s="12"/>
    </row>
    <row r="101" spans="1:6" x14ac:dyDescent="0.2">
      <c r="A101" s="14"/>
      <c r="B101" s="18"/>
      <c r="C101" s="13"/>
      <c r="D101" s="12"/>
      <c r="E101" s="12"/>
      <c r="F101" s="12"/>
    </row>
    <row r="102" spans="1:6" ht="12.75" customHeight="1" x14ac:dyDescent="0.2">
      <c r="A102" s="14">
        <f>B102</f>
        <v>39864</v>
      </c>
      <c r="B102" s="18">
        <f>B100+1</f>
        <v>39864</v>
      </c>
      <c r="C102" s="13"/>
      <c r="D102" s="12"/>
      <c r="E102" s="12" t="str">
        <f>IF(AND(WEEKDAY($B102,1)=5,$C102="",$B103=""),"Jugend und Sportschützen","")</f>
        <v/>
      </c>
      <c r="F102" s="12" t="s">
        <v>10</v>
      </c>
    </row>
    <row r="103" spans="1:6" x14ac:dyDescent="0.2">
      <c r="A103" s="14"/>
      <c r="B103" s="18"/>
      <c r="C103" s="13"/>
      <c r="D103" s="12"/>
      <c r="E103" s="12"/>
      <c r="F103" s="12"/>
    </row>
    <row r="104" spans="1:6" x14ac:dyDescent="0.2">
      <c r="A104" s="14">
        <f>B104</f>
        <v>39865</v>
      </c>
      <c r="B104" s="18">
        <f>B102+1</f>
        <v>39865</v>
      </c>
      <c r="C104" s="13"/>
      <c r="D104" s="12"/>
      <c r="E104" s="12" t="str">
        <f>IF(AND(WEEKDAY($B104,1)=5,$C104="",$B105=""),"Jugend und Sportschützen","")</f>
        <v/>
      </c>
      <c r="F104" s="12"/>
    </row>
    <row r="105" spans="1:6" x14ac:dyDescent="0.2">
      <c r="A105" s="14"/>
      <c r="B105" s="18"/>
      <c r="C105" s="13"/>
      <c r="D105" s="12"/>
      <c r="E105" s="12"/>
      <c r="F105" s="12"/>
    </row>
    <row r="106" spans="1:6" ht="12.75" customHeight="1" x14ac:dyDescent="0.2">
      <c r="A106" s="14">
        <f>B106</f>
        <v>39866</v>
      </c>
      <c r="B106" s="18">
        <f>B104+1</f>
        <v>39866</v>
      </c>
      <c r="C106" s="13"/>
      <c r="D106" s="12"/>
      <c r="E106" s="12" t="str">
        <f>IF(AND(WEEKDAY($B106,1)=5,$C106="",$B107=""),"Jugend und Sportschützen","")</f>
        <v/>
      </c>
      <c r="F106" s="12" t="s">
        <v>11</v>
      </c>
    </row>
    <row r="107" spans="1:6" x14ac:dyDescent="0.2">
      <c r="A107" s="14"/>
      <c r="B107" s="18"/>
      <c r="C107" s="13"/>
      <c r="D107" s="12"/>
      <c r="E107" s="12"/>
      <c r="F107" s="12"/>
    </row>
    <row r="108" spans="1:6" x14ac:dyDescent="0.2">
      <c r="A108" s="14">
        <f>B108</f>
        <v>39867</v>
      </c>
      <c r="B108" s="18">
        <f>B106+1</f>
        <v>39867</v>
      </c>
      <c r="C108" s="13"/>
      <c r="D108" s="12"/>
      <c r="E108" s="12" t="str">
        <f>IF(AND(WEEKDAY($B108,1)=5,$C108="",$B109=""),"Jugend und Sportschützen","")</f>
        <v/>
      </c>
      <c r="F108" s="12"/>
    </row>
    <row r="109" spans="1:6" x14ac:dyDescent="0.2">
      <c r="A109" s="14"/>
      <c r="B109" s="18"/>
      <c r="C109" s="13"/>
      <c r="D109" s="12"/>
      <c r="E109" s="12"/>
      <c r="F109" s="12"/>
    </row>
    <row r="110" spans="1:6" x14ac:dyDescent="0.2">
      <c r="A110" s="14">
        <f>B110</f>
        <v>39868</v>
      </c>
      <c r="B110" s="18">
        <f>B108+1</f>
        <v>39868</v>
      </c>
      <c r="C110" s="13"/>
      <c r="D110" s="12"/>
      <c r="E110" s="12" t="str">
        <f>IF(AND(WEEKDAY($B110,1)=5,$C110="",$B111=""),"Jugend und Sportschützen","")</f>
        <v/>
      </c>
      <c r="F110" s="12"/>
    </row>
    <row r="111" spans="1:6" x14ac:dyDescent="0.2">
      <c r="A111" s="14"/>
      <c r="B111" s="18"/>
      <c r="C111" s="13"/>
      <c r="D111" s="12"/>
      <c r="E111" s="12"/>
      <c r="F111" s="12"/>
    </row>
    <row r="112" spans="1:6" x14ac:dyDescent="0.2">
      <c r="A112" s="14">
        <f>B112</f>
        <v>39869</v>
      </c>
      <c r="B112" s="18">
        <f>B110+1</f>
        <v>39869</v>
      </c>
      <c r="C112" s="13"/>
      <c r="D112" s="12"/>
      <c r="E112" s="12" t="str">
        <f>IF(AND(WEEKDAY($B112,1)=5,$C112="",$B113=""),"Jugend und Sportschützen","")</f>
        <v/>
      </c>
      <c r="F112" s="12"/>
    </row>
    <row r="113" spans="1:6" x14ac:dyDescent="0.2">
      <c r="A113" s="14"/>
      <c r="B113" s="18"/>
      <c r="C113" s="13"/>
      <c r="D113" s="12"/>
      <c r="E113" s="12"/>
      <c r="F113" s="12"/>
    </row>
    <row r="114" spans="1:6" x14ac:dyDescent="0.2">
      <c r="A114" s="14">
        <f>B114</f>
        <v>39870</v>
      </c>
      <c r="B114" s="18">
        <f>B112+1</f>
        <v>39870</v>
      </c>
      <c r="C114" s="13"/>
      <c r="D114" s="12"/>
      <c r="E114" s="12" t="str">
        <f>IF(AND(WEEKDAY($B114,1)=5,$C114="",$B115=""),"Jugend und Sportschützen","")</f>
        <v>Jugend und Sportschützen</v>
      </c>
      <c r="F114" s="12"/>
    </row>
    <row r="115" spans="1:6" x14ac:dyDescent="0.2">
      <c r="A115" s="14"/>
      <c r="B115" s="18"/>
      <c r="C115" s="13"/>
      <c r="D115" s="12"/>
      <c r="E115" s="12"/>
      <c r="F115" s="12"/>
    </row>
    <row r="116" spans="1:6" x14ac:dyDescent="0.2">
      <c r="A116" s="14">
        <f>B116</f>
        <v>39871</v>
      </c>
      <c r="B116" s="18">
        <f>B114+1</f>
        <v>39871</v>
      </c>
      <c r="C116" s="13"/>
      <c r="D116" s="12"/>
      <c r="E116" s="12" t="str">
        <f>IF(AND(WEEKDAY($B116,1)=5,$C116="",$B117=""),"Jugend und Sportschützen","")</f>
        <v/>
      </c>
      <c r="F116" s="12"/>
    </row>
    <row r="117" spans="1:6" x14ac:dyDescent="0.2">
      <c r="A117" s="14"/>
      <c r="B117" s="18"/>
      <c r="C117" s="13"/>
      <c r="D117" s="12"/>
      <c r="E117" s="12"/>
      <c r="F117" s="12"/>
    </row>
    <row r="118" spans="1:6" x14ac:dyDescent="0.2">
      <c r="A118" s="14">
        <f>B118</f>
        <v>39872</v>
      </c>
      <c r="B118" s="18">
        <f>B116+1</f>
        <v>39872</v>
      </c>
      <c r="C118" s="13"/>
      <c r="D118" s="12"/>
      <c r="E118" s="12" t="str">
        <f>IF(AND(WEEKDAY($B118,1)=5,$C118="",$B119=""),"Jugend und Sportschützen","")</f>
        <v/>
      </c>
      <c r="F118" s="12"/>
    </row>
    <row r="119" spans="1:6" x14ac:dyDescent="0.2">
      <c r="A119" s="14"/>
      <c r="B119" s="18"/>
      <c r="C119" s="13"/>
      <c r="D119" s="12"/>
      <c r="E119" s="12"/>
      <c r="F119" s="12"/>
    </row>
    <row r="120" spans="1:6" ht="12.75" customHeight="1" x14ac:dyDescent="0.2">
      <c r="A120" s="14">
        <f>B120</f>
        <v>39873</v>
      </c>
      <c r="B120" s="18">
        <f>B118+1</f>
        <v>39873</v>
      </c>
      <c r="C120" s="13"/>
      <c r="D120" s="12"/>
      <c r="E120" s="12" t="str">
        <f>IF(AND(WEEKDAY($B120,1)=5,$C120="",$B121=""),"Jugend und Sportschützen","")</f>
        <v/>
      </c>
      <c r="F120" s="12" t="s">
        <v>12</v>
      </c>
    </row>
    <row r="121" spans="1:6" x14ac:dyDescent="0.2">
      <c r="A121" s="14"/>
      <c r="B121" s="18"/>
      <c r="C121" s="13"/>
      <c r="D121" s="12"/>
      <c r="E121" s="12"/>
      <c r="F121" s="12"/>
    </row>
    <row r="122" spans="1:6" x14ac:dyDescent="0.2">
      <c r="A122" s="14">
        <f>B122</f>
        <v>39874</v>
      </c>
      <c r="B122" s="18">
        <f>B120+1</f>
        <v>39874</v>
      </c>
      <c r="C122" s="13"/>
      <c r="D122" s="12"/>
      <c r="E122" s="12" t="str">
        <f>IF(AND(WEEKDAY($B122,1)=5,$C122="",$B123=""),"Jugend und Sportschützen","")</f>
        <v/>
      </c>
      <c r="F122" s="12"/>
    </row>
    <row r="123" spans="1:6" x14ac:dyDescent="0.2">
      <c r="A123" s="14"/>
      <c r="B123" s="18"/>
      <c r="C123" s="13"/>
      <c r="D123" s="12"/>
      <c r="E123" s="12"/>
      <c r="F123" s="12"/>
    </row>
    <row r="124" spans="1:6" x14ac:dyDescent="0.2">
      <c r="A124" s="14">
        <f>B124</f>
        <v>39875</v>
      </c>
      <c r="B124" s="18">
        <f>B122+1</f>
        <v>39875</v>
      </c>
      <c r="C124" s="13"/>
      <c r="D124" s="12"/>
      <c r="E124" s="12" t="str">
        <f>IF(AND(WEEKDAY($B124,1)=5,$C124="",$B125=""),"Jugend und Sportschützen","")</f>
        <v/>
      </c>
      <c r="F124" s="12"/>
    </row>
    <row r="125" spans="1:6" x14ac:dyDescent="0.2">
      <c r="A125" s="14"/>
      <c r="B125" s="18"/>
      <c r="C125" s="13"/>
      <c r="D125" s="12"/>
      <c r="E125" s="12"/>
      <c r="F125" s="12"/>
    </row>
    <row r="126" spans="1:6" ht="12.75" customHeight="1" x14ac:dyDescent="0.2">
      <c r="A126" s="14">
        <f>B126</f>
        <v>39876</v>
      </c>
      <c r="B126" s="18">
        <f>B124+1</f>
        <v>39876</v>
      </c>
      <c r="C126" s="13"/>
      <c r="D126" s="12"/>
      <c r="E126" s="12" t="str">
        <f>IF(AND(WEEKDAY($B126,1)=5,$C126="",$B127=""),"Jugend und Sportschützen","")</f>
        <v/>
      </c>
      <c r="F126" s="12" t="s">
        <v>9</v>
      </c>
    </row>
    <row r="127" spans="1:6" x14ac:dyDescent="0.2">
      <c r="A127" s="14"/>
      <c r="B127" s="18"/>
      <c r="C127" s="13"/>
      <c r="D127" s="12"/>
      <c r="E127" s="12"/>
      <c r="F127" s="12"/>
    </row>
    <row r="128" spans="1:6" x14ac:dyDescent="0.2">
      <c r="A128" s="14">
        <f>B128</f>
        <v>39877</v>
      </c>
      <c r="B128" s="18">
        <f>B126+1</f>
        <v>39877</v>
      </c>
      <c r="C128" s="13"/>
      <c r="D128" s="12"/>
      <c r="E128" s="12" t="str">
        <f>IF(AND(WEEKDAY($B128,1)=5,$C128="",$B129=""),"Jugend und Sportschützen","")</f>
        <v>Jugend und Sportschützen</v>
      </c>
      <c r="F128" s="12"/>
    </row>
    <row r="129" spans="1:6" x14ac:dyDescent="0.2">
      <c r="A129" s="14"/>
      <c r="B129" s="18"/>
      <c r="C129" s="13"/>
      <c r="D129" s="12"/>
      <c r="E129" s="12"/>
      <c r="F129" s="12"/>
    </row>
    <row r="130" spans="1:6" x14ac:dyDescent="0.2">
      <c r="A130" s="14">
        <f>B130</f>
        <v>39878</v>
      </c>
      <c r="B130" s="18">
        <f>B128+1</f>
        <v>39878</v>
      </c>
      <c r="C130" s="13"/>
      <c r="D130" s="12"/>
      <c r="E130" s="12" t="str">
        <f>IF(AND(WEEKDAY($B130,1)=5,$C130="",$B131=""),"Jugend und Sportschützen","")</f>
        <v/>
      </c>
      <c r="F130" s="12"/>
    </row>
    <row r="131" spans="1:6" x14ac:dyDescent="0.2">
      <c r="A131" s="14"/>
      <c r="B131" s="18"/>
      <c r="C131" s="13"/>
      <c r="D131" s="12"/>
      <c r="E131" s="12"/>
      <c r="F131" s="12"/>
    </row>
    <row r="132" spans="1:6" x14ac:dyDescent="0.2">
      <c r="A132" s="14">
        <f>B132</f>
        <v>39879</v>
      </c>
      <c r="B132" s="18">
        <f>B130+1</f>
        <v>39879</v>
      </c>
      <c r="C132" s="13"/>
      <c r="D132" s="12"/>
      <c r="E132" s="12" t="str">
        <f>IF(AND(WEEKDAY($B132,1)=5,$C132="",$B133=""),"Jugend und Sportschützen","")</f>
        <v/>
      </c>
      <c r="F132" s="12"/>
    </row>
    <row r="133" spans="1:6" x14ac:dyDescent="0.2">
      <c r="A133" s="14"/>
      <c r="B133" s="18"/>
      <c r="C133" s="13"/>
      <c r="D133" s="12"/>
      <c r="E133" s="12"/>
      <c r="F133" s="12"/>
    </row>
    <row r="134" spans="1:6" x14ac:dyDescent="0.2">
      <c r="A134" s="14">
        <f>B134</f>
        <v>39880</v>
      </c>
      <c r="B134" s="18">
        <f>B132+1</f>
        <v>39880</v>
      </c>
      <c r="C134" s="13"/>
      <c r="D134" s="12"/>
      <c r="E134" s="12" t="str">
        <f>IF(AND(WEEKDAY($B134,1)=5,$C134="",$B135=""),"Jugend und Sportschützen","")</f>
        <v/>
      </c>
      <c r="F134" s="12"/>
    </row>
    <row r="135" spans="1:6" x14ac:dyDescent="0.2">
      <c r="A135" s="14"/>
      <c r="B135" s="18"/>
      <c r="C135" s="13"/>
      <c r="D135" s="12"/>
      <c r="E135" s="12"/>
      <c r="F135" s="12"/>
    </row>
    <row r="136" spans="1:6" x14ac:dyDescent="0.2">
      <c r="A136" s="14">
        <f>B136</f>
        <v>39881</v>
      </c>
      <c r="B136" s="18">
        <f>B134+1</f>
        <v>39881</v>
      </c>
      <c r="C136" s="13"/>
      <c r="D136" s="12"/>
      <c r="E136" s="12" t="str">
        <f>IF(AND(WEEKDAY($B136,1)=5,$C136="",$B137=""),"Jugend und Sportschützen","")</f>
        <v/>
      </c>
      <c r="F136" s="12"/>
    </row>
    <row r="137" spans="1:6" x14ac:dyDescent="0.2">
      <c r="A137" s="14"/>
      <c r="B137" s="18"/>
      <c r="C137" s="13"/>
      <c r="D137" s="12"/>
      <c r="E137" s="12"/>
      <c r="F137" s="12"/>
    </row>
    <row r="138" spans="1:6" x14ac:dyDescent="0.2">
      <c r="A138" s="14">
        <f>B138</f>
        <v>39882</v>
      </c>
      <c r="B138" s="18">
        <f>B136+1</f>
        <v>39882</v>
      </c>
      <c r="C138" s="13"/>
      <c r="D138" s="12"/>
      <c r="E138" s="12" t="str">
        <f>IF(AND(WEEKDAY($B138,1)=5,$C138="",$B139=""),"Jugend und Sportschützen","")</f>
        <v/>
      </c>
      <c r="F138" s="12"/>
    </row>
    <row r="139" spans="1:6" x14ac:dyDescent="0.2">
      <c r="A139" s="14"/>
      <c r="B139" s="18"/>
      <c r="C139" s="13"/>
      <c r="D139" s="12"/>
      <c r="E139" s="12"/>
      <c r="F139" s="12"/>
    </row>
    <row r="140" spans="1:6" x14ac:dyDescent="0.2">
      <c r="A140" s="14">
        <f>B140</f>
        <v>39883</v>
      </c>
      <c r="B140" s="18">
        <f>B138+1</f>
        <v>39883</v>
      </c>
      <c r="C140" s="13"/>
      <c r="D140" s="12"/>
      <c r="E140" s="12" t="str">
        <f>IF(AND(WEEKDAY($B140,1)=5,$C140="",$B141=""),"Jugend und Sportschützen","")</f>
        <v/>
      </c>
      <c r="F140" s="12"/>
    </row>
    <row r="141" spans="1:6" x14ac:dyDescent="0.2">
      <c r="A141" s="14"/>
      <c r="B141" s="18"/>
      <c r="C141" s="13"/>
      <c r="D141" s="12"/>
      <c r="E141" s="12"/>
      <c r="F141" s="12"/>
    </row>
    <row r="142" spans="1:6" x14ac:dyDescent="0.2">
      <c r="A142" s="14">
        <f>B142</f>
        <v>39884</v>
      </c>
      <c r="B142" s="18">
        <f>B140+1</f>
        <v>39884</v>
      </c>
      <c r="C142" s="13"/>
      <c r="D142" s="12"/>
      <c r="E142" s="12" t="str">
        <f>IF(AND(WEEKDAY($B142,1)=5,$C142="",$B143=""),"Jugend und Sportschützen","")</f>
        <v>Jugend und Sportschützen</v>
      </c>
      <c r="F142" s="12"/>
    </row>
    <row r="143" spans="1:6" x14ac:dyDescent="0.2">
      <c r="A143" s="14"/>
      <c r="B143" s="18"/>
      <c r="C143" s="13"/>
      <c r="D143" s="12"/>
      <c r="E143" s="12"/>
      <c r="F143" s="12"/>
    </row>
    <row r="144" spans="1:6" x14ac:dyDescent="0.2">
      <c r="A144" s="14">
        <f>B144</f>
        <v>39885</v>
      </c>
      <c r="B144" s="18">
        <f>B142+1</f>
        <v>39885</v>
      </c>
      <c r="C144" s="13"/>
      <c r="D144" s="12"/>
      <c r="E144" s="12" t="str">
        <f>IF(AND(WEEKDAY($B144,1)=5,$C144="",$B145=""),"Jugend und Sportschützen","")</f>
        <v/>
      </c>
      <c r="F144" s="12"/>
    </row>
    <row r="145" spans="1:6" x14ac:dyDescent="0.2">
      <c r="A145" s="14"/>
      <c r="B145" s="18"/>
      <c r="C145" s="13"/>
      <c r="D145" s="12"/>
      <c r="E145" s="12"/>
      <c r="F145" s="12"/>
    </row>
    <row r="146" spans="1:6" x14ac:dyDescent="0.2">
      <c r="A146" s="14">
        <f>B146</f>
        <v>39886</v>
      </c>
      <c r="B146" s="18">
        <f>B144+1</f>
        <v>39886</v>
      </c>
      <c r="C146" s="13"/>
      <c r="D146" s="12"/>
      <c r="E146" s="12" t="str">
        <f>IF(AND(WEEKDAY($B146,1)=5,$C146="",$B147=""),"Jugend und Sportschützen","")</f>
        <v/>
      </c>
      <c r="F146" s="12"/>
    </row>
    <row r="147" spans="1:6" x14ac:dyDescent="0.2">
      <c r="A147" s="14"/>
      <c r="B147" s="18"/>
      <c r="C147" s="13"/>
      <c r="D147" s="12"/>
      <c r="E147" s="12"/>
      <c r="F147" s="12"/>
    </row>
    <row r="148" spans="1:6" x14ac:dyDescent="0.2">
      <c r="A148" s="14">
        <f>B148</f>
        <v>39887</v>
      </c>
      <c r="B148" s="18">
        <f>B146+1</f>
        <v>39887</v>
      </c>
      <c r="C148" s="13"/>
      <c r="D148" s="12"/>
      <c r="E148" s="12" t="str">
        <f>IF(AND(WEEKDAY($B148,1)=5,$C148="",$B149=""),"Jugend und Sportschützen","")</f>
        <v/>
      </c>
      <c r="F148" s="12"/>
    </row>
    <row r="149" spans="1:6" x14ac:dyDescent="0.2">
      <c r="A149" s="14"/>
      <c r="B149" s="18"/>
      <c r="C149" s="13"/>
      <c r="D149" s="12"/>
      <c r="E149" s="12"/>
      <c r="F149" s="12"/>
    </row>
    <row r="150" spans="1:6" x14ac:dyDescent="0.2">
      <c r="A150" s="14">
        <f>B150</f>
        <v>39888</v>
      </c>
      <c r="B150" s="18">
        <f>B148+1</f>
        <v>39888</v>
      </c>
      <c r="C150" s="13"/>
      <c r="D150" s="12"/>
      <c r="E150" s="12" t="str">
        <f>IF(AND(WEEKDAY($B150,1)=5,$C150="",$B151=""),"Jugend und Sportschützen","")</f>
        <v/>
      </c>
      <c r="F150" s="12"/>
    </row>
    <row r="151" spans="1:6" x14ac:dyDescent="0.2">
      <c r="A151" s="14"/>
      <c r="B151" s="18"/>
      <c r="C151" s="13"/>
      <c r="D151" s="12"/>
      <c r="E151" s="12"/>
      <c r="F151" s="12"/>
    </row>
    <row r="152" spans="1:6" x14ac:dyDescent="0.2">
      <c r="A152" s="14">
        <f>B152</f>
        <v>39889</v>
      </c>
      <c r="B152" s="18">
        <f>B150+1</f>
        <v>39889</v>
      </c>
      <c r="C152" s="13"/>
      <c r="D152" s="12"/>
      <c r="E152" s="12" t="str">
        <f>IF(AND(WEEKDAY($B152,1)=5,$C152="",$B153=""),"Jugend und Sportschützen","")</f>
        <v/>
      </c>
      <c r="F152" s="12"/>
    </row>
    <row r="153" spans="1:6" x14ac:dyDescent="0.2">
      <c r="A153" s="14"/>
      <c r="B153" s="18"/>
      <c r="C153" s="13"/>
      <c r="D153" s="12"/>
      <c r="E153" s="12"/>
      <c r="F153" s="12"/>
    </row>
    <row r="154" spans="1:6" x14ac:dyDescent="0.2">
      <c r="A154" s="14">
        <f>B154</f>
        <v>39890</v>
      </c>
      <c r="B154" s="18">
        <f>B152+1</f>
        <v>39890</v>
      </c>
      <c r="C154" s="13"/>
      <c r="D154" s="12"/>
      <c r="E154" s="12" t="str">
        <f>IF(AND(WEEKDAY($B154,1)=5,$C154="",$B155=""),"Jugend und Sportschützen","")</f>
        <v/>
      </c>
      <c r="F154" s="12"/>
    </row>
    <row r="155" spans="1:6" x14ac:dyDescent="0.2">
      <c r="A155" s="14"/>
      <c r="B155" s="18"/>
      <c r="C155" s="13"/>
      <c r="D155" s="12"/>
      <c r="E155" s="12"/>
      <c r="F155" s="12"/>
    </row>
    <row r="156" spans="1:6" x14ac:dyDescent="0.2">
      <c r="A156" s="14">
        <f>B156</f>
        <v>39891</v>
      </c>
      <c r="B156" s="18">
        <f>B154+1</f>
        <v>39891</v>
      </c>
      <c r="C156" s="13"/>
      <c r="D156" s="12"/>
      <c r="E156" s="12" t="str">
        <f>IF(AND(WEEKDAY($B156,1)=5,$C156="",$B157=""),"Jugend und Sportschützen","")</f>
        <v>Jugend und Sportschützen</v>
      </c>
      <c r="F156" s="12"/>
    </row>
    <row r="157" spans="1:6" x14ac:dyDescent="0.2">
      <c r="A157" s="14"/>
      <c r="B157" s="18"/>
      <c r="C157" s="13"/>
      <c r="D157" s="12"/>
      <c r="E157" s="12"/>
      <c r="F157" s="12"/>
    </row>
    <row r="158" spans="1:6" ht="12.75" customHeight="1" x14ac:dyDescent="0.2">
      <c r="A158" s="14">
        <f>B158</f>
        <v>39892</v>
      </c>
      <c r="B158" s="18">
        <f>B156+1</f>
        <v>39892</v>
      </c>
      <c r="C158" s="13"/>
      <c r="D158" s="12"/>
      <c r="E158" s="12" t="str">
        <f>IF(AND(WEEKDAY($B158,1)=5,$C158="",$B159=""),"Jugend und Sportschützen","")</f>
        <v/>
      </c>
      <c r="F158" s="12" t="s">
        <v>10</v>
      </c>
    </row>
    <row r="159" spans="1:6" x14ac:dyDescent="0.2">
      <c r="A159" s="14"/>
      <c r="B159" s="18"/>
      <c r="C159" s="13"/>
      <c r="D159" s="12"/>
      <c r="E159" s="12"/>
      <c r="F159" s="12"/>
    </row>
    <row r="160" spans="1:6" x14ac:dyDescent="0.2">
      <c r="A160" s="14">
        <f>B160</f>
        <v>39893</v>
      </c>
      <c r="B160" s="18">
        <f>B158+1</f>
        <v>39893</v>
      </c>
      <c r="C160" s="13"/>
      <c r="D160" s="12"/>
      <c r="E160" s="12" t="str">
        <f>IF(AND(WEEKDAY($B160,1)=5,$C160="",$B161=""),"Jugend und Sportschützen","")</f>
        <v/>
      </c>
      <c r="F160" s="12"/>
    </row>
    <row r="161" spans="1:6" x14ac:dyDescent="0.2">
      <c r="A161" s="14"/>
      <c r="B161" s="18"/>
      <c r="C161" s="13"/>
      <c r="D161" s="12"/>
      <c r="E161" s="12"/>
      <c r="F161" s="12"/>
    </row>
    <row r="162" spans="1:6" ht="12.75" customHeight="1" x14ac:dyDescent="0.2">
      <c r="A162" s="14">
        <f>B162</f>
        <v>39894</v>
      </c>
      <c r="B162" s="18">
        <f>B160+1</f>
        <v>39894</v>
      </c>
      <c r="C162" s="13"/>
      <c r="D162" s="12"/>
      <c r="E162" s="12" t="str">
        <f>IF(AND(WEEKDAY($B162,1)=5,$C162="",$B163=""),"Jugend und Sportschützen","")</f>
        <v/>
      </c>
      <c r="F162" s="12" t="s">
        <v>11</v>
      </c>
    </row>
    <row r="163" spans="1:6" x14ac:dyDescent="0.2">
      <c r="A163" s="14"/>
      <c r="B163" s="18"/>
      <c r="C163" s="13"/>
      <c r="D163" s="12"/>
      <c r="E163" s="12"/>
      <c r="F163" s="12"/>
    </row>
    <row r="164" spans="1:6" x14ac:dyDescent="0.2">
      <c r="A164" s="14">
        <f>B164</f>
        <v>39895</v>
      </c>
      <c r="B164" s="18">
        <f>B162+1</f>
        <v>39895</v>
      </c>
      <c r="C164" s="13"/>
      <c r="D164" s="12"/>
      <c r="E164" s="12" t="str">
        <f>IF(AND(WEEKDAY($B164,1)=5,$C164="",$B165=""),"Jugend und Sportschützen","")</f>
        <v/>
      </c>
      <c r="F164" s="12"/>
    </row>
    <row r="165" spans="1:6" x14ac:dyDescent="0.2">
      <c r="A165" s="14"/>
      <c r="B165" s="18"/>
      <c r="C165" s="13"/>
      <c r="D165" s="12"/>
      <c r="E165" s="12"/>
      <c r="F165" s="12"/>
    </row>
    <row r="166" spans="1:6" x14ac:dyDescent="0.2">
      <c r="A166" s="14">
        <f>B166</f>
        <v>39896</v>
      </c>
      <c r="B166" s="18">
        <f>B164+1</f>
        <v>39896</v>
      </c>
      <c r="C166" s="13"/>
      <c r="D166" s="12"/>
      <c r="E166" s="12" t="str">
        <f>IF(AND(WEEKDAY($B166,1)=5,$C166="",$B167=""),"Jugend und Sportschützen","")</f>
        <v/>
      </c>
      <c r="F166" s="12"/>
    </row>
    <row r="167" spans="1:6" x14ac:dyDescent="0.2">
      <c r="A167" s="14"/>
      <c r="B167" s="18"/>
      <c r="C167" s="13"/>
      <c r="D167" s="12"/>
      <c r="E167" s="12"/>
      <c r="F167" s="12"/>
    </row>
    <row r="168" spans="1:6" x14ac:dyDescent="0.2">
      <c r="A168" s="14">
        <f>B168</f>
        <v>39897</v>
      </c>
      <c r="B168" s="18">
        <f>B166+1</f>
        <v>39897</v>
      </c>
      <c r="C168" s="13"/>
      <c r="D168" s="12"/>
      <c r="E168" s="12" t="str">
        <f>IF(AND(WEEKDAY($B168,1)=5,$C168="",$B169=""),"Jugend und Sportschützen","")</f>
        <v/>
      </c>
      <c r="F168" s="12"/>
    </row>
    <row r="169" spans="1:6" x14ac:dyDescent="0.2">
      <c r="A169" s="14"/>
      <c r="B169" s="18"/>
      <c r="C169" s="13"/>
      <c r="D169" s="12"/>
      <c r="E169" s="12"/>
      <c r="F169" s="12"/>
    </row>
    <row r="170" spans="1:6" x14ac:dyDescent="0.2">
      <c r="A170" s="14">
        <f>B170</f>
        <v>39898</v>
      </c>
      <c r="B170" s="18">
        <f>B168+1</f>
        <v>39898</v>
      </c>
      <c r="C170" s="13"/>
      <c r="D170" s="12"/>
      <c r="E170" s="12" t="str">
        <f>IF(AND(WEEKDAY($B170,1)=5,$C170="",$B171=""),"Jugend und Sportschützen","")</f>
        <v>Jugend und Sportschützen</v>
      </c>
      <c r="F170" s="12"/>
    </row>
    <row r="171" spans="1:6" x14ac:dyDescent="0.2">
      <c r="A171" s="14"/>
      <c r="B171" s="18"/>
      <c r="C171" s="13"/>
      <c r="D171" s="12"/>
      <c r="E171" s="12"/>
      <c r="F171" s="12"/>
    </row>
    <row r="172" spans="1:6" ht="12.75" customHeight="1" x14ac:dyDescent="0.2">
      <c r="A172" s="14">
        <f>B172</f>
        <v>39899</v>
      </c>
      <c r="B172" s="18">
        <f>B170+1</f>
        <v>39899</v>
      </c>
      <c r="C172" s="13"/>
      <c r="D172" s="12" t="s">
        <v>13</v>
      </c>
      <c r="E172" s="12" t="str">
        <f>IF(AND(WEEKDAY($B172,1)=5,$C172="",$B173=""),"Jugend und Sportschützen","")</f>
        <v/>
      </c>
      <c r="F172" s="12"/>
    </row>
    <row r="173" spans="1:6" x14ac:dyDescent="0.2">
      <c r="A173" s="14"/>
      <c r="B173" s="18"/>
      <c r="C173" s="13"/>
      <c r="D173" s="12"/>
      <c r="E173" s="12"/>
      <c r="F173" s="12"/>
    </row>
    <row r="174" spans="1:6" x14ac:dyDescent="0.2">
      <c r="A174" s="14">
        <f>B174</f>
        <v>39900</v>
      </c>
      <c r="B174" s="18">
        <f>B172+1</f>
        <v>39900</v>
      </c>
      <c r="C174" s="13"/>
      <c r="D174" s="12"/>
      <c r="E174" s="12" t="str">
        <f>IF(AND(WEEKDAY($B174,1)=5,$C174="",$B175=""),"Jugend und Sportschützen","")</f>
        <v/>
      </c>
      <c r="F174" s="12"/>
    </row>
    <row r="175" spans="1:6" x14ac:dyDescent="0.2">
      <c r="A175" s="14"/>
      <c r="B175" s="18"/>
      <c r="C175" s="13"/>
      <c r="D175" s="12"/>
      <c r="E175" s="12"/>
      <c r="F175" s="12"/>
    </row>
    <row r="176" spans="1:6" x14ac:dyDescent="0.2">
      <c r="A176" s="14">
        <f>B176</f>
        <v>39901</v>
      </c>
      <c r="B176" s="18">
        <f>B174+1</f>
        <v>39901</v>
      </c>
      <c r="C176" s="13"/>
      <c r="D176" s="12"/>
      <c r="E176" s="12" t="str">
        <f>IF(AND(WEEKDAY($B176,1)=5,$C176="",$B177=""),"Jugend und Sportschützen","")</f>
        <v/>
      </c>
      <c r="F176" s="12"/>
    </row>
    <row r="177" spans="1:6" x14ac:dyDescent="0.2">
      <c r="A177" s="14"/>
      <c r="B177" s="18"/>
      <c r="C177" s="13"/>
      <c r="D177" s="12"/>
      <c r="E177" s="12"/>
      <c r="F177" s="12"/>
    </row>
    <row r="178" spans="1:6" x14ac:dyDescent="0.2">
      <c r="A178" s="14">
        <f>B178</f>
        <v>39902</v>
      </c>
      <c r="B178" s="18">
        <f>B176+1</f>
        <v>39902</v>
      </c>
      <c r="C178" s="13"/>
      <c r="D178" s="12"/>
      <c r="E178" s="12" t="str">
        <f>IF(AND(WEEKDAY($B178,1)=5,$C178="",$B179=""),"Jugend und Sportschützen","")</f>
        <v/>
      </c>
      <c r="F178" s="12"/>
    </row>
    <row r="179" spans="1:6" x14ac:dyDescent="0.2">
      <c r="A179" s="14"/>
      <c r="B179" s="18"/>
      <c r="C179" s="13"/>
      <c r="D179" s="12"/>
      <c r="E179" s="12"/>
      <c r="F179" s="12"/>
    </row>
    <row r="180" spans="1:6" x14ac:dyDescent="0.2">
      <c r="A180" s="14">
        <f>B180</f>
        <v>39903</v>
      </c>
      <c r="B180" s="18">
        <f>B178+1</f>
        <v>39903</v>
      </c>
      <c r="C180" s="13"/>
      <c r="D180" s="12"/>
      <c r="E180" s="12" t="str">
        <f>IF(AND(WEEKDAY($B180,1)=5,$C180="",$B181=""),"Jugend und Sportschützen","")</f>
        <v/>
      </c>
      <c r="F180" s="12"/>
    </row>
    <row r="181" spans="1:6" x14ac:dyDescent="0.2">
      <c r="A181" s="14"/>
      <c r="B181" s="18"/>
      <c r="C181" s="13"/>
      <c r="D181" s="12"/>
      <c r="E181" s="12"/>
      <c r="F181" s="12"/>
    </row>
    <row r="182" spans="1:6" ht="12.75" customHeight="1" x14ac:dyDescent="0.2">
      <c r="A182" s="14">
        <f>B182</f>
        <v>39904</v>
      </c>
      <c r="B182" s="18">
        <f>B180+1</f>
        <v>39904</v>
      </c>
      <c r="C182" s="13"/>
      <c r="D182" s="12"/>
      <c r="E182" s="12" t="str">
        <f>IF(AND(WEEKDAY($B182,1)=5,$C182="",$B183=""),"Jugend und Sportschützen","")</f>
        <v/>
      </c>
      <c r="F182" s="12" t="s">
        <v>9</v>
      </c>
    </row>
    <row r="183" spans="1:6" x14ac:dyDescent="0.2">
      <c r="A183" s="14"/>
      <c r="B183" s="18"/>
      <c r="C183" s="13"/>
      <c r="D183" s="12"/>
      <c r="E183" s="12"/>
      <c r="F183" s="12"/>
    </row>
    <row r="184" spans="1:6" x14ac:dyDescent="0.2">
      <c r="A184" s="14">
        <f>B184</f>
        <v>39905</v>
      </c>
      <c r="B184" s="18">
        <f>B182+1</f>
        <v>39905</v>
      </c>
      <c r="C184" s="13"/>
      <c r="D184" s="12"/>
      <c r="E184" s="12" t="str">
        <f>IF(AND(WEEKDAY($B184,1)=5,$C184="",$B185=""),"Jugend und Sportschützen","")</f>
        <v>Jugend und Sportschützen</v>
      </c>
      <c r="F184" s="12"/>
    </row>
    <row r="185" spans="1:6" x14ac:dyDescent="0.2">
      <c r="A185" s="14"/>
      <c r="B185" s="18"/>
      <c r="C185" s="13"/>
      <c r="D185" s="12"/>
      <c r="E185" s="12"/>
      <c r="F185" s="12"/>
    </row>
    <row r="186" spans="1:6" x14ac:dyDescent="0.2">
      <c r="A186" s="14">
        <f>B186</f>
        <v>39906</v>
      </c>
      <c r="B186" s="18">
        <f>B184+1</f>
        <v>39906</v>
      </c>
      <c r="C186" s="13"/>
      <c r="D186" s="12"/>
      <c r="E186" s="12" t="str">
        <f>IF(AND(WEEKDAY($B186,1)=5,$C186="",$B187=""),"Jugend und Sportschützen","")</f>
        <v/>
      </c>
      <c r="F186" s="12"/>
    </row>
    <row r="187" spans="1:6" x14ac:dyDescent="0.2">
      <c r="A187" s="14"/>
      <c r="B187" s="18"/>
      <c r="C187" s="13"/>
      <c r="D187" s="12"/>
      <c r="E187" s="12"/>
      <c r="F187" s="12"/>
    </row>
    <row r="188" spans="1:6" x14ac:dyDescent="0.2">
      <c r="A188" s="14">
        <f>B188</f>
        <v>39907</v>
      </c>
      <c r="B188" s="18">
        <f>B186+1</f>
        <v>39907</v>
      </c>
      <c r="C188" s="13"/>
      <c r="D188" s="12"/>
      <c r="E188" s="12" t="str">
        <f>IF(AND(WEEKDAY($B188,1)=5,$C188="",$B189=""),"Jugend und Sportschützen","")</f>
        <v/>
      </c>
      <c r="F188" s="12"/>
    </row>
    <row r="189" spans="1:6" x14ac:dyDescent="0.2">
      <c r="A189" s="14"/>
      <c r="B189" s="18"/>
      <c r="C189" s="13"/>
      <c r="D189" s="12"/>
      <c r="E189" s="12"/>
      <c r="F189" s="12"/>
    </row>
    <row r="190" spans="1:6" ht="12.75" customHeight="1" x14ac:dyDescent="0.2">
      <c r="A190" s="14">
        <f>B190</f>
        <v>39908</v>
      </c>
      <c r="B190" s="18">
        <f>B188+1</f>
        <v>39908</v>
      </c>
      <c r="C190" s="13"/>
      <c r="D190" s="12"/>
      <c r="E190" s="12" t="str">
        <f>IF(AND(WEEKDAY($B190,1)=5,$C190="",$B191=""),"Jugend und Sportschützen","")</f>
        <v/>
      </c>
      <c r="F190" s="12" t="s">
        <v>12</v>
      </c>
    </row>
    <row r="191" spans="1:6" x14ac:dyDescent="0.2">
      <c r="A191" s="14"/>
      <c r="B191" s="18"/>
      <c r="C191" s="13"/>
      <c r="D191" s="12"/>
      <c r="E191" s="12"/>
      <c r="F191" s="12"/>
    </row>
    <row r="192" spans="1:6" x14ac:dyDescent="0.2">
      <c r="A192" s="14">
        <f>B192</f>
        <v>39909</v>
      </c>
      <c r="B192" s="18">
        <f>B190+1</f>
        <v>39909</v>
      </c>
      <c r="C192" s="13" t="s">
        <v>14</v>
      </c>
      <c r="D192" s="12"/>
      <c r="E192" s="12" t="str">
        <f>IF(AND(WEEKDAY($B192,1)=5,$C192="",$B193=""),"Jugend und Sportschützen","")</f>
        <v/>
      </c>
      <c r="F192" s="12"/>
    </row>
    <row r="193" spans="1:6" x14ac:dyDescent="0.2">
      <c r="A193" s="14"/>
      <c r="B193" s="18"/>
      <c r="C193" s="13"/>
      <c r="D193" s="12"/>
      <c r="E193" s="12"/>
      <c r="F193" s="12"/>
    </row>
    <row r="194" spans="1:6" x14ac:dyDescent="0.2">
      <c r="A194" s="14">
        <f>B194</f>
        <v>39910</v>
      </c>
      <c r="B194" s="18">
        <f>B192+1</f>
        <v>39910</v>
      </c>
      <c r="C194" s="13" t="s">
        <v>14</v>
      </c>
      <c r="D194" s="12"/>
      <c r="E194" s="12" t="str">
        <f>IF(AND(WEEKDAY($B194,1)=5,$C194="",$B195=""),"Jugend und Sportschützen","")</f>
        <v/>
      </c>
      <c r="F194" s="12"/>
    </row>
    <row r="195" spans="1:6" x14ac:dyDescent="0.2">
      <c r="A195" s="14"/>
      <c r="B195" s="18"/>
      <c r="C195" s="13"/>
      <c r="D195" s="12"/>
      <c r="E195" s="12"/>
      <c r="F195" s="12"/>
    </row>
    <row r="196" spans="1:6" x14ac:dyDescent="0.2">
      <c r="A196" s="14">
        <f>B196</f>
        <v>39911</v>
      </c>
      <c r="B196" s="18">
        <f>B194+1</f>
        <v>39911</v>
      </c>
      <c r="C196" s="13" t="s">
        <v>14</v>
      </c>
      <c r="D196" s="12"/>
      <c r="E196" s="12" t="str">
        <f>IF(AND(WEEKDAY($B196,1)=5,$C196="",$B197=""),"Jugend und Sportschützen","")</f>
        <v/>
      </c>
      <c r="F196" s="12"/>
    </row>
    <row r="197" spans="1:6" x14ac:dyDescent="0.2">
      <c r="A197" s="14"/>
      <c r="B197" s="18"/>
      <c r="C197" s="13"/>
      <c r="D197" s="12"/>
      <c r="E197" s="12"/>
      <c r="F197" s="12"/>
    </row>
    <row r="198" spans="1:6" x14ac:dyDescent="0.2">
      <c r="A198" s="14">
        <f>B198</f>
        <v>39912</v>
      </c>
      <c r="B198" s="18">
        <f>B196+1</f>
        <v>39912</v>
      </c>
      <c r="C198" s="13" t="s">
        <v>14</v>
      </c>
      <c r="D198" s="12"/>
      <c r="E198" s="12" t="str">
        <f>IF(AND(WEEKDAY($B198,1)=5,$C198="",$B199=""),"Jugend und Sportschützen","")</f>
        <v/>
      </c>
      <c r="F198" s="12"/>
    </row>
    <row r="199" spans="1:6" x14ac:dyDescent="0.2">
      <c r="A199" s="14"/>
      <c r="B199" s="18"/>
      <c r="C199" s="13"/>
      <c r="D199" s="12"/>
      <c r="E199" s="12"/>
      <c r="F199" s="12"/>
    </row>
    <row r="200" spans="1:6" x14ac:dyDescent="0.2">
      <c r="A200" s="14">
        <f>B200</f>
        <v>39913</v>
      </c>
      <c r="B200" s="18">
        <f>B198+1</f>
        <v>39913</v>
      </c>
      <c r="C200" s="13" t="s">
        <v>14</v>
      </c>
      <c r="D200" s="12"/>
      <c r="E200" s="12" t="str">
        <f>IF(AND(WEEKDAY($B200,1)=5,$C200="",$B201=""),"Jugend und Sportschützen","")</f>
        <v/>
      </c>
      <c r="F200" s="12"/>
    </row>
    <row r="201" spans="1:6" x14ac:dyDescent="0.2">
      <c r="A201" s="14"/>
      <c r="B201" s="18" t="s">
        <v>15</v>
      </c>
      <c r="C201" s="13"/>
      <c r="D201" s="12"/>
      <c r="E201" s="12"/>
      <c r="F201" s="12"/>
    </row>
    <row r="202" spans="1:6" x14ac:dyDescent="0.2">
      <c r="A202" s="14">
        <f>B202</f>
        <v>39914</v>
      </c>
      <c r="B202" s="18">
        <f>B200+1</f>
        <v>39914</v>
      </c>
      <c r="C202" s="13" t="s">
        <v>14</v>
      </c>
      <c r="D202" s="12"/>
      <c r="E202" s="12" t="str">
        <f>IF(AND(WEEKDAY($B202,1)=5,$C202="",$B203=""),"Jugend und Sportschützen","")</f>
        <v/>
      </c>
      <c r="F202" s="12"/>
    </row>
    <row r="203" spans="1:6" x14ac:dyDescent="0.2">
      <c r="A203" s="14"/>
      <c r="B203" s="18"/>
      <c r="C203" s="13"/>
      <c r="D203" s="12"/>
      <c r="E203" s="12"/>
      <c r="F203" s="12"/>
    </row>
    <row r="204" spans="1:6" x14ac:dyDescent="0.2">
      <c r="A204" s="14">
        <f>B204</f>
        <v>39915</v>
      </c>
      <c r="B204" s="18">
        <f>B202+1</f>
        <v>39915</v>
      </c>
      <c r="C204" s="13" t="s">
        <v>14</v>
      </c>
      <c r="D204" s="12"/>
      <c r="E204" s="12" t="str">
        <f>IF(AND(WEEKDAY($B204,1)=5,$C204="",$B205=""),"Jugend und Sportschützen","")</f>
        <v/>
      </c>
      <c r="F204" s="12"/>
    </row>
    <row r="205" spans="1:6" x14ac:dyDescent="0.2">
      <c r="A205" s="14"/>
      <c r="B205" s="18" t="s">
        <v>16</v>
      </c>
      <c r="C205" s="13"/>
      <c r="D205" s="12"/>
      <c r="E205" s="12"/>
      <c r="F205" s="12"/>
    </row>
    <row r="206" spans="1:6" x14ac:dyDescent="0.2">
      <c r="A206" s="14">
        <f>B206</f>
        <v>39916</v>
      </c>
      <c r="B206" s="18">
        <f>B204+1</f>
        <v>39916</v>
      </c>
      <c r="C206" s="13" t="s">
        <v>14</v>
      </c>
      <c r="D206" s="12"/>
      <c r="E206" s="12" t="str">
        <f>IF(AND(WEEKDAY($B206,1)=5,$C206="",$B207=""),"Jugend und Sportschützen","")</f>
        <v/>
      </c>
      <c r="F206" s="12"/>
    </row>
    <row r="207" spans="1:6" x14ac:dyDescent="0.2">
      <c r="A207" s="14"/>
      <c r="B207" s="18" t="s">
        <v>17</v>
      </c>
      <c r="C207" s="13"/>
      <c r="D207" s="12"/>
      <c r="E207" s="12"/>
      <c r="F207" s="12"/>
    </row>
    <row r="208" spans="1:6" x14ac:dyDescent="0.2">
      <c r="A208" s="14">
        <f>B208</f>
        <v>39917</v>
      </c>
      <c r="B208" s="18">
        <f>B206+1</f>
        <v>39917</v>
      </c>
      <c r="C208" s="13" t="s">
        <v>14</v>
      </c>
      <c r="D208" s="12"/>
      <c r="E208" s="12" t="str">
        <f>IF(AND(WEEKDAY($B208,1)=5,$C208="",$B209=""),"Jugend und Sportschützen","")</f>
        <v/>
      </c>
      <c r="F208" s="12"/>
    </row>
    <row r="209" spans="1:6" x14ac:dyDescent="0.2">
      <c r="A209" s="14"/>
      <c r="B209" s="18"/>
      <c r="C209" s="13"/>
      <c r="D209" s="12"/>
      <c r="E209" s="12"/>
      <c r="F209" s="12"/>
    </row>
    <row r="210" spans="1:6" x14ac:dyDescent="0.2">
      <c r="A210" s="14">
        <f>B210</f>
        <v>39918</v>
      </c>
      <c r="B210" s="18">
        <f>B208+1</f>
        <v>39918</v>
      </c>
      <c r="C210" s="13" t="s">
        <v>14</v>
      </c>
      <c r="D210" s="12"/>
      <c r="E210" s="12" t="str">
        <f>IF(AND(WEEKDAY($B210,1)=5,$C210="",$B211=""),"Jugend und Sportschützen","")</f>
        <v/>
      </c>
      <c r="F210" s="12"/>
    </row>
    <row r="211" spans="1:6" x14ac:dyDescent="0.2">
      <c r="A211" s="14"/>
      <c r="B211" s="18"/>
      <c r="C211" s="13"/>
      <c r="D211" s="12"/>
      <c r="E211" s="12"/>
      <c r="F211" s="12"/>
    </row>
    <row r="212" spans="1:6" x14ac:dyDescent="0.2">
      <c r="A212" s="14">
        <f>B212</f>
        <v>39919</v>
      </c>
      <c r="B212" s="18">
        <f>B210+1</f>
        <v>39919</v>
      </c>
      <c r="C212" s="13" t="s">
        <v>14</v>
      </c>
      <c r="D212" s="12"/>
      <c r="E212" s="12" t="str">
        <f>IF(AND(WEEKDAY($B212,1)=5,$C212="",$B213=""),"Jugend und Sportschützen","")</f>
        <v/>
      </c>
      <c r="F212" s="12"/>
    </row>
    <row r="213" spans="1:6" x14ac:dyDescent="0.2">
      <c r="A213" s="14"/>
      <c r="B213" s="18"/>
      <c r="C213" s="13"/>
      <c r="D213" s="12"/>
      <c r="E213" s="12"/>
      <c r="F213" s="12"/>
    </row>
    <row r="214" spans="1:6" ht="12.75" customHeight="1" x14ac:dyDescent="0.2">
      <c r="A214" s="14">
        <f>B214</f>
        <v>39920</v>
      </c>
      <c r="B214" s="18">
        <f>B212+1</f>
        <v>39920</v>
      </c>
      <c r="C214" s="13" t="s">
        <v>14</v>
      </c>
      <c r="D214" s="12"/>
      <c r="E214" s="12" t="str">
        <f>IF(AND(WEEKDAY($B214,1)=5,$C214="",$B215=""),"Jugend und Sportschützen","")</f>
        <v/>
      </c>
      <c r="F214" s="12" t="s">
        <v>10</v>
      </c>
    </row>
    <row r="215" spans="1:6" x14ac:dyDescent="0.2">
      <c r="A215" s="14"/>
      <c r="B215" s="18"/>
      <c r="C215" s="13"/>
      <c r="D215" s="12"/>
      <c r="E215" s="12"/>
      <c r="F215" s="12"/>
    </row>
    <row r="216" spans="1:6" x14ac:dyDescent="0.2">
      <c r="A216" s="14">
        <f>B216</f>
        <v>39921</v>
      </c>
      <c r="B216" s="18">
        <f>B214+1</f>
        <v>39921</v>
      </c>
      <c r="C216" s="13" t="s">
        <v>14</v>
      </c>
      <c r="D216" s="12"/>
      <c r="E216" s="12" t="str">
        <f>IF(AND(WEEKDAY($B216,1)=5,$C216="",$B217=""),"Jugend und Sportschützen","")</f>
        <v/>
      </c>
      <c r="F216" s="12"/>
    </row>
    <row r="217" spans="1:6" x14ac:dyDescent="0.2">
      <c r="A217" s="14"/>
      <c r="B217" s="18"/>
      <c r="C217" s="13"/>
      <c r="D217" s="12"/>
      <c r="E217" s="12"/>
      <c r="F217" s="12"/>
    </row>
    <row r="218" spans="1:6" ht="12.75" customHeight="1" x14ac:dyDescent="0.2">
      <c r="A218" s="14">
        <f>B218</f>
        <v>39922</v>
      </c>
      <c r="B218" s="18">
        <f>B216+1</f>
        <v>39922</v>
      </c>
      <c r="C218" s="13"/>
      <c r="D218" s="12" t="s">
        <v>18</v>
      </c>
      <c r="E218" s="12" t="str">
        <f>IF(AND(WEEKDAY($B218,1)=5,$C218="",$B219=""),"Jugend und Sportschützen","")</f>
        <v/>
      </c>
      <c r="F218" s="12"/>
    </row>
    <row r="219" spans="1:6" x14ac:dyDescent="0.2">
      <c r="A219" s="14"/>
      <c r="B219" s="18"/>
      <c r="C219" s="13"/>
      <c r="D219" s="12"/>
      <c r="E219" s="12"/>
      <c r="F219" s="12"/>
    </row>
    <row r="220" spans="1:6" x14ac:dyDescent="0.2">
      <c r="A220" s="14">
        <f>B220</f>
        <v>39923</v>
      </c>
      <c r="B220" s="18">
        <f>B218+1</f>
        <v>39923</v>
      </c>
      <c r="C220" s="13"/>
      <c r="D220" s="12"/>
      <c r="E220" s="12" t="str">
        <f>IF(AND(WEEKDAY($B220,1)=5,$C220="",$B221=""),"Jugend und Sportschützen","")</f>
        <v/>
      </c>
      <c r="F220" s="12"/>
    </row>
    <row r="221" spans="1:6" x14ac:dyDescent="0.2">
      <c r="A221" s="14"/>
      <c r="B221" s="18"/>
      <c r="C221" s="13"/>
      <c r="D221" s="12"/>
      <c r="E221" s="12"/>
      <c r="F221" s="12"/>
    </row>
    <row r="222" spans="1:6" x14ac:dyDescent="0.2">
      <c r="A222" s="14">
        <f>B222</f>
        <v>39924</v>
      </c>
      <c r="B222" s="18">
        <f>B220+1</f>
        <v>39924</v>
      </c>
      <c r="C222" s="13"/>
      <c r="D222" s="12"/>
      <c r="E222" s="12" t="str">
        <f>IF(AND(WEEKDAY($B222,1)=5,$C222="",$B223=""),"Jugend und Sportschützen","")</f>
        <v/>
      </c>
      <c r="F222" s="12"/>
    </row>
    <row r="223" spans="1:6" x14ac:dyDescent="0.2">
      <c r="A223" s="14"/>
      <c r="B223" s="18"/>
      <c r="C223" s="13"/>
      <c r="D223" s="12"/>
      <c r="E223" s="12"/>
      <c r="F223" s="12"/>
    </row>
    <row r="224" spans="1:6" x14ac:dyDescent="0.2">
      <c r="A224" s="14">
        <f>B224</f>
        <v>39925</v>
      </c>
      <c r="B224" s="18">
        <f>B222+1</f>
        <v>39925</v>
      </c>
      <c r="C224" s="13"/>
      <c r="D224" s="12"/>
      <c r="E224" s="12" t="str">
        <f>IF(AND(WEEKDAY($B224,1)=5,$C224="",$B225=""),"Jugend und Sportschützen","")</f>
        <v/>
      </c>
      <c r="F224" s="12"/>
    </row>
    <row r="225" spans="1:6" x14ac:dyDescent="0.2">
      <c r="A225" s="14"/>
      <c r="B225" s="18"/>
      <c r="C225" s="13"/>
      <c r="D225" s="12"/>
      <c r="E225" s="12"/>
      <c r="F225" s="12"/>
    </row>
    <row r="226" spans="1:6" x14ac:dyDescent="0.2">
      <c r="A226" s="14">
        <f>B226</f>
        <v>39926</v>
      </c>
      <c r="B226" s="18">
        <f>B224+1</f>
        <v>39926</v>
      </c>
      <c r="C226" s="13"/>
      <c r="D226" s="12"/>
      <c r="E226" s="12" t="str">
        <f>IF(AND(WEEKDAY($B226,1)=5,$C226="",$B227=""),"Jugend und Sportschützen","")</f>
        <v>Jugend und Sportschützen</v>
      </c>
      <c r="F226" s="12"/>
    </row>
    <row r="227" spans="1:6" x14ac:dyDescent="0.2">
      <c r="A227" s="14"/>
      <c r="B227" s="18"/>
      <c r="C227" s="13"/>
      <c r="D227" s="12"/>
      <c r="E227" s="12"/>
      <c r="F227" s="12"/>
    </row>
    <row r="228" spans="1:6" x14ac:dyDescent="0.2">
      <c r="A228" s="14">
        <f>B228</f>
        <v>39927</v>
      </c>
      <c r="B228" s="18">
        <f>B226+1</f>
        <v>39927</v>
      </c>
      <c r="C228" s="13"/>
      <c r="D228" s="12"/>
      <c r="E228" s="12" t="str">
        <f>IF(AND(WEEKDAY($B228,1)=5,$C228="",$B229=""),"Jugend und Sportschützen","")</f>
        <v/>
      </c>
      <c r="F228" s="12"/>
    </row>
    <row r="229" spans="1:6" x14ac:dyDescent="0.2">
      <c r="A229" s="14"/>
      <c r="B229" s="18"/>
      <c r="C229" s="13"/>
      <c r="D229" s="12"/>
      <c r="E229" s="12"/>
      <c r="F229" s="12"/>
    </row>
    <row r="230" spans="1:6" x14ac:dyDescent="0.2">
      <c r="A230" s="14">
        <f>B230</f>
        <v>39928</v>
      </c>
      <c r="B230" s="18">
        <f>B228+1</f>
        <v>39928</v>
      </c>
      <c r="C230" s="13"/>
      <c r="D230" s="12"/>
      <c r="E230" s="12" t="str">
        <f>IF(AND(WEEKDAY($B230,1)=5,$C230="",$B231=""),"Jugend und Sportschützen","")</f>
        <v/>
      </c>
      <c r="F230" s="12"/>
    </row>
    <row r="231" spans="1:6" x14ac:dyDescent="0.2">
      <c r="A231" s="14"/>
      <c r="B231" s="18"/>
      <c r="C231" s="13"/>
      <c r="D231" s="12"/>
      <c r="E231" s="12"/>
      <c r="F231" s="12"/>
    </row>
    <row r="232" spans="1:6" ht="12.75" customHeight="1" x14ac:dyDescent="0.2">
      <c r="A232" s="14">
        <f>B232</f>
        <v>39929</v>
      </c>
      <c r="B232" s="18">
        <f>B230+1</f>
        <v>39929</v>
      </c>
      <c r="C232" s="13"/>
      <c r="D232" s="12"/>
      <c r="E232" s="12" t="str">
        <f>IF(AND(WEEKDAY($B232,1)=5,$C232="",$B233=""),"Jugend und Sportschützen","")</f>
        <v/>
      </c>
      <c r="F232" s="12" t="s">
        <v>19</v>
      </c>
    </row>
    <row r="233" spans="1:6" x14ac:dyDescent="0.2">
      <c r="A233" s="14"/>
      <c r="B233" s="18"/>
      <c r="C233" s="13"/>
      <c r="D233" s="12"/>
      <c r="E233" s="12"/>
      <c r="F233" s="12"/>
    </row>
    <row r="234" spans="1:6" x14ac:dyDescent="0.2">
      <c r="A234" s="14">
        <f>B234</f>
        <v>39930</v>
      </c>
      <c r="B234" s="18">
        <f>B232+1</f>
        <v>39930</v>
      </c>
      <c r="C234" s="13"/>
      <c r="D234" s="12"/>
      <c r="E234" s="12" t="str">
        <f>IF(AND(WEEKDAY($B234,1)=5,$C234="",$B235=""),"Jugend und Sportschützen","")</f>
        <v/>
      </c>
      <c r="F234" s="12"/>
    </row>
    <row r="235" spans="1:6" x14ac:dyDescent="0.2">
      <c r="A235" s="14"/>
      <c r="B235" s="18"/>
      <c r="C235" s="13"/>
      <c r="D235" s="12"/>
      <c r="E235" s="12"/>
      <c r="F235" s="12"/>
    </row>
    <row r="236" spans="1:6" x14ac:dyDescent="0.2">
      <c r="A236" s="14">
        <f>B236</f>
        <v>39931</v>
      </c>
      <c r="B236" s="18">
        <f>B234+1</f>
        <v>39931</v>
      </c>
      <c r="C236" s="13"/>
      <c r="D236" s="12"/>
      <c r="E236" s="12" t="str">
        <f>IF(AND(WEEKDAY($B236,1)=5,$C236="",$B237=""),"Jugend und Sportschützen","")</f>
        <v/>
      </c>
      <c r="F236" s="12"/>
    </row>
    <row r="237" spans="1:6" x14ac:dyDescent="0.2">
      <c r="A237" s="14"/>
      <c r="B237" s="18"/>
      <c r="C237" s="13"/>
      <c r="D237" s="12"/>
      <c r="E237" s="12"/>
      <c r="F237" s="12"/>
    </row>
    <row r="238" spans="1:6" x14ac:dyDescent="0.2">
      <c r="A238" s="14">
        <f>B238</f>
        <v>39932</v>
      </c>
      <c r="B238" s="18">
        <f>B236+1</f>
        <v>39932</v>
      </c>
      <c r="C238" s="13"/>
      <c r="D238" s="12"/>
      <c r="E238" s="12" t="str">
        <f>IF(AND(WEEKDAY($B238,1)=5,$C238="",$B239=""),"Jugend und Sportschützen","")</f>
        <v/>
      </c>
      <c r="F238" s="12"/>
    </row>
    <row r="239" spans="1:6" x14ac:dyDescent="0.2">
      <c r="A239" s="14"/>
      <c r="B239" s="18"/>
      <c r="C239" s="13"/>
      <c r="D239" s="12"/>
      <c r="E239" s="12"/>
      <c r="F239" s="12"/>
    </row>
    <row r="240" spans="1:6" x14ac:dyDescent="0.2">
      <c r="A240" s="14">
        <f>B240</f>
        <v>39933</v>
      </c>
      <c r="B240" s="18">
        <f>B238+1</f>
        <v>39933</v>
      </c>
      <c r="C240" s="13"/>
      <c r="D240" s="12"/>
      <c r="E240" s="12" t="str">
        <f>IF(AND(WEEKDAY($B240,1)=5,$C240="",$B241=""),"Jugend und Sportschützen","")</f>
        <v>Jugend und Sportschützen</v>
      </c>
      <c r="F240" s="12"/>
    </row>
    <row r="241" spans="1:6" x14ac:dyDescent="0.2">
      <c r="A241" s="14"/>
      <c r="B241" s="18"/>
      <c r="C241" s="13"/>
      <c r="D241" s="12"/>
      <c r="E241" s="12"/>
      <c r="F241" s="12"/>
    </row>
    <row r="242" spans="1:6" x14ac:dyDescent="0.2">
      <c r="A242" s="14">
        <f>B242</f>
        <v>39934</v>
      </c>
      <c r="B242" s="18">
        <f>B240+1</f>
        <v>39934</v>
      </c>
      <c r="C242" s="13"/>
      <c r="D242" s="12"/>
      <c r="E242" s="12" t="str">
        <f>IF(AND(WEEKDAY($B242,1)=5,$C242="",$B243=""),"Jugend und Sportschützen","")</f>
        <v/>
      </c>
      <c r="F242" s="12"/>
    </row>
    <row r="243" spans="1:6" x14ac:dyDescent="0.2">
      <c r="A243" s="14"/>
      <c r="B243" s="18" t="s">
        <v>20</v>
      </c>
      <c r="C243" s="13"/>
      <c r="D243" s="12"/>
      <c r="E243" s="12"/>
      <c r="F243" s="12"/>
    </row>
    <row r="244" spans="1:6" x14ac:dyDescent="0.2">
      <c r="A244" s="14">
        <f>B244</f>
        <v>39935</v>
      </c>
      <c r="B244" s="18">
        <f>B242+1</f>
        <v>39935</v>
      </c>
      <c r="C244" s="13"/>
      <c r="D244" s="12"/>
      <c r="E244" s="12" t="str">
        <f>IF(AND(WEEKDAY($B244,1)=5,$C244="",$B245=""),"Jugend und Sportschützen","")</f>
        <v/>
      </c>
      <c r="F244" s="12"/>
    </row>
    <row r="245" spans="1:6" x14ac:dyDescent="0.2">
      <c r="A245" s="14"/>
      <c r="B245" s="18"/>
      <c r="C245" s="13"/>
      <c r="D245" s="12"/>
      <c r="E245" s="12"/>
      <c r="F245" s="12"/>
    </row>
    <row r="246" spans="1:6" ht="12.75" customHeight="1" x14ac:dyDescent="0.2">
      <c r="A246" s="14">
        <f>B246</f>
        <v>39936</v>
      </c>
      <c r="B246" s="18">
        <f>B244+1</f>
        <v>39936</v>
      </c>
      <c r="C246" s="13"/>
      <c r="D246" s="12"/>
      <c r="E246" s="12" t="str">
        <f>IF(AND(WEEKDAY($B246,1)=5,$C246="",$B247=""),"Jugend und Sportschützen","")</f>
        <v/>
      </c>
      <c r="F246" s="12" t="s">
        <v>12</v>
      </c>
    </row>
    <row r="247" spans="1:6" x14ac:dyDescent="0.2">
      <c r="A247" s="14"/>
      <c r="B247" s="18"/>
      <c r="C247" s="13"/>
      <c r="D247" s="12"/>
      <c r="E247" s="12"/>
      <c r="F247" s="12"/>
    </row>
    <row r="248" spans="1:6" x14ac:dyDescent="0.2">
      <c r="A248" s="14">
        <f>B248</f>
        <v>39937</v>
      </c>
      <c r="B248" s="18">
        <f>B246+1</f>
        <v>39937</v>
      </c>
      <c r="C248" s="13"/>
      <c r="D248" s="12"/>
      <c r="E248" s="12" t="str">
        <f>IF(AND(WEEKDAY($B248,1)=5,$C248="",$B249=""),"Jugend und Sportschützen","")</f>
        <v/>
      </c>
      <c r="F248" s="12"/>
    </row>
    <row r="249" spans="1:6" x14ac:dyDescent="0.2">
      <c r="A249" s="14"/>
      <c r="B249" s="18"/>
      <c r="C249" s="13"/>
      <c r="D249" s="12"/>
      <c r="E249" s="12"/>
      <c r="F249" s="12"/>
    </row>
    <row r="250" spans="1:6" x14ac:dyDescent="0.2">
      <c r="A250" s="14">
        <f>B250</f>
        <v>39938</v>
      </c>
      <c r="B250" s="18">
        <f>B248+1</f>
        <v>39938</v>
      </c>
      <c r="C250" s="13"/>
      <c r="D250" s="12"/>
      <c r="E250" s="12" t="str">
        <f>IF(AND(WEEKDAY($B250,1)=5,$C250="",$B251=""),"Jugend und Sportschützen","")</f>
        <v/>
      </c>
      <c r="F250" s="12"/>
    </row>
    <row r="251" spans="1:6" x14ac:dyDescent="0.2">
      <c r="A251" s="14"/>
      <c r="B251" s="18"/>
      <c r="C251" s="13"/>
      <c r="D251" s="12"/>
      <c r="E251" s="12"/>
      <c r="F251" s="12"/>
    </row>
    <row r="252" spans="1:6" ht="12.75" customHeight="1" x14ac:dyDescent="0.2">
      <c r="A252" s="14">
        <f>B252</f>
        <v>39939</v>
      </c>
      <c r="B252" s="18">
        <f>B250+1</f>
        <v>39939</v>
      </c>
      <c r="C252" s="13"/>
      <c r="D252" s="12"/>
      <c r="E252" s="12" t="str">
        <f>IF(AND(WEEKDAY($B252,1)=5,$C252="",$B253=""),"Jugend und Sportschützen","")</f>
        <v/>
      </c>
      <c r="F252" s="12" t="s">
        <v>9</v>
      </c>
    </row>
    <row r="253" spans="1:6" x14ac:dyDescent="0.2">
      <c r="A253" s="14"/>
      <c r="B253" s="18"/>
      <c r="C253" s="13"/>
      <c r="D253" s="12"/>
      <c r="E253" s="12"/>
      <c r="F253" s="12"/>
    </row>
    <row r="254" spans="1:6" x14ac:dyDescent="0.2">
      <c r="A254" s="14">
        <f>B254</f>
        <v>39940</v>
      </c>
      <c r="B254" s="18">
        <f>B252+1</f>
        <v>39940</v>
      </c>
      <c r="C254" s="13"/>
      <c r="D254" s="12"/>
      <c r="E254" s="12" t="str">
        <f>IF(AND(WEEKDAY($B254,1)=5,$C254="",$B255=""),"Jugend und Sportschützen","")</f>
        <v>Jugend und Sportschützen</v>
      </c>
      <c r="F254" s="12"/>
    </row>
    <row r="255" spans="1:6" x14ac:dyDescent="0.2">
      <c r="A255" s="14"/>
      <c r="B255" s="18"/>
      <c r="C255" s="13"/>
      <c r="D255" s="12"/>
      <c r="E255" s="12"/>
      <c r="F255" s="12"/>
    </row>
    <row r="256" spans="1:6" x14ac:dyDescent="0.2">
      <c r="A256" s="14">
        <f>B256</f>
        <v>39941</v>
      </c>
      <c r="B256" s="18">
        <f>B254+1</f>
        <v>39941</v>
      </c>
      <c r="C256" s="13"/>
      <c r="D256" s="12"/>
      <c r="E256" s="12" t="str">
        <f>IF(AND(WEEKDAY($B256,1)=5,$C256="",$B257=""),"Jugend und Sportschützen","")</f>
        <v/>
      </c>
      <c r="F256" s="12"/>
    </row>
    <row r="257" spans="1:6" x14ac:dyDescent="0.2">
      <c r="A257" s="14"/>
      <c r="B257" s="18"/>
      <c r="C257" s="13"/>
      <c r="D257" s="12"/>
      <c r="E257" s="12"/>
      <c r="F257" s="12"/>
    </row>
    <row r="258" spans="1:6" x14ac:dyDescent="0.2">
      <c r="A258" s="14">
        <f>B258</f>
        <v>39942</v>
      </c>
      <c r="B258" s="18">
        <f>B256+1</f>
        <v>39942</v>
      </c>
      <c r="C258" s="13"/>
      <c r="D258" s="12"/>
      <c r="E258" s="12" t="str">
        <f>IF(AND(WEEKDAY($B258,1)=5,$C258="",$B259=""),"Jugend und Sportschützen","")</f>
        <v/>
      </c>
      <c r="F258" s="12"/>
    </row>
    <row r="259" spans="1:6" x14ac:dyDescent="0.2">
      <c r="A259" s="14"/>
      <c r="B259" s="18"/>
      <c r="C259" s="13"/>
      <c r="D259" s="12"/>
      <c r="E259" s="12"/>
      <c r="F259" s="12"/>
    </row>
    <row r="260" spans="1:6" ht="12.75" customHeight="1" x14ac:dyDescent="0.2">
      <c r="A260" s="14">
        <f>B260</f>
        <v>39943</v>
      </c>
      <c r="B260" s="18">
        <f>B258+1</f>
        <v>39943</v>
      </c>
      <c r="C260" s="13"/>
      <c r="D260" s="12" t="s">
        <v>21</v>
      </c>
      <c r="E260" s="12" t="str">
        <f>IF(AND(WEEKDAY($B260,1)=5,$C260="",$B261=""),"Jugend und Sportschützen","")</f>
        <v/>
      </c>
      <c r="F260" s="12"/>
    </row>
    <row r="261" spans="1:6" x14ac:dyDescent="0.2">
      <c r="A261" s="14"/>
      <c r="B261" s="18"/>
      <c r="C261" s="13"/>
      <c r="D261" s="12" t="s">
        <v>21</v>
      </c>
      <c r="E261" s="12"/>
      <c r="F261" s="12"/>
    </row>
    <row r="262" spans="1:6" x14ac:dyDescent="0.2">
      <c r="A262" s="14">
        <f>B262</f>
        <v>39944</v>
      </c>
      <c r="B262" s="18">
        <f>B260+1</f>
        <v>39944</v>
      </c>
      <c r="C262" s="13"/>
      <c r="D262" s="12"/>
      <c r="E262" s="12" t="str">
        <f>IF(AND(WEEKDAY($B262,1)=5,$C262="",$B263=""),"Jugend und Sportschützen","")</f>
        <v/>
      </c>
      <c r="F262" s="12"/>
    </row>
    <row r="263" spans="1:6" x14ac:dyDescent="0.2">
      <c r="A263" s="14"/>
      <c r="B263" s="18"/>
      <c r="C263" s="13"/>
      <c r="D263" s="12"/>
      <c r="E263" s="12"/>
      <c r="F263" s="12"/>
    </row>
    <row r="264" spans="1:6" x14ac:dyDescent="0.2">
      <c r="A264" s="14">
        <f>B264</f>
        <v>39945</v>
      </c>
      <c r="B264" s="18">
        <f>B262+1</f>
        <v>39945</v>
      </c>
      <c r="C264" s="13"/>
      <c r="D264" s="12"/>
      <c r="E264" s="12" t="str">
        <f>IF(AND(WEEKDAY($B264,1)=5,$C264="",$B265=""),"Jugend und Sportschützen","")</f>
        <v/>
      </c>
      <c r="F264" s="12"/>
    </row>
    <row r="265" spans="1:6" x14ac:dyDescent="0.2">
      <c r="A265" s="14"/>
      <c r="B265" s="18"/>
      <c r="C265" s="13"/>
      <c r="D265" s="12"/>
      <c r="E265" s="12"/>
      <c r="F265" s="12"/>
    </row>
    <row r="266" spans="1:6" x14ac:dyDescent="0.2">
      <c r="A266" s="14">
        <f>B266</f>
        <v>39946</v>
      </c>
      <c r="B266" s="18">
        <f>B264+1</f>
        <v>39946</v>
      </c>
      <c r="C266" s="13"/>
      <c r="D266" s="12"/>
      <c r="E266" s="12" t="str">
        <f>IF(AND(WEEKDAY($B266,1)=5,$C266="",$B267=""),"Jugend und Sportschützen","")</f>
        <v/>
      </c>
      <c r="F266" s="12"/>
    </row>
    <row r="267" spans="1:6" x14ac:dyDescent="0.2">
      <c r="A267" s="14"/>
      <c r="B267" s="18"/>
      <c r="C267" s="13"/>
      <c r="D267" s="12"/>
      <c r="E267" s="12"/>
      <c r="F267" s="12"/>
    </row>
    <row r="268" spans="1:6" x14ac:dyDescent="0.2">
      <c r="A268" s="14">
        <f>B268</f>
        <v>39947</v>
      </c>
      <c r="B268" s="18">
        <f>B266+1</f>
        <v>39947</v>
      </c>
      <c r="C268" s="13"/>
      <c r="D268" s="12"/>
      <c r="E268" s="12" t="str">
        <f>IF(AND(WEEKDAY($B268,1)=5,$C268="",$B269=""),"Jugend und Sportschützen","")</f>
        <v>Jugend und Sportschützen</v>
      </c>
      <c r="F268" s="12"/>
    </row>
    <row r="269" spans="1:6" x14ac:dyDescent="0.2">
      <c r="A269" s="14"/>
      <c r="B269" s="18"/>
      <c r="C269" s="13"/>
      <c r="D269" s="12"/>
      <c r="E269" s="12"/>
      <c r="F269" s="12"/>
    </row>
    <row r="270" spans="1:6" ht="12.75" customHeight="1" x14ac:dyDescent="0.2">
      <c r="A270" s="14">
        <f>B270</f>
        <v>39948</v>
      </c>
      <c r="B270" s="18">
        <f>B268+1</f>
        <v>39948</v>
      </c>
      <c r="C270" s="13"/>
      <c r="D270" s="12"/>
      <c r="E270" s="12" t="s">
        <v>22</v>
      </c>
      <c r="F270" s="12" t="s">
        <v>10</v>
      </c>
    </row>
    <row r="271" spans="1:6" x14ac:dyDescent="0.2">
      <c r="A271" s="14"/>
      <c r="B271" s="18"/>
      <c r="C271" s="13"/>
      <c r="D271" s="12"/>
      <c r="E271" s="12"/>
      <c r="F271" s="12"/>
    </row>
    <row r="272" spans="1:6" x14ac:dyDescent="0.2">
      <c r="A272" s="14">
        <f>B272</f>
        <v>39949</v>
      </c>
      <c r="B272" s="18">
        <f>B270+1</f>
        <v>39949</v>
      </c>
      <c r="C272" s="13"/>
      <c r="D272" s="12"/>
      <c r="E272" s="12" t="str">
        <f>IF(AND(WEEKDAY($B272,1)=5,$C272="",$B273=""),"Jugend und Sportschützen","")</f>
        <v/>
      </c>
      <c r="F272" s="12"/>
    </row>
    <row r="273" spans="1:6" x14ac:dyDescent="0.2">
      <c r="A273" s="14"/>
      <c r="B273" s="18"/>
      <c r="C273" s="13"/>
      <c r="D273" s="12"/>
      <c r="E273" s="12"/>
      <c r="F273" s="12"/>
    </row>
    <row r="274" spans="1:6" x14ac:dyDescent="0.2">
      <c r="A274" s="14">
        <f>B274</f>
        <v>39950</v>
      </c>
      <c r="B274" s="18">
        <f>B272+1</f>
        <v>39950</v>
      </c>
      <c r="C274" s="13"/>
      <c r="D274" s="12"/>
      <c r="E274" s="12" t="str">
        <f>IF(AND(WEEKDAY($B274,1)=5,$C274="",$B275=""),"Jugend und Sportschützen","")</f>
        <v/>
      </c>
      <c r="F274" s="12"/>
    </row>
    <row r="275" spans="1:6" x14ac:dyDescent="0.2">
      <c r="A275" s="14"/>
      <c r="B275" s="18"/>
      <c r="C275" s="13"/>
      <c r="D275" s="12"/>
      <c r="E275" s="12"/>
      <c r="F275" s="12"/>
    </row>
    <row r="276" spans="1:6" x14ac:dyDescent="0.2">
      <c r="A276" s="14">
        <f>B276</f>
        <v>39951</v>
      </c>
      <c r="B276" s="18">
        <f>B274+1</f>
        <v>39951</v>
      </c>
      <c r="C276" s="13"/>
      <c r="D276" s="12"/>
      <c r="E276" s="12" t="str">
        <f>IF(AND(WEEKDAY($B276,1)=5,$C276="",$B277=""),"Jugend und Sportschützen","")</f>
        <v/>
      </c>
      <c r="F276" s="12"/>
    </row>
    <row r="277" spans="1:6" x14ac:dyDescent="0.2">
      <c r="A277" s="14"/>
      <c r="B277" s="18"/>
      <c r="C277" s="13"/>
      <c r="D277" s="12"/>
      <c r="E277" s="12"/>
      <c r="F277" s="12"/>
    </row>
    <row r="278" spans="1:6" x14ac:dyDescent="0.2">
      <c r="A278" s="14">
        <f>B278</f>
        <v>39952</v>
      </c>
      <c r="B278" s="18">
        <f>B276+1</f>
        <v>39952</v>
      </c>
      <c r="C278" s="13"/>
      <c r="D278" s="12"/>
      <c r="E278" s="12" t="str">
        <f>IF(AND(WEEKDAY($B278,1)=5,$C278="",$B279=""),"Jugend und Sportschützen","")</f>
        <v/>
      </c>
      <c r="F278" s="12"/>
    </row>
    <row r="279" spans="1:6" x14ac:dyDescent="0.2">
      <c r="A279" s="14"/>
      <c r="B279" s="18"/>
      <c r="C279" s="13"/>
      <c r="D279" s="12"/>
      <c r="E279" s="12"/>
      <c r="F279" s="12"/>
    </row>
    <row r="280" spans="1:6" ht="12.75" customHeight="1" x14ac:dyDescent="0.2">
      <c r="A280" s="14">
        <f>B280</f>
        <v>39953</v>
      </c>
      <c r="B280" s="18">
        <f>B278+1</f>
        <v>39953</v>
      </c>
      <c r="C280" s="13"/>
      <c r="D280" s="12" t="s">
        <v>23</v>
      </c>
      <c r="E280" s="12" t="str">
        <f>IF(AND(WEEKDAY($B280,1)=5,$C280="",$B281=""),"Jugend und Sportschützen","")</f>
        <v/>
      </c>
      <c r="F280" s="12"/>
    </row>
    <row r="281" spans="1:6" x14ac:dyDescent="0.2">
      <c r="A281" s="14"/>
      <c r="B281" s="18"/>
      <c r="C281" s="13"/>
      <c r="D281" s="12" t="s">
        <v>24</v>
      </c>
      <c r="E281" s="12"/>
      <c r="F281" s="12"/>
    </row>
    <row r="282" spans="1:6" x14ac:dyDescent="0.2">
      <c r="A282" s="14">
        <f>B282</f>
        <v>39954</v>
      </c>
      <c r="B282" s="18">
        <f>B280+1</f>
        <v>39954</v>
      </c>
      <c r="C282" s="13"/>
      <c r="D282" s="12"/>
      <c r="E282" s="12" t="str">
        <f>IF(AND(WEEKDAY($B282,1)=5,$C282="",$B283=""),"Jugend und Sportschützen","")</f>
        <v/>
      </c>
      <c r="F282" s="12"/>
    </row>
    <row r="283" spans="1:6" x14ac:dyDescent="0.2">
      <c r="A283" s="14"/>
      <c r="B283" s="18" t="s">
        <v>25</v>
      </c>
      <c r="C283" s="13"/>
      <c r="D283" s="12"/>
      <c r="E283" s="12"/>
      <c r="F283" s="12"/>
    </row>
    <row r="284" spans="1:6" x14ac:dyDescent="0.2">
      <c r="A284" s="14">
        <f>B284</f>
        <v>39955</v>
      </c>
      <c r="B284" s="18">
        <f>B282+1</f>
        <v>39955</v>
      </c>
      <c r="C284" s="13"/>
      <c r="D284" s="12"/>
      <c r="E284" s="12" t="str">
        <f>IF(AND(WEEKDAY($B284,1)=5,$C284="",$B285=""),"Jugend und Sportschützen","")</f>
        <v/>
      </c>
      <c r="F284" s="12"/>
    </row>
    <row r="285" spans="1:6" x14ac:dyDescent="0.2">
      <c r="A285" s="14"/>
      <c r="B285" s="18"/>
      <c r="C285" s="13"/>
      <c r="D285" s="12"/>
      <c r="E285" s="12"/>
      <c r="F285" s="12"/>
    </row>
    <row r="286" spans="1:6" ht="12.75" customHeight="1" x14ac:dyDescent="0.2">
      <c r="A286" s="14">
        <f>B286</f>
        <v>39956</v>
      </c>
      <c r="B286" s="18">
        <f>B284+1</f>
        <v>39956</v>
      </c>
      <c r="C286" s="13"/>
      <c r="D286" s="12"/>
      <c r="E286" s="12" t="str">
        <f>IF(AND(WEEKDAY($B286,1)=5,$C286="",$B287=""),"Jugend und Sportschützen","")</f>
        <v/>
      </c>
      <c r="F286" s="12" t="s">
        <v>26</v>
      </c>
    </row>
    <row r="287" spans="1:6" x14ac:dyDescent="0.2">
      <c r="A287" s="14"/>
      <c r="B287" s="18"/>
      <c r="C287" s="13"/>
      <c r="D287" s="12"/>
      <c r="E287" s="12"/>
      <c r="F287" s="12"/>
    </row>
    <row r="288" spans="1:6" ht="12.75" customHeight="1" x14ac:dyDescent="0.2">
      <c r="A288" s="14">
        <f>B288</f>
        <v>39957</v>
      </c>
      <c r="B288" s="18">
        <f>B286+1</f>
        <v>39957</v>
      </c>
      <c r="C288" s="13"/>
      <c r="D288" s="12"/>
      <c r="E288" s="12" t="str">
        <f>IF(AND(WEEKDAY($B288,1)=5,$C288="",$B289=""),"Jugend und Sportschützen","")</f>
        <v/>
      </c>
      <c r="F288" s="12" t="s">
        <v>11</v>
      </c>
    </row>
    <row r="289" spans="1:6" x14ac:dyDescent="0.2">
      <c r="A289" s="14"/>
      <c r="B289" s="18"/>
      <c r="C289" s="13"/>
      <c r="D289" s="12"/>
      <c r="E289" s="12"/>
      <c r="F289" s="12"/>
    </row>
    <row r="290" spans="1:6" x14ac:dyDescent="0.2">
      <c r="A290" s="14">
        <f>B290</f>
        <v>39958</v>
      </c>
      <c r="B290" s="18">
        <f>B288+1</f>
        <v>39958</v>
      </c>
      <c r="C290" s="13"/>
      <c r="D290" s="12"/>
      <c r="E290" s="12" t="str">
        <f>IF(AND(WEEKDAY($B290,1)=5,$C290="",$B291=""),"Jugend und Sportschützen","")</f>
        <v/>
      </c>
      <c r="F290" s="12"/>
    </row>
    <row r="291" spans="1:6" x14ac:dyDescent="0.2">
      <c r="A291" s="14"/>
      <c r="B291" s="18"/>
      <c r="C291" s="13"/>
      <c r="D291" s="12"/>
      <c r="E291" s="12"/>
      <c r="F291" s="12"/>
    </row>
    <row r="292" spans="1:6" x14ac:dyDescent="0.2">
      <c r="A292" s="14">
        <f>B292</f>
        <v>39959</v>
      </c>
      <c r="B292" s="18">
        <f>B290+1</f>
        <v>39959</v>
      </c>
      <c r="C292" s="13"/>
      <c r="D292" s="12"/>
      <c r="E292" s="12" t="str">
        <f>IF(AND(WEEKDAY($B292,1)=5,$C292="",$B293=""),"Jugend und Sportschützen","")</f>
        <v/>
      </c>
      <c r="F292" s="12"/>
    </row>
    <row r="293" spans="1:6" x14ac:dyDescent="0.2">
      <c r="A293" s="14"/>
      <c r="B293" s="18"/>
      <c r="C293" s="13"/>
      <c r="D293" s="12"/>
      <c r="E293" s="12"/>
      <c r="F293" s="12"/>
    </row>
    <row r="294" spans="1:6" x14ac:dyDescent="0.2">
      <c r="A294" s="14">
        <f>B294</f>
        <v>39960</v>
      </c>
      <c r="B294" s="18">
        <f>B292+1</f>
        <v>39960</v>
      </c>
      <c r="C294" s="13"/>
      <c r="D294" s="12"/>
      <c r="E294" s="12" t="str">
        <f>IF(AND(WEEKDAY($B294,1)=5,$C294="",$B295=""),"Jugend und Sportschützen","")</f>
        <v/>
      </c>
      <c r="F294" s="12"/>
    </row>
    <row r="295" spans="1:6" x14ac:dyDescent="0.2">
      <c r="A295" s="14"/>
      <c r="B295" s="18"/>
      <c r="C295" s="13"/>
      <c r="D295" s="12"/>
      <c r="E295" s="12"/>
      <c r="F295" s="12"/>
    </row>
    <row r="296" spans="1:6" x14ac:dyDescent="0.2">
      <c r="A296" s="14">
        <f>B296</f>
        <v>39961</v>
      </c>
      <c r="B296" s="18">
        <f>B294+1</f>
        <v>39961</v>
      </c>
      <c r="C296" s="13"/>
      <c r="D296" s="12"/>
      <c r="E296" s="12" t="str">
        <f>IF(AND(WEEKDAY($B296,1)=5,$C296="",$B297=""),"Jugend und Sportschützen","")</f>
        <v>Jugend und Sportschützen</v>
      </c>
      <c r="F296" s="12"/>
    </row>
    <row r="297" spans="1:6" x14ac:dyDescent="0.2">
      <c r="A297" s="14"/>
      <c r="B297" s="18"/>
      <c r="C297" s="13"/>
      <c r="D297" s="12"/>
      <c r="E297" s="12"/>
      <c r="F297" s="12"/>
    </row>
    <row r="298" spans="1:6" x14ac:dyDescent="0.2">
      <c r="A298" s="14">
        <f>B298</f>
        <v>39962</v>
      </c>
      <c r="B298" s="18">
        <f>B296+1</f>
        <v>39962</v>
      </c>
      <c r="C298" s="13"/>
      <c r="D298" s="12"/>
      <c r="E298" s="12" t="str">
        <f>IF(AND(WEEKDAY($B298,1)=5,$C298="",$B299=""),"Jugend und Sportschützen","")</f>
        <v/>
      </c>
      <c r="F298" s="12"/>
    </row>
    <row r="299" spans="1:6" x14ac:dyDescent="0.2">
      <c r="A299" s="14"/>
      <c r="B299" s="18"/>
      <c r="C299" s="13"/>
      <c r="D299" s="12"/>
      <c r="E299" s="12"/>
      <c r="F299" s="12"/>
    </row>
    <row r="300" spans="1:6" x14ac:dyDescent="0.2">
      <c r="A300" s="14">
        <f>B300</f>
        <v>39963</v>
      </c>
      <c r="B300" s="18">
        <f>B298+1</f>
        <v>39963</v>
      </c>
      <c r="C300" s="13"/>
      <c r="D300" s="12"/>
      <c r="E300" s="12" t="str">
        <f>IF(AND(WEEKDAY($B300,1)=5,$C300="",$B301=""),"Jugend und Sportschützen","")</f>
        <v/>
      </c>
      <c r="F300" s="12"/>
    </row>
    <row r="301" spans="1:6" x14ac:dyDescent="0.2">
      <c r="A301" s="14"/>
      <c r="B301" s="18"/>
      <c r="C301" s="13"/>
      <c r="D301" s="12"/>
      <c r="E301" s="12"/>
      <c r="F301" s="12"/>
    </row>
    <row r="302" spans="1:6" x14ac:dyDescent="0.2">
      <c r="A302" s="14">
        <f>B302</f>
        <v>39964</v>
      </c>
      <c r="B302" s="18">
        <f>B300+1</f>
        <v>39964</v>
      </c>
      <c r="C302" s="13"/>
      <c r="D302" s="12"/>
      <c r="E302" s="12" t="str">
        <f>IF(AND(WEEKDAY($B302,1)=5,$C302="",$B303=""),"Jugend und Sportschützen","")</f>
        <v/>
      </c>
      <c r="F302" s="12"/>
    </row>
    <row r="303" spans="1:6" x14ac:dyDescent="0.2">
      <c r="A303" s="14"/>
      <c r="B303" s="18" t="s">
        <v>27</v>
      </c>
      <c r="C303" s="13"/>
      <c r="D303" s="12"/>
      <c r="E303" s="12"/>
      <c r="F303" s="12"/>
    </row>
    <row r="304" spans="1:6" ht="12.75" customHeight="1" x14ac:dyDescent="0.2">
      <c r="A304" s="14">
        <f>B304</f>
        <v>39965</v>
      </c>
      <c r="B304" s="18">
        <f>B302+1</f>
        <v>39965</v>
      </c>
      <c r="C304" s="13"/>
      <c r="D304" s="12"/>
      <c r="E304" s="12" t="str">
        <f>IF(AND(WEEKDAY($B304,1)=5,$C304="",$B305=""),"Jugend und Sportschützen","")</f>
        <v/>
      </c>
      <c r="F304" s="12" t="s">
        <v>28</v>
      </c>
    </row>
    <row r="305" spans="1:6" x14ac:dyDescent="0.2">
      <c r="A305" s="14"/>
      <c r="B305" s="18" t="s">
        <v>27</v>
      </c>
      <c r="C305" s="13"/>
      <c r="D305" s="12"/>
      <c r="E305" s="12"/>
      <c r="F305" s="12"/>
    </row>
    <row r="306" spans="1:6" x14ac:dyDescent="0.2">
      <c r="A306" s="14">
        <f>B306</f>
        <v>39966</v>
      </c>
      <c r="B306" s="18">
        <f>B304+1</f>
        <v>39966</v>
      </c>
      <c r="C306" s="13" t="s">
        <v>29</v>
      </c>
      <c r="D306" s="12"/>
      <c r="E306" s="12" t="str">
        <f>IF(AND(WEEKDAY($B306,1)=5,$C306="",$B307=""),"Jugend und Sportschützen","")</f>
        <v/>
      </c>
      <c r="F306" s="12"/>
    </row>
    <row r="307" spans="1:6" x14ac:dyDescent="0.2">
      <c r="A307" s="14"/>
      <c r="B307" s="18"/>
      <c r="C307" s="13"/>
      <c r="D307" s="12"/>
      <c r="E307" s="12"/>
      <c r="F307" s="12"/>
    </row>
    <row r="308" spans="1:6" ht="12.75" customHeight="1" x14ac:dyDescent="0.2">
      <c r="A308" s="14">
        <f>B308</f>
        <v>39967</v>
      </c>
      <c r="B308" s="18">
        <f>B306+1</f>
        <v>39967</v>
      </c>
      <c r="C308" s="13"/>
      <c r="D308" s="12"/>
      <c r="E308" s="12" t="str">
        <f>IF(AND(WEEKDAY($B308,1)=5,$C308="",$B309=""),"Jugend und Sportschützen","")</f>
        <v/>
      </c>
      <c r="F308" s="12" t="s">
        <v>9</v>
      </c>
    </row>
    <row r="309" spans="1:6" x14ac:dyDescent="0.2">
      <c r="A309" s="14"/>
      <c r="B309" s="18"/>
      <c r="C309" s="13"/>
      <c r="D309" s="12"/>
      <c r="E309" s="12"/>
      <c r="F309" s="12"/>
    </row>
    <row r="310" spans="1:6" x14ac:dyDescent="0.2">
      <c r="A310" s="14">
        <f>B310</f>
        <v>39968</v>
      </c>
      <c r="B310" s="18">
        <f>B308+1</f>
        <v>39968</v>
      </c>
      <c r="C310" s="13"/>
      <c r="D310" s="12"/>
      <c r="E310" s="12" t="str">
        <f>IF(AND(WEEKDAY($B310,1)=5,$C310="",$B311=""),"Jugend und Sportschützen","")</f>
        <v>Jugend und Sportschützen</v>
      </c>
      <c r="F310" s="12"/>
    </row>
    <row r="311" spans="1:6" x14ac:dyDescent="0.2">
      <c r="A311" s="14"/>
      <c r="B311" s="18"/>
      <c r="C311" s="13"/>
      <c r="D311" s="12"/>
      <c r="E311" s="12"/>
      <c r="F311" s="12"/>
    </row>
    <row r="312" spans="1:6" x14ac:dyDescent="0.2">
      <c r="A312" s="14">
        <f>B312</f>
        <v>39969</v>
      </c>
      <c r="B312" s="18">
        <f>B310+1</f>
        <v>39969</v>
      </c>
      <c r="C312" s="13"/>
      <c r="D312" s="12"/>
      <c r="E312" s="12" t="str">
        <f>IF(AND(WEEKDAY($B312,1)=5,$C312="",$B313=""),"Jugend und Sportschützen","")</f>
        <v/>
      </c>
      <c r="F312" s="12"/>
    </row>
    <row r="313" spans="1:6" x14ac:dyDescent="0.2">
      <c r="A313" s="14"/>
      <c r="B313" s="18"/>
      <c r="C313" s="13"/>
      <c r="D313" s="12"/>
      <c r="E313" s="12"/>
      <c r="F313" s="12"/>
    </row>
    <row r="314" spans="1:6" ht="12.75" customHeight="1" x14ac:dyDescent="0.2">
      <c r="A314" s="14">
        <f>B314</f>
        <v>39970</v>
      </c>
      <c r="B314" s="18">
        <f>B312+1</f>
        <v>39970</v>
      </c>
      <c r="C314" s="13"/>
      <c r="D314" s="12" t="s">
        <v>30</v>
      </c>
      <c r="E314" s="12" t="str">
        <f>IF(AND(WEEKDAY($B314,1)=5,$C314="",$B315=""),"Jugend und Sportschützen","")</f>
        <v/>
      </c>
      <c r="F314" s="12"/>
    </row>
    <row r="315" spans="1:6" x14ac:dyDescent="0.2">
      <c r="A315" s="14"/>
      <c r="B315" s="18"/>
      <c r="C315" s="13"/>
      <c r="D315" s="12"/>
      <c r="E315" s="12"/>
      <c r="F315" s="12"/>
    </row>
    <row r="316" spans="1:6" ht="12.75" customHeight="1" x14ac:dyDescent="0.2">
      <c r="A316" s="14">
        <f>B316</f>
        <v>39971</v>
      </c>
      <c r="B316" s="18">
        <f>B314+1</f>
        <v>39971</v>
      </c>
      <c r="C316" s="13"/>
      <c r="D316" s="12"/>
      <c r="E316" s="12" t="str">
        <f>IF(AND(WEEKDAY($B316,1)=5,$C316="",$B317=""),"Jugend und Sportschützen","")</f>
        <v/>
      </c>
      <c r="F316" s="12" t="s">
        <v>31</v>
      </c>
    </row>
    <row r="317" spans="1:6" x14ac:dyDescent="0.2">
      <c r="A317" s="14"/>
      <c r="B317" s="18"/>
      <c r="C317" s="13"/>
      <c r="D317" s="12"/>
      <c r="E317" s="12"/>
      <c r="F317" s="12"/>
    </row>
    <row r="318" spans="1:6" x14ac:dyDescent="0.2">
      <c r="A318" s="14">
        <f>B318</f>
        <v>39972</v>
      </c>
      <c r="B318" s="18">
        <f>B316+1</f>
        <v>39972</v>
      </c>
      <c r="C318" s="13"/>
      <c r="D318" s="12"/>
      <c r="E318" s="12" t="str">
        <f>IF(AND(WEEKDAY($B318,1)=5,$C318="",$B319=""),"Jugend und Sportschützen","")</f>
        <v/>
      </c>
      <c r="F318" s="12"/>
    </row>
    <row r="319" spans="1:6" x14ac:dyDescent="0.2">
      <c r="A319" s="14"/>
      <c r="B319" s="18"/>
      <c r="C319" s="13"/>
      <c r="D319" s="12"/>
      <c r="E319" s="12"/>
      <c r="F319" s="12"/>
    </row>
    <row r="320" spans="1:6" x14ac:dyDescent="0.2">
      <c r="A320" s="14">
        <f>B320</f>
        <v>39973</v>
      </c>
      <c r="B320" s="18">
        <f>B318+1</f>
        <v>39973</v>
      </c>
      <c r="C320" s="13"/>
      <c r="D320" s="12"/>
      <c r="E320" s="12" t="str">
        <f>IF(AND(WEEKDAY($B320,1)=5,$C320="",$B321=""),"Jugend und Sportschützen","")</f>
        <v/>
      </c>
      <c r="F320" s="12"/>
    </row>
    <row r="321" spans="1:6" x14ac:dyDescent="0.2">
      <c r="A321" s="14"/>
      <c r="B321" s="18"/>
      <c r="C321" s="13"/>
      <c r="D321" s="12"/>
      <c r="E321" s="12"/>
      <c r="F321" s="12"/>
    </row>
    <row r="322" spans="1:6" x14ac:dyDescent="0.2">
      <c r="A322" s="14">
        <f>B322</f>
        <v>39974</v>
      </c>
      <c r="B322" s="18">
        <f>B320+1</f>
        <v>39974</v>
      </c>
      <c r="C322" s="13"/>
      <c r="D322" s="12"/>
      <c r="E322" s="12" t="str">
        <f>IF(AND(WEEKDAY($B322,1)=5,$C322="",$B323=""),"Jugend und Sportschützen","")</f>
        <v/>
      </c>
      <c r="F322" s="12"/>
    </row>
    <row r="323" spans="1:6" x14ac:dyDescent="0.2">
      <c r="A323" s="14"/>
      <c r="B323" s="18"/>
      <c r="C323" s="13"/>
      <c r="D323" s="12"/>
      <c r="E323" s="12"/>
      <c r="F323" s="12"/>
    </row>
    <row r="324" spans="1:6" x14ac:dyDescent="0.2">
      <c r="A324" s="14">
        <f>B324</f>
        <v>39975</v>
      </c>
      <c r="B324" s="18">
        <f>B322+1</f>
        <v>39975</v>
      </c>
      <c r="C324" s="13"/>
      <c r="D324" s="12"/>
      <c r="E324" s="12" t="str">
        <f>IF(AND(WEEKDAY($B324,1)=5,$C324="",$B325=""),"Jugend und Sportschützen","")</f>
        <v/>
      </c>
      <c r="F324" s="12"/>
    </row>
    <row r="325" spans="1:6" x14ac:dyDescent="0.2">
      <c r="A325" s="14"/>
      <c r="B325" s="18" t="s">
        <v>32</v>
      </c>
      <c r="C325" s="13"/>
      <c r="D325" s="12"/>
      <c r="E325" s="12"/>
      <c r="F325" s="12"/>
    </row>
    <row r="326" spans="1:6" x14ac:dyDescent="0.2">
      <c r="A326" s="14">
        <f>B326</f>
        <v>39976</v>
      </c>
      <c r="B326" s="18">
        <f>B324+1</f>
        <v>39976</v>
      </c>
      <c r="C326" s="13"/>
      <c r="D326" s="12"/>
      <c r="E326" s="12" t="str">
        <f>IF(AND(WEEKDAY($B326,1)=5,$C326="",$B327=""),"Jugend und Sportschützen","")</f>
        <v/>
      </c>
      <c r="F326" s="12"/>
    </row>
    <row r="327" spans="1:6" x14ac:dyDescent="0.2">
      <c r="A327" s="14"/>
      <c r="B327" s="18"/>
      <c r="C327" s="13"/>
      <c r="D327" s="12"/>
      <c r="E327" s="12"/>
      <c r="F327" s="12"/>
    </row>
    <row r="328" spans="1:6" ht="12.75" customHeight="1" x14ac:dyDescent="0.2">
      <c r="A328" s="14">
        <f>B328</f>
        <v>39977</v>
      </c>
      <c r="B328" s="18">
        <f>B326+1</f>
        <v>39977</v>
      </c>
      <c r="C328" s="13"/>
      <c r="D328" s="12" t="s">
        <v>33</v>
      </c>
      <c r="E328" s="12" t="str">
        <f>IF(AND(WEEKDAY($B328,1)=5,$C328="",$B329=""),"Jugend und Sportschützen","")</f>
        <v/>
      </c>
      <c r="F328" s="12"/>
    </row>
    <row r="329" spans="1:6" x14ac:dyDescent="0.2">
      <c r="A329" s="14"/>
      <c r="B329" s="18"/>
      <c r="C329" s="13"/>
      <c r="D329" s="12" t="s">
        <v>33</v>
      </c>
      <c r="E329" s="12"/>
      <c r="F329" s="12"/>
    </row>
    <row r="330" spans="1:6" ht="12.75" customHeight="1" x14ac:dyDescent="0.2">
      <c r="A330" s="14">
        <f>B330</f>
        <v>39978</v>
      </c>
      <c r="B330" s="18">
        <f>B328+1</f>
        <v>39978</v>
      </c>
      <c r="C330" s="13"/>
      <c r="D330" s="12" t="s">
        <v>34</v>
      </c>
      <c r="E330" s="12" t="str">
        <f>IF(AND(WEEKDAY($B330,1)=5,$C330="",$B331=""),"Jugend und Sportschützen","")</f>
        <v/>
      </c>
      <c r="F330" s="12"/>
    </row>
    <row r="331" spans="1:6" x14ac:dyDescent="0.2">
      <c r="A331" s="14"/>
      <c r="B331" s="18"/>
      <c r="C331" s="13"/>
      <c r="D331" s="12" t="s">
        <v>34</v>
      </c>
      <c r="E331" s="12"/>
      <c r="F331" s="12"/>
    </row>
    <row r="332" spans="1:6" x14ac:dyDescent="0.2">
      <c r="A332" s="14">
        <f>B332</f>
        <v>39979</v>
      </c>
      <c r="B332" s="18">
        <f>B330+1</f>
        <v>39979</v>
      </c>
      <c r="C332" s="13"/>
      <c r="D332" s="12"/>
      <c r="E332" s="12" t="str">
        <f>IF(AND(WEEKDAY($B332,1)=5,$C332="",$B333=""),"Jugend und Sportschützen","")</f>
        <v/>
      </c>
      <c r="F332" s="12"/>
    </row>
    <row r="333" spans="1:6" x14ac:dyDescent="0.2">
      <c r="A333" s="14"/>
      <c r="B333" s="18"/>
      <c r="C333" s="13"/>
      <c r="D333" s="12"/>
      <c r="E333" s="12"/>
      <c r="F333" s="12"/>
    </row>
    <row r="334" spans="1:6" x14ac:dyDescent="0.2">
      <c r="A334" s="14">
        <f>B334</f>
        <v>39980</v>
      </c>
      <c r="B334" s="18">
        <f>B332+1</f>
        <v>39980</v>
      </c>
      <c r="C334" s="13"/>
      <c r="D334" s="12"/>
      <c r="E334" s="12" t="str">
        <f>IF(AND(WEEKDAY($B334,1)=5,$C334="",$B335=""),"Jugend und Sportschützen","")</f>
        <v/>
      </c>
      <c r="F334" s="12"/>
    </row>
    <row r="335" spans="1:6" x14ac:dyDescent="0.2">
      <c r="A335" s="14"/>
      <c r="B335" s="18"/>
      <c r="C335" s="13"/>
      <c r="D335" s="12"/>
      <c r="E335" s="12"/>
      <c r="F335" s="12"/>
    </row>
    <row r="336" spans="1:6" x14ac:dyDescent="0.2">
      <c r="A336" s="14">
        <f>B336</f>
        <v>39981</v>
      </c>
      <c r="B336" s="18">
        <f>B334+1</f>
        <v>39981</v>
      </c>
      <c r="C336" s="13"/>
      <c r="D336" s="12"/>
      <c r="E336" s="12" t="str">
        <f>IF(AND(WEEKDAY($B336,1)=5,$C336="",$B337=""),"Jugend und Sportschützen","")</f>
        <v/>
      </c>
      <c r="F336" s="12"/>
    </row>
    <row r="337" spans="1:6" x14ac:dyDescent="0.2">
      <c r="A337" s="14"/>
      <c r="B337" s="18"/>
      <c r="C337" s="13"/>
      <c r="D337" s="12"/>
      <c r="E337" s="12"/>
      <c r="F337" s="12"/>
    </row>
    <row r="338" spans="1:6" x14ac:dyDescent="0.2">
      <c r="A338" s="14">
        <f>B338</f>
        <v>39982</v>
      </c>
      <c r="B338" s="18">
        <f>B336+1</f>
        <v>39982</v>
      </c>
      <c r="C338" s="13"/>
      <c r="D338" s="12"/>
      <c r="E338" s="12" t="str">
        <f>IF(AND(WEEKDAY($B338,1)=5,$C338="",$B339=""),"Jugend und Sportschützen","")</f>
        <v>Jugend und Sportschützen</v>
      </c>
      <c r="F338" s="12"/>
    </row>
    <row r="339" spans="1:6" x14ac:dyDescent="0.2">
      <c r="A339" s="14"/>
      <c r="B339" s="18"/>
      <c r="C339" s="13"/>
      <c r="D339" s="12"/>
      <c r="E339" s="12"/>
      <c r="F339" s="12"/>
    </row>
    <row r="340" spans="1:6" ht="12.75" customHeight="1" x14ac:dyDescent="0.2">
      <c r="A340" s="14">
        <f>B340</f>
        <v>39983</v>
      </c>
      <c r="B340" s="18">
        <f>B338+1</f>
        <v>39983</v>
      </c>
      <c r="C340" s="13"/>
      <c r="D340" s="12"/>
      <c r="E340" s="12" t="str">
        <f>IF(AND(WEEKDAY($B340,1)=5,$C340="",$B341=""),"Jugend und Sportschützen","")</f>
        <v/>
      </c>
      <c r="F340" s="12" t="s">
        <v>10</v>
      </c>
    </row>
    <row r="341" spans="1:6" x14ac:dyDescent="0.2">
      <c r="A341" s="14"/>
      <c r="B341" s="18"/>
      <c r="C341" s="13"/>
      <c r="D341" s="12"/>
      <c r="E341" s="12"/>
      <c r="F341" s="12"/>
    </row>
    <row r="342" spans="1:6" ht="12.75" customHeight="1" x14ac:dyDescent="0.2">
      <c r="A342" s="14">
        <f>B342</f>
        <v>39984</v>
      </c>
      <c r="B342" s="18">
        <f>B340+1</f>
        <v>39984</v>
      </c>
      <c r="C342" s="13"/>
      <c r="D342" s="12" t="s">
        <v>35</v>
      </c>
      <c r="E342" s="12" t="str">
        <f>IF(AND(WEEKDAY($B342,1)=5,$C342="",$B343=""),"Jugend und Sportschützen","")</f>
        <v/>
      </c>
      <c r="F342" s="12"/>
    </row>
    <row r="343" spans="1:6" x14ac:dyDescent="0.2">
      <c r="A343" s="14"/>
      <c r="B343" s="18"/>
      <c r="C343" s="13"/>
      <c r="D343" s="12" t="s">
        <v>35</v>
      </c>
      <c r="E343" s="12"/>
      <c r="F343" s="12"/>
    </row>
    <row r="344" spans="1:6" ht="12.75" customHeight="1" x14ac:dyDescent="0.2">
      <c r="A344" s="14">
        <f>B344</f>
        <v>39985</v>
      </c>
      <c r="B344" s="18">
        <f>B342+1</f>
        <v>39985</v>
      </c>
      <c r="C344" s="13"/>
      <c r="D344" s="12" t="s">
        <v>36</v>
      </c>
      <c r="E344" s="12" t="s">
        <v>37</v>
      </c>
      <c r="F344" s="12"/>
    </row>
    <row r="345" spans="1:6" x14ac:dyDescent="0.2">
      <c r="A345" s="14"/>
      <c r="B345" s="18"/>
      <c r="C345" s="13"/>
      <c r="D345" s="12" t="s">
        <v>36</v>
      </c>
      <c r="E345" s="12"/>
      <c r="F345" s="12"/>
    </row>
    <row r="346" spans="1:6" x14ac:dyDescent="0.2">
      <c r="A346" s="14">
        <f>B346</f>
        <v>39986</v>
      </c>
      <c r="B346" s="18">
        <f>B344+1</f>
        <v>39986</v>
      </c>
      <c r="C346" s="13"/>
      <c r="D346" s="12"/>
      <c r="E346" s="12" t="str">
        <f>IF(AND(WEEKDAY($B346,1)=5,$C346="",$B347=""),"Jugend und Sportschützen","")</f>
        <v/>
      </c>
      <c r="F346" s="12"/>
    </row>
    <row r="347" spans="1:6" x14ac:dyDescent="0.2">
      <c r="A347" s="14"/>
      <c r="B347" s="18"/>
      <c r="C347" s="13"/>
      <c r="D347" s="12"/>
      <c r="E347" s="12"/>
      <c r="F347" s="12"/>
    </row>
    <row r="348" spans="1:6" x14ac:dyDescent="0.2">
      <c r="A348" s="14">
        <f>B348</f>
        <v>39987</v>
      </c>
      <c r="B348" s="18">
        <f>B346+1</f>
        <v>39987</v>
      </c>
      <c r="C348" s="13"/>
      <c r="D348" s="12"/>
      <c r="E348" s="12" t="str">
        <f>IF(AND(WEEKDAY($B348,1)=5,$C348="",$B349=""),"Jugend und Sportschützen","")</f>
        <v/>
      </c>
      <c r="F348" s="12"/>
    </row>
    <row r="349" spans="1:6" x14ac:dyDescent="0.2">
      <c r="A349" s="14"/>
      <c r="B349" s="18"/>
      <c r="C349" s="13"/>
      <c r="D349" s="12"/>
      <c r="E349" s="12"/>
      <c r="F349" s="12"/>
    </row>
    <row r="350" spans="1:6" x14ac:dyDescent="0.2">
      <c r="A350" s="14">
        <f>B350</f>
        <v>39988</v>
      </c>
      <c r="B350" s="18">
        <f>B348+1</f>
        <v>39988</v>
      </c>
      <c r="C350" s="13"/>
      <c r="D350" s="12"/>
      <c r="E350" s="12" t="str">
        <f>IF(AND(WEEKDAY($B350,1)=5,$C350="",$B351=""),"Jugend und Sportschützen","")</f>
        <v/>
      </c>
      <c r="F350" s="12"/>
    </row>
    <row r="351" spans="1:6" x14ac:dyDescent="0.2">
      <c r="A351" s="14"/>
      <c r="B351" s="18"/>
      <c r="C351" s="13"/>
      <c r="D351" s="12"/>
      <c r="E351" s="12"/>
      <c r="F351" s="12"/>
    </row>
    <row r="352" spans="1:6" x14ac:dyDescent="0.2">
      <c r="A352" s="14">
        <f>B352</f>
        <v>39989</v>
      </c>
      <c r="B352" s="18">
        <f>B350+1</f>
        <v>39989</v>
      </c>
      <c r="C352" s="13"/>
      <c r="D352" s="12"/>
      <c r="E352" s="12" t="str">
        <f>IF(AND(WEEKDAY($B352,1)=5,$C352="",$B353=""),"Jugend und Sportschützen","")</f>
        <v>Jugend und Sportschützen</v>
      </c>
      <c r="F352" s="12"/>
    </row>
    <row r="353" spans="1:6" x14ac:dyDescent="0.2">
      <c r="A353" s="14"/>
      <c r="B353" s="18"/>
      <c r="C353" s="13"/>
      <c r="D353" s="12"/>
      <c r="E353" s="12"/>
      <c r="F353" s="12"/>
    </row>
    <row r="354" spans="1:6" x14ac:dyDescent="0.2">
      <c r="A354" s="14">
        <f>B354</f>
        <v>39990</v>
      </c>
      <c r="B354" s="18">
        <f>B352+1</f>
        <v>39990</v>
      </c>
      <c r="C354" s="13"/>
      <c r="D354" s="12"/>
      <c r="E354" s="12" t="str">
        <f>IF(AND(WEEKDAY($B354,1)=5,$C354="",$B355=""),"Jugend und Sportschützen","")</f>
        <v/>
      </c>
      <c r="F354" s="12"/>
    </row>
    <row r="355" spans="1:6" x14ac:dyDescent="0.2">
      <c r="A355" s="14"/>
      <c r="B355" s="18"/>
      <c r="C355" s="13"/>
      <c r="D355" s="12"/>
      <c r="E355" s="12"/>
      <c r="F355" s="12"/>
    </row>
    <row r="356" spans="1:6" x14ac:dyDescent="0.2">
      <c r="A356" s="14">
        <f>B356</f>
        <v>39991</v>
      </c>
      <c r="B356" s="18">
        <f>B354+1</f>
        <v>39991</v>
      </c>
      <c r="C356" s="13"/>
      <c r="D356" s="12"/>
      <c r="E356" s="12" t="str">
        <f>IF(AND(WEEKDAY($B356,1)=5,$C356="",$B357=""),"Jugend und Sportschützen","")</f>
        <v/>
      </c>
      <c r="F356" s="12"/>
    </row>
    <row r="357" spans="1:6" x14ac:dyDescent="0.2">
      <c r="A357" s="14"/>
      <c r="B357" s="18"/>
      <c r="C357" s="13"/>
      <c r="D357" s="12"/>
      <c r="E357" s="12"/>
      <c r="F357" s="12"/>
    </row>
    <row r="358" spans="1:6" ht="12.75" customHeight="1" x14ac:dyDescent="0.2">
      <c r="A358" s="14">
        <f>B358</f>
        <v>39992</v>
      </c>
      <c r="B358" s="18">
        <f>B356+1</f>
        <v>39992</v>
      </c>
      <c r="C358" s="13"/>
      <c r="D358" s="12"/>
      <c r="E358" s="12" t="str">
        <f>IF(AND(WEEKDAY($B358,1)=5,$C358="",$B359=""),"Jugend und Sportschützen","")</f>
        <v/>
      </c>
      <c r="F358" s="12" t="s">
        <v>38</v>
      </c>
    </row>
    <row r="359" spans="1:6" x14ac:dyDescent="0.2">
      <c r="A359" s="14"/>
      <c r="B359" s="18"/>
      <c r="C359" s="13"/>
      <c r="D359" s="12"/>
      <c r="E359" s="12"/>
      <c r="F359" s="12"/>
    </row>
    <row r="360" spans="1:6" x14ac:dyDescent="0.2">
      <c r="A360" s="14">
        <f>B360</f>
        <v>39993</v>
      </c>
      <c r="B360" s="18">
        <f>B358+1</f>
        <v>39993</v>
      </c>
      <c r="C360" s="13"/>
      <c r="D360" s="12"/>
      <c r="E360" s="12" t="str">
        <f>IF(AND(WEEKDAY($B360,1)=5,$C360="",$B361=""),"Jugend und Sportschützen","")</f>
        <v/>
      </c>
      <c r="F360" s="12"/>
    </row>
    <row r="361" spans="1:6" x14ac:dyDescent="0.2">
      <c r="A361" s="14"/>
      <c r="B361" s="18"/>
      <c r="C361" s="13"/>
      <c r="D361" s="12"/>
      <c r="E361" s="12"/>
      <c r="F361" s="12"/>
    </row>
    <row r="362" spans="1:6" x14ac:dyDescent="0.2">
      <c r="A362" s="14">
        <f>B362</f>
        <v>39994</v>
      </c>
      <c r="B362" s="18">
        <f>B360+1</f>
        <v>39994</v>
      </c>
      <c r="C362" s="13"/>
      <c r="D362" s="12"/>
      <c r="E362" s="12" t="str">
        <f>IF(AND(WEEKDAY($B362,1)=5,$C362="",$B363=""),"Jugend und Sportschützen","")</f>
        <v/>
      </c>
      <c r="F362" s="12"/>
    </row>
    <row r="363" spans="1:6" x14ac:dyDescent="0.2">
      <c r="A363" s="14"/>
      <c r="B363" s="18"/>
      <c r="C363" s="13"/>
      <c r="D363" s="12"/>
      <c r="E363" s="12"/>
      <c r="F363" s="12"/>
    </row>
    <row r="364" spans="1:6" ht="12.75" customHeight="1" x14ac:dyDescent="0.2">
      <c r="A364" s="14">
        <f>B364</f>
        <v>39995</v>
      </c>
      <c r="B364" s="18">
        <f>B362+1</f>
        <v>39995</v>
      </c>
      <c r="C364" s="13"/>
      <c r="D364" s="12"/>
      <c r="E364" s="12" t="str">
        <f>IF(AND(WEEKDAY($B364,1)=5,$C364="",$B365=""),"Jugend und Sportschützen","")</f>
        <v/>
      </c>
      <c r="F364" s="12" t="s">
        <v>9</v>
      </c>
    </row>
    <row r="365" spans="1:6" x14ac:dyDescent="0.2">
      <c r="A365" s="14"/>
      <c r="B365" s="18"/>
      <c r="C365" s="13"/>
      <c r="D365" s="12"/>
      <c r="E365" s="12"/>
      <c r="F365" s="12"/>
    </row>
    <row r="366" spans="1:6" x14ac:dyDescent="0.2">
      <c r="A366" s="14">
        <f>B366</f>
        <v>39996</v>
      </c>
      <c r="B366" s="18">
        <f>B364+1</f>
        <v>39996</v>
      </c>
      <c r="C366" s="13" t="s">
        <v>39</v>
      </c>
      <c r="D366" s="12"/>
      <c r="E366" s="12" t="str">
        <f>IF(AND(WEEKDAY($B366,1)=5,$C366="",$B367=""),"Jugend und Sportschützen","")</f>
        <v/>
      </c>
      <c r="F366" s="12"/>
    </row>
    <row r="367" spans="1:6" x14ac:dyDescent="0.2">
      <c r="A367" s="14"/>
      <c r="B367" s="18"/>
      <c r="C367" s="13"/>
      <c r="D367" s="12"/>
      <c r="E367" s="12"/>
      <c r="F367" s="12"/>
    </row>
    <row r="368" spans="1:6" ht="12.75" customHeight="1" x14ac:dyDescent="0.2">
      <c r="A368" s="14">
        <f>B368</f>
        <v>39997</v>
      </c>
      <c r="B368" s="18">
        <f>B366+1</f>
        <v>39997</v>
      </c>
      <c r="C368" s="13" t="s">
        <v>39</v>
      </c>
      <c r="D368" s="12"/>
      <c r="E368" s="12" t="str">
        <f>IF(AND(WEEKDAY($B368,1)=5,$C368="",$B369=""),"Jugend und Sportschützen","")</f>
        <v/>
      </c>
      <c r="F368" s="12" t="s">
        <v>40</v>
      </c>
    </row>
    <row r="369" spans="1:6" x14ac:dyDescent="0.2">
      <c r="A369" s="14"/>
      <c r="B369" s="18"/>
      <c r="C369" s="13"/>
      <c r="D369" s="12"/>
      <c r="E369" s="12"/>
      <c r="F369" s="12"/>
    </row>
    <row r="370" spans="1:6" x14ac:dyDescent="0.2">
      <c r="A370" s="14">
        <f>B370</f>
        <v>39998</v>
      </c>
      <c r="B370" s="18">
        <f>B368+1</f>
        <v>39998</v>
      </c>
      <c r="C370" s="13" t="s">
        <v>39</v>
      </c>
      <c r="D370" s="12"/>
      <c r="E370" s="12" t="str">
        <f>IF(AND(WEEKDAY($B370,1)=5,$C370="",$B371=""),"Jugend und Sportschützen","")</f>
        <v/>
      </c>
      <c r="F370" s="12"/>
    </row>
    <row r="371" spans="1:6" x14ac:dyDescent="0.2">
      <c r="A371" s="14"/>
      <c r="B371" s="18"/>
      <c r="C371" s="13"/>
      <c r="D371" s="12"/>
      <c r="E371" s="12"/>
      <c r="F371" s="12"/>
    </row>
    <row r="372" spans="1:6" ht="12.75" customHeight="1" x14ac:dyDescent="0.2">
      <c r="A372" s="14">
        <f>B372</f>
        <v>39999</v>
      </c>
      <c r="B372" s="18">
        <f>B370+1</f>
        <v>39999</v>
      </c>
      <c r="C372" s="13" t="s">
        <v>39</v>
      </c>
      <c r="D372" s="12"/>
      <c r="E372" s="12" t="str">
        <f>IF(AND(WEEKDAY($B372,1)=5,$C372="",$B373=""),"Jugend und Sportschützen","")</f>
        <v/>
      </c>
      <c r="F372" s="12" t="s">
        <v>41</v>
      </c>
    </row>
    <row r="373" spans="1:6" x14ac:dyDescent="0.2">
      <c r="A373" s="14"/>
      <c r="B373" s="18"/>
      <c r="C373" s="13"/>
      <c r="D373" s="12"/>
      <c r="E373" s="12"/>
      <c r="F373" s="12"/>
    </row>
    <row r="374" spans="1:6" x14ac:dyDescent="0.2">
      <c r="A374" s="14">
        <f>B374</f>
        <v>40000</v>
      </c>
      <c r="B374" s="18">
        <f>B372+1</f>
        <v>40000</v>
      </c>
      <c r="C374" s="13" t="s">
        <v>39</v>
      </c>
      <c r="D374" s="12"/>
      <c r="E374" s="12" t="str">
        <f>IF(AND(WEEKDAY($B374,1)=5,$C374="",$B375=""),"Jugend und Sportschützen","")</f>
        <v/>
      </c>
      <c r="F374" s="12"/>
    </row>
    <row r="375" spans="1:6" x14ac:dyDescent="0.2">
      <c r="A375" s="14"/>
      <c r="B375" s="18"/>
      <c r="C375" s="13"/>
      <c r="D375" s="12"/>
      <c r="E375" s="12"/>
      <c r="F375" s="12"/>
    </row>
    <row r="376" spans="1:6" x14ac:dyDescent="0.2">
      <c r="A376" s="14">
        <f>B376</f>
        <v>40001</v>
      </c>
      <c r="B376" s="18">
        <f>B374+1</f>
        <v>40001</v>
      </c>
      <c r="C376" s="13" t="s">
        <v>39</v>
      </c>
      <c r="D376" s="12"/>
      <c r="E376" s="12" t="str">
        <f>IF(AND(WEEKDAY($B376,1)=5,$C376="",$B377=""),"Jugend und Sportschützen","")</f>
        <v/>
      </c>
      <c r="F376" s="12"/>
    </row>
    <row r="377" spans="1:6" x14ac:dyDescent="0.2">
      <c r="A377" s="14"/>
      <c r="B377" s="18"/>
      <c r="C377" s="13"/>
      <c r="D377" s="12"/>
      <c r="E377" s="12"/>
      <c r="F377" s="12"/>
    </row>
    <row r="378" spans="1:6" x14ac:dyDescent="0.2">
      <c r="A378" s="14">
        <f>B378</f>
        <v>40002</v>
      </c>
      <c r="B378" s="18">
        <f>B376+1</f>
        <v>40002</v>
      </c>
      <c r="C378" s="13" t="s">
        <v>39</v>
      </c>
      <c r="D378" s="12"/>
      <c r="E378" s="12" t="str">
        <f>IF(AND(WEEKDAY($B378,1)=5,$C378="",$B379=""),"Jugend und Sportschützen","")</f>
        <v/>
      </c>
      <c r="F378" s="12"/>
    </row>
    <row r="379" spans="1:6" x14ac:dyDescent="0.2">
      <c r="A379" s="14"/>
      <c r="B379" s="18"/>
      <c r="C379" s="13"/>
      <c r="D379" s="12"/>
      <c r="E379" s="12"/>
      <c r="F379" s="12"/>
    </row>
    <row r="380" spans="1:6" x14ac:dyDescent="0.2">
      <c r="A380" s="14">
        <f>B380</f>
        <v>40003</v>
      </c>
      <c r="B380" s="18">
        <f>B378+1</f>
        <v>40003</v>
      </c>
      <c r="C380" s="13" t="s">
        <v>39</v>
      </c>
      <c r="D380" s="12"/>
      <c r="E380" s="12" t="str">
        <f>IF(AND(WEEKDAY($B380,1)=5,$C380="",$B381=""),"Jugend und Sportschützen","")</f>
        <v/>
      </c>
      <c r="F380" s="12"/>
    </row>
    <row r="381" spans="1:6" x14ac:dyDescent="0.2">
      <c r="A381" s="14"/>
      <c r="B381" s="18"/>
      <c r="C381" s="13"/>
      <c r="D381" s="12"/>
      <c r="E381" s="12"/>
      <c r="F381" s="12"/>
    </row>
    <row r="382" spans="1:6" x14ac:dyDescent="0.2">
      <c r="A382" s="14">
        <f>B382</f>
        <v>40004</v>
      </c>
      <c r="B382" s="18">
        <f>B380+1</f>
        <v>40004</v>
      </c>
      <c r="C382" s="13" t="s">
        <v>39</v>
      </c>
      <c r="D382" s="12"/>
      <c r="E382" s="12" t="str">
        <f>IF(AND(WEEKDAY($B382,1)=5,$C382="",$B383=""),"Jugend und Sportschützen","")</f>
        <v/>
      </c>
      <c r="F382" s="12"/>
    </row>
    <row r="383" spans="1:6" x14ac:dyDescent="0.2">
      <c r="A383" s="14"/>
      <c r="B383" s="18"/>
      <c r="C383" s="13"/>
      <c r="D383" s="12"/>
      <c r="E383" s="12"/>
      <c r="F383" s="12"/>
    </row>
    <row r="384" spans="1:6" x14ac:dyDescent="0.2">
      <c r="A384" s="14">
        <f>B384</f>
        <v>40005</v>
      </c>
      <c r="B384" s="18">
        <f>B382+1</f>
        <v>40005</v>
      </c>
      <c r="C384" s="13" t="s">
        <v>39</v>
      </c>
      <c r="D384" s="12"/>
      <c r="E384" s="12" t="str">
        <f>IF(AND(WEEKDAY($B384,1)=5,$C384="",$B385=""),"Jugend und Sportschützen","")</f>
        <v/>
      </c>
      <c r="F384" s="12"/>
    </row>
    <row r="385" spans="1:6" x14ac:dyDescent="0.2">
      <c r="A385" s="14"/>
      <c r="B385" s="18"/>
      <c r="C385" s="13"/>
      <c r="D385" s="12"/>
      <c r="E385" s="12"/>
      <c r="F385" s="12"/>
    </row>
    <row r="386" spans="1:6" x14ac:dyDescent="0.2">
      <c r="A386" s="14">
        <f>B386</f>
        <v>40006</v>
      </c>
      <c r="B386" s="18">
        <f>B384+1</f>
        <v>40006</v>
      </c>
      <c r="C386" s="13" t="s">
        <v>39</v>
      </c>
      <c r="D386" s="12"/>
      <c r="E386" s="12" t="str">
        <f>IF(AND(WEEKDAY($B386,1)=5,$C386="",$B387=""),"Jugend und Sportschützen","")</f>
        <v/>
      </c>
      <c r="F386" s="12"/>
    </row>
    <row r="387" spans="1:6" x14ac:dyDescent="0.2">
      <c r="A387" s="14"/>
      <c r="B387" s="18"/>
      <c r="C387" s="13"/>
      <c r="D387" s="12"/>
      <c r="E387" s="12"/>
      <c r="F387" s="12"/>
    </row>
    <row r="388" spans="1:6" x14ac:dyDescent="0.2">
      <c r="A388" s="14">
        <f>B388</f>
        <v>40007</v>
      </c>
      <c r="B388" s="18">
        <f>B386+1</f>
        <v>40007</v>
      </c>
      <c r="C388" s="13" t="s">
        <v>39</v>
      </c>
      <c r="D388" s="12"/>
      <c r="E388" s="12" t="str">
        <f>IF(AND(WEEKDAY($B388,1)=5,$C388="",$B389=""),"Jugend und Sportschützen","")</f>
        <v/>
      </c>
      <c r="F388" s="12"/>
    </row>
    <row r="389" spans="1:6" x14ac:dyDescent="0.2">
      <c r="A389" s="14"/>
      <c r="B389" s="18"/>
      <c r="C389" s="13"/>
      <c r="D389" s="12"/>
      <c r="E389" s="12"/>
      <c r="F389" s="12"/>
    </row>
    <row r="390" spans="1:6" x14ac:dyDescent="0.2">
      <c r="A390" s="14">
        <f>B390</f>
        <v>40008</v>
      </c>
      <c r="B390" s="18">
        <f>B388+1</f>
        <v>40008</v>
      </c>
      <c r="C390" s="13" t="s">
        <v>39</v>
      </c>
      <c r="D390" s="12"/>
      <c r="E390" s="12" t="str">
        <f>IF(AND(WEEKDAY($B390,1)=5,$C390="",$B391=""),"Jugend und Sportschützen","")</f>
        <v/>
      </c>
      <c r="F390" s="12"/>
    </row>
    <row r="391" spans="1:6" x14ac:dyDescent="0.2">
      <c r="A391" s="14"/>
      <c r="B391" s="18"/>
      <c r="C391" s="13"/>
      <c r="D391" s="12"/>
      <c r="E391" s="12"/>
      <c r="F391" s="12"/>
    </row>
    <row r="392" spans="1:6" x14ac:dyDescent="0.2">
      <c r="A392" s="14">
        <f>B392</f>
        <v>40009</v>
      </c>
      <c r="B392" s="18">
        <f>B390+1</f>
        <v>40009</v>
      </c>
      <c r="C392" s="13" t="s">
        <v>39</v>
      </c>
      <c r="D392" s="12"/>
      <c r="E392" s="12" t="str">
        <f>IF(AND(WEEKDAY($B392,1)=5,$C392="",$B393=""),"Jugend und Sportschützen","")</f>
        <v/>
      </c>
      <c r="F392" s="12"/>
    </row>
    <row r="393" spans="1:6" x14ac:dyDescent="0.2">
      <c r="A393" s="14"/>
      <c r="B393" s="18"/>
      <c r="C393" s="13"/>
      <c r="D393" s="12"/>
      <c r="E393" s="12"/>
      <c r="F393" s="12"/>
    </row>
    <row r="394" spans="1:6" x14ac:dyDescent="0.2">
      <c r="A394" s="14">
        <f>B394</f>
        <v>40010</v>
      </c>
      <c r="B394" s="18">
        <f>B392+1</f>
        <v>40010</v>
      </c>
      <c r="C394" s="13" t="s">
        <v>39</v>
      </c>
      <c r="D394" s="12"/>
      <c r="E394" s="12" t="str">
        <f>IF(AND(WEEKDAY($B394,1)=5,$C394="",$B395=""),"Jugend und Sportschützen","")</f>
        <v/>
      </c>
      <c r="F394" s="12"/>
    </row>
    <row r="395" spans="1:6" x14ac:dyDescent="0.2">
      <c r="A395" s="14"/>
      <c r="B395" s="18"/>
      <c r="C395" s="13"/>
      <c r="D395" s="12"/>
      <c r="E395" s="12"/>
      <c r="F395" s="12"/>
    </row>
    <row r="396" spans="1:6" ht="12.75" customHeight="1" x14ac:dyDescent="0.2">
      <c r="A396" s="14">
        <f>B396</f>
        <v>40011</v>
      </c>
      <c r="B396" s="18">
        <f>B394+1</f>
        <v>40011</v>
      </c>
      <c r="C396" s="13" t="s">
        <v>39</v>
      </c>
      <c r="D396" s="12"/>
      <c r="E396" s="12" t="str">
        <f>IF(AND(WEEKDAY($B396,1)=5,$C396="",$B397=""),"Jugend und Sportschützen","")</f>
        <v/>
      </c>
      <c r="F396" s="12" t="s">
        <v>10</v>
      </c>
    </row>
    <row r="397" spans="1:6" x14ac:dyDescent="0.2">
      <c r="A397" s="14"/>
      <c r="B397" s="18"/>
      <c r="C397" s="13"/>
      <c r="D397" s="12"/>
      <c r="E397" s="12"/>
      <c r="F397" s="12"/>
    </row>
    <row r="398" spans="1:6" x14ac:dyDescent="0.2">
      <c r="A398" s="14">
        <f>B398</f>
        <v>40012</v>
      </c>
      <c r="B398" s="18">
        <f>B396+1</f>
        <v>40012</v>
      </c>
      <c r="C398" s="13" t="s">
        <v>39</v>
      </c>
      <c r="D398" s="12"/>
      <c r="E398" s="12" t="str">
        <f>IF(AND(WEEKDAY($B398,1)=5,$C398="",$B399=""),"Jugend und Sportschützen","")</f>
        <v/>
      </c>
      <c r="F398" s="12"/>
    </row>
    <row r="399" spans="1:6" x14ac:dyDescent="0.2">
      <c r="A399" s="14"/>
      <c r="B399" s="18"/>
      <c r="C399" s="13"/>
      <c r="D399" s="12"/>
      <c r="E399" s="12"/>
      <c r="F399" s="12"/>
    </row>
    <row r="400" spans="1:6" x14ac:dyDescent="0.2">
      <c r="A400" s="14">
        <f>B400</f>
        <v>40013</v>
      </c>
      <c r="B400" s="18">
        <f>B398+1</f>
        <v>40013</v>
      </c>
      <c r="C400" s="13" t="s">
        <v>39</v>
      </c>
      <c r="D400" s="12"/>
      <c r="E400" s="12" t="str">
        <f>IF(AND(WEEKDAY($B400,1)=5,$C400="",$B401=""),"Jugend und Sportschützen","")</f>
        <v/>
      </c>
      <c r="F400" s="12"/>
    </row>
    <row r="401" spans="1:6" x14ac:dyDescent="0.2">
      <c r="A401" s="14"/>
      <c r="B401" s="18"/>
      <c r="C401" s="13"/>
      <c r="D401" s="12"/>
      <c r="E401" s="12"/>
      <c r="F401" s="12"/>
    </row>
    <row r="402" spans="1:6" x14ac:dyDescent="0.2">
      <c r="A402" s="14">
        <f>B402</f>
        <v>40014</v>
      </c>
      <c r="B402" s="18">
        <f>B400+1</f>
        <v>40014</v>
      </c>
      <c r="C402" s="13" t="s">
        <v>39</v>
      </c>
      <c r="D402" s="12"/>
      <c r="E402" s="12" t="str">
        <f>IF(AND(WEEKDAY($B402,1)=5,$C402="",$B403=""),"Jugend und Sportschützen","")</f>
        <v/>
      </c>
      <c r="F402" s="12"/>
    </row>
    <row r="403" spans="1:6" x14ac:dyDescent="0.2">
      <c r="A403" s="14"/>
      <c r="B403" s="18"/>
      <c r="C403" s="13"/>
      <c r="D403" s="12"/>
      <c r="E403" s="12"/>
      <c r="F403" s="12"/>
    </row>
    <row r="404" spans="1:6" x14ac:dyDescent="0.2">
      <c r="A404" s="14">
        <f>B404</f>
        <v>40015</v>
      </c>
      <c r="B404" s="18">
        <f>B402+1</f>
        <v>40015</v>
      </c>
      <c r="C404" s="13" t="s">
        <v>39</v>
      </c>
      <c r="D404" s="12"/>
      <c r="E404" s="12" t="str">
        <f>IF(AND(WEEKDAY($B404,1)=5,$C404="",$B405=""),"Jugend und Sportschützen","")</f>
        <v/>
      </c>
      <c r="F404" s="12"/>
    </row>
    <row r="405" spans="1:6" x14ac:dyDescent="0.2">
      <c r="A405" s="14"/>
      <c r="B405" s="18"/>
      <c r="C405" s="13"/>
      <c r="D405" s="12"/>
      <c r="E405" s="12"/>
      <c r="F405" s="12"/>
    </row>
    <row r="406" spans="1:6" x14ac:dyDescent="0.2">
      <c r="A406" s="14">
        <f>B406</f>
        <v>40016</v>
      </c>
      <c r="B406" s="18">
        <f>B404+1</f>
        <v>40016</v>
      </c>
      <c r="C406" s="13" t="s">
        <v>39</v>
      </c>
      <c r="D406" s="12"/>
      <c r="E406" s="12" t="str">
        <f>IF(AND(WEEKDAY($B406,1)=5,$C406="",$B407=""),"Jugend und Sportschützen","")</f>
        <v/>
      </c>
      <c r="F406" s="12"/>
    </row>
    <row r="407" spans="1:6" x14ac:dyDescent="0.2">
      <c r="A407" s="14"/>
      <c r="B407" s="18"/>
      <c r="C407" s="13"/>
      <c r="D407" s="12"/>
      <c r="E407" s="12"/>
      <c r="F407" s="12"/>
    </row>
    <row r="408" spans="1:6" x14ac:dyDescent="0.2">
      <c r="A408" s="14">
        <f>B408</f>
        <v>40017</v>
      </c>
      <c r="B408" s="18">
        <f>B406+1</f>
        <v>40017</v>
      </c>
      <c r="C408" s="13" t="s">
        <v>39</v>
      </c>
      <c r="D408" s="12"/>
      <c r="E408" s="12" t="str">
        <f>IF(AND(WEEKDAY($B408,1)=5,$C408="",$B409=""),"Jugend und Sportschützen","")</f>
        <v/>
      </c>
      <c r="F408" s="12"/>
    </row>
    <row r="409" spans="1:6" x14ac:dyDescent="0.2">
      <c r="A409" s="14"/>
      <c r="B409" s="18"/>
      <c r="C409" s="13"/>
      <c r="D409" s="12"/>
      <c r="E409" s="12"/>
      <c r="F409" s="12"/>
    </row>
    <row r="410" spans="1:6" x14ac:dyDescent="0.2">
      <c r="A410" s="14">
        <f>B410</f>
        <v>40018</v>
      </c>
      <c r="B410" s="18">
        <f>B408+1</f>
        <v>40018</v>
      </c>
      <c r="C410" s="13" t="s">
        <v>39</v>
      </c>
      <c r="D410" s="12"/>
      <c r="E410" s="12" t="str">
        <f>IF(AND(WEEKDAY($B410,1)=5,$C410="",$B411=""),"Jugend und Sportschützen","")</f>
        <v/>
      </c>
      <c r="F410" s="12"/>
    </row>
    <row r="411" spans="1:6" x14ac:dyDescent="0.2">
      <c r="A411" s="14"/>
      <c r="B411" s="18"/>
      <c r="C411" s="13"/>
      <c r="D411" s="12"/>
      <c r="E411" s="12"/>
      <c r="F411" s="12"/>
    </row>
    <row r="412" spans="1:6" x14ac:dyDescent="0.2">
      <c r="A412" s="14">
        <f>B412</f>
        <v>40019</v>
      </c>
      <c r="B412" s="18">
        <f>B410+1</f>
        <v>40019</v>
      </c>
      <c r="C412" s="13" t="s">
        <v>39</v>
      </c>
      <c r="D412" s="12"/>
      <c r="E412" s="12" t="str">
        <f>IF(AND(WEEKDAY($B412,1)=5,$C412="",$B413=""),"Jugend und Sportschützen","")</f>
        <v/>
      </c>
      <c r="F412" s="12"/>
    </row>
    <row r="413" spans="1:6" x14ac:dyDescent="0.2">
      <c r="A413" s="14"/>
      <c r="B413" s="18"/>
      <c r="C413" s="13"/>
      <c r="D413" s="12"/>
      <c r="E413" s="12"/>
      <c r="F413" s="12"/>
    </row>
    <row r="414" spans="1:6" x14ac:dyDescent="0.2">
      <c r="A414" s="14">
        <f>B414</f>
        <v>40020</v>
      </c>
      <c r="B414" s="18">
        <f>B412+1</f>
        <v>40020</v>
      </c>
      <c r="C414" s="13" t="s">
        <v>39</v>
      </c>
      <c r="D414" s="12"/>
      <c r="E414" s="12" t="str">
        <f>IF(AND(WEEKDAY($B414,1)=5,$C414="",$B415=""),"Jugend und Sportschützen","")</f>
        <v/>
      </c>
      <c r="F414" s="12"/>
    </row>
    <row r="415" spans="1:6" x14ac:dyDescent="0.2">
      <c r="A415" s="14"/>
      <c r="B415" s="18"/>
      <c r="C415" s="13"/>
      <c r="D415" s="12"/>
      <c r="E415" s="12"/>
      <c r="F415" s="12"/>
    </row>
    <row r="416" spans="1:6" x14ac:dyDescent="0.2">
      <c r="A416" s="14">
        <f>B416</f>
        <v>40021</v>
      </c>
      <c r="B416" s="18">
        <f>B414+1</f>
        <v>40021</v>
      </c>
      <c r="C416" s="13" t="s">
        <v>39</v>
      </c>
      <c r="D416" s="12"/>
      <c r="E416" s="12" t="str">
        <f>IF(AND(WEEKDAY($B416,1)=5,$C416="",$B417=""),"Jugend und Sportschützen","")</f>
        <v/>
      </c>
      <c r="F416" s="12"/>
    </row>
    <row r="417" spans="1:6" x14ac:dyDescent="0.2">
      <c r="A417" s="14"/>
      <c r="B417" s="18"/>
      <c r="C417" s="13"/>
      <c r="D417" s="12"/>
      <c r="E417" s="12"/>
      <c r="F417" s="12"/>
    </row>
    <row r="418" spans="1:6" x14ac:dyDescent="0.2">
      <c r="A418" s="14">
        <f>B418</f>
        <v>40022</v>
      </c>
      <c r="B418" s="18">
        <f>B416+1</f>
        <v>40022</v>
      </c>
      <c r="C418" s="13" t="s">
        <v>39</v>
      </c>
      <c r="D418" s="12"/>
      <c r="E418" s="12" t="str">
        <f>IF(AND(WEEKDAY($B418,1)=5,$C418="",$B419=""),"Jugend und Sportschützen","")</f>
        <v/>
      </c>
      <c r="F418" s="12"/>
    </row>
    <row r="419" spans="1:6" x14ac:dyDescent="0.2">
      <c r="A419" s="14"/>
      <c r="B419" s="18"/>
      <c r="C419" s="13"/>
      <c r="D419" s="12"/>
      <c r="E419" s="12"/>
      <c r="F419" s="12"/>
    </row>
    <row r="420" spans="1:6" x14ac:dyDescent="0.2">
      <c r="A420" s="14">
        <f>B420</f>
        <v>40023</v>
      </c>
      <c r="B420" s="18">
        <f>B418+1</f>
        <v>40023</v>
      </c>
      <c r="C420" s="13" t="s">
        <v>39</v>
      </c>
      <c r="D420" s="12"/>
      <c r="E420" s="12" t="str">
        <f>IF(AND(WEEKDAY($B420,1)=5,$C420="",$B421=""),"Jugend und Sportschützen","")</f>
        <v/>
      </c>
      <c r="F420" s="12"/>
    </row>
    <row r="421" spans="1:6" x14ac:dyDescent="0.2">
      <c r="A421" s="14"/>
      <c r="B421" s="18"/>
      <c r="C421" s="13"/>
      <c r="D421" s="12"/>
      <c r="E421" s="12"/>
      <c r="F421" s="12"/>
    </row>
    <row r="422" spans="1:6" x14ac:dyDescent="0.2">
      <c r="A422" s="14">
        <f>B422</f>
        <v>40024</v>
      </c>
      <c r="B422" s="18">
        <f>B420+1</f>
        <v>40024</v>
      </c>
      <c r="C422" s="13" t="s">
        <v>39</v>
      </c>
      <c r="D422" s="12"/>
      <c r="E422" s="12" t="str">
        <f>IF(AND(WEEKDAY($B422,1)=5,$C422="",$B423=""),"Jugend und Sportschützen","")</f>
        <v/>
      </c>
      <c r="F422" s="12"/>
    </row>
    <row r="423" spans="1:6" x14ac:dyDescent="0.2">
      <c r="A423" s="14"/>
      <c r="B423" s="18"/>
      <c r="C423" s="13"/>
      <c r="D423" s="12"/>
      <c r="E423" s="12"/>
      <c r="F423" s="12"/>
    </row>
    <row r="424" spans="1:6" ht="12.75" customHeight="1" x14ac:dyDescent="0.2">
      <c r="A424" s="14">
        <f>B424</f>
        <v>40025</v>
      </c>
      <c r="B424" s="18">
        <f>B422+1</f>
        <v>40025</v>
      </c>
      <c r="C424" s="13" t="s">
        <v>39</v>
      </c>
      <c r="D424" s="12"/>
      <c r="E424" s="12" t="str">
        <f>IF(AND(WEEKDAY($B424,1)=5,$C424="",$B425=""),"Jugend und Sportschützen","")</f>
        <v/>
      </c>
      <c r="F424" s="12" t="s">
        <v>40</v>
      </c>
    </row>
    <row r="425" spans="1:6" x14ac:dyDescent="0.2">
      <c r="A425" s="14"/>
      <c r="B425" s="18"/>
      <c r="C425" s="13"/>
      <c r="D425" s="12"/>
      <c r="E425" s="12"/>
      <c r="F425" s="12"/>
    </row>
    <row r="426" spans="1:6" x14ac:dyDescent="0.2">
      <c r="A426" s="14">
        <f>B426</f>
        <v>40026</v>
      </c>
      <c r="B426" s="18">
        <f>B424+1</f>
        <v>40026</v>
      </c>
      <c r="C426" s="13" t="s">
        <v>39</v>
      </c>
      <c r="D426" s="12"/>
      <c r="E426" s="12" t="str">
        <f>IF(AND(WEEKDAY($B426,1)=5,$C426="",$B427=""),"Jugend und Sportschützen","")</f>
        <v/>
      </c>
      <c r="F426" s="12"/>
    </row>
    <row r="427" spans="1:6" x14ac:dyDescent="0.2">
      <c r="A427" s="14"/>
      <c r="B427" s="18"/>
      <c r="C427" s="13"/>
      <c r="D427" s="12"/>
      <c r="E427" s="12"/>
      <c r="F427" s="12"/>
    </row>
    <row r="428" spans="1:6" ht="12.75" customHeight="1" x14ac:dyDescent="0.2">
      <c r="A428" s="14">
        <f>B428</f>
        <v>40027</v>
      </c>
      <c r="B428" s="18">
        <f>B426+1</f>
        <v>40027</v>
      </c>
      <c r="C428" s="13" t="s">
        <v>39</v>
      </c>
      <c r="D428" s="12"/>
      <c r="E428" s="12" t="str">
        <f>IF(AND(WEEKDAY($B428,1)=5,$C428="",$B429=""),"Jugend und Sportschützen","")</f>
        <v/>
      </c>
      <c r="F428" s="12" t="s">
        <v>12</v>
      </c>
    </row>
    <row r="429" spans="1:6" x14ac:dyDescent="0.2">
      <c r="A429" s="14"/>
      <c r="B429" s="18"/>
      <c r="C429" s="13"/>
      <c r="D429" s="12"/>
      <c r="E429" s="12"/>
      <c r="F429" s="12"/>
    </row>
    <row r="430" spans="1:6" x14ac:dyDescent="0.2">
      <c r="A430" s="14">
        <f>B430</f>
        <v>40028</v>
      </c>
      <c r="B430" s="18">
        <f>B428+1</f>
        <v>40028</v>
      </c>
      <c r="C430" s="13" t="s">
        <v>39</v>
      </c>
      <c r="D430" s="12"/>
      <c r="E430" s="12" t="str">
        <f>IF(AND(WEEKDAY($B430,1)=5,$C430="",$B431=""),"Jugend und Sportschützen","")</f>
        <v/>
      </c>
      <c r="F430" s="12"/>
    </row>
    <row r="431" spans="1:6" x14ac:dyDescent="0.2">
      <c r="A431" s="14"/>
      <c r="B431" s="18"/>
      <c r="C431" s="13"/>
      <c r="D431" s="12"/>
      <c r="E431" s="12"/>
      <c r="F431" s="12"/>
    </row>
    <row r="432" spans="1:6" x14ac:dyDescent="0.2">
      <c r="A432" s="14">
        <f>B432</f>
        <v>40029</v>
      </c>
      <c r="B432" s="18">
        <f>B430+1</f>
        <v>40029</v>
      </c>
      <c r="C432" s="13" t="s">
        <v>39</v>
      </c>
      <c r="D432" s="12"/>
      <c r="E432" s="12" t="str">
        <f>IF(AND(WEEKDAY($B432,1)=5,$C432="",$B433=""),"Jugend und Sportschützen","")</f>
        <v/>
      </c>
      <c r="F432" s="12"/>
    </row>
    <row r="433" spans="1:6" x14ac:dyDescent="0.2">
      <c r="A433" s="14"/>
      <c r="B433" s="18"/>
      <c r="C433" s="13"/>
      <c r="D433" s="12"/>
      <c r="E433" s="12"/>
      <c r="F433" s="12"/>
    </row>
    <row r="434" spans="1:6" ht="12.75" customHeight="1" x14ac:dyDescent="0.2">
      <c r="A434" s="14">
        <f>B434</f>
        <v>40030</v>
      </c>
      <c r="B434" s="18">
        <f>B432+1</f>
        <v>40030</v>
      </c>
      <c r="C434" s="13" t="s">
        <v>39</v>
      </c>
      <c r="D434" s="12"/>
      <c r="E434" s="12" t="str">
        <f>IF(AND(WEEKDAY($B434,1)=5,$C434="",$B435=""),"Jugend und Sportschützen","")</f>
        <v/>
      </c>
      <c r="F434" s="12" t="s">
        <v>9</v>
      </c>
    </row>
    <row r="435" spans="1:6" x14ac:dyDescent="0.2">
      <c r="A435" s="14"/>
      <c r="B435" s="18"/>
      <c r="C435" s="13"/>
      <c r="D435" s="12"/>
      <c r="E435" s="12"/>
      <c r="F435" s="12"/>
    </row>
    <row r="436" spans="1:6" x14ac:dyDescent="0.2">
      <c r="A436" s="14">
        <f>B436</f>
        <v>40031</v>
      </c>
      <c r="B436" s="18">
        <f>B434+1</f>
        <v>40031</v>
      </c>
      <c r="C436" s="13" t="s">
        <v>39</v>
      </c>
      <c r="D436" s="12"/>
      <c r="E436" s="12" t="str">
        <f>IF(AND(WEEKDAY($B436,1)=5,$C436="",$B437=""),"Jugend und Sportschützen","")</f>
        <v/>
      </c>
      <c r="F436" s="12"/>
    </row>
    <row r="437" spans="1:6" x14ac:dyDescent="0.2">
      <c r="A437" s="14"/>
      <c r="B437" s="18"/>
      <c r="C437" s="13"/>
      <c r="D437" s="12"/>
      <c r="E437" s="12"/>
      <c r="F437" s="12"/>
    </row>
    <row r="438" spans="1:6" x14ac:dyDescent="0.2">
      <c r="A438" s="14">
        <f>B438</f>
        <v>40032</v>
      </c>
      <c r="B438" s="18">
        <f>B436+1</f>
        <v>40032</v>
      </c>
      <c r="C438" s="13" t="s">
        <v>39</v>
      </c>
      <c r="D438" s="12"/>
      <c r="E438" s="12" t="str">
        <f>IF(AND(WEEKDAY($B438,1)=5,$C438="",$B439=""),"Jugend und Sportschützen","")</f>
        <v/>
      </c>
      <c r="F438" s="12"/>
    </row>
    <row r="439" spans="1:6" x14ac:dyDescent="0.2">
      <c r="A439" s="14"/>
      <c r="B439" s="18"/>
      <c r="C439" s="13"/>
      <c r="D439" s="12"/>
      <c r="E439" s="12"/>
      <c r="F439" s="12"/>
    </row>
    <row r="440" spans="1:6" x14ac:dyDescent="0.2">
      <c r="A440" s="14">
        <f>B440</f>
        <v>40033</v>
      </c>
      <c r="B440" s="18">
        <f>B438+1</f>
        <v>40033</v>
      </c>
      <c r="C440" s="13" t="s">
        <v>39</v>
      </c>
      <c r="D440" s="12"/>
      <c r="E440" s="12" t="str">
        <f>IF(AND(WEEKDAY($B440,1)=5,$C440="",$B441=""),"Jugend und Sportschützen","")</f>
        <v/>
      </c>
      <c r="F440" s="12"/>
    </row>
    <row r="441" spans="1:6" x14ac:dyDescent="0.2">
      <c r="A441" s="14"/>
      <c r="B441" s="18"/>
      <c r="C441" s="13"/>
      <c r="D441" s="12"/>
      <c r="E441" s="12"/>
      <c r="F441" s="12"/>
    </row>
    <row r="442" spans="1:6" ht="12.75" customHeight="1" x14ac:dyDescent="0.2">
      <c r="A442" s="14">
        <f>B442</f>
        <v>40034</v>
      </c>
      <c r="B442" s="18">
        <f>B440+1</f>
        <v>40034</v>
      </c>
      <c r="C442" s="13" t="s">
        <v>39</v>
      </c>
      <c r="D442" s="12"/>
      <c r="E442" s="12" t="s">
        <v>42</v>
      </c>
      <c r="F442" s="12"/>
    </row>
    <row r="443" spans="1:6" x14ac:dyDescent="0.2">
      <c r="A443" s="14"/>
      <c r="B443" s="18"/>
      <c r="C443" s="13"/>
      <c r="D443" s="12"/>
      <c r="E443" s="12"/>
      <c r="F443" s="12"/>
    </row>
    <row r="444" spans="1:6" x14ac:dyDescent="0.2">
      <c r="A444" s="14">
        <f>B444</f>
        <v>40035</v>
      </c>
      <c r="B444" s="18">
        <f>B442+1</f>
        <v>40035</v>
      </c>
      <c r="C444" s="13" t="s">
        <v>39</v>
      </c>
      <c r="D444" s="12"/>
      <c r="E444" s="12" t="str">
        <f>IF(AND(WEEKDAY($B444,1)=5,$C444="",$B445=""),"Jugend und Sportschützen","")</f>
        <v/>
      </c>
      <c r="F444" s="12"/>
    </row>
    <row r="445" spans="1:6" x14ac:dyDescent="0.2">
      <c r="A445" s="14"/>
      <c r="B445" s="18"/>
      <c r="C445" s="13"/>
      <c r="D445" s="12"/>
      <c r="E445" s="12"/>
      <c r="F445" s="12"/>
    </row>
    <row r="446" spans="1:6" x14ac:dyDescent="0.2">
      <c r="A446" s="14">
        <f>B446</f>
        <v>40036</v>
      </c>
      <c r="B446" s="18">
        <f>B444+1</f>
        <v>40036</v>
      </c>
      <c r="C446" s="13" t="s">
        <v>39</v>
      </c>
      <c r="D446" s="12"/>
      <c r="E446" s="12" t="str">
        <f>IF(AND(WEEKDAY($B446,1)=5,$C446="",$B447=""),"Jugend und Sportschützen","")</f>
        <v/>
      </c>
      <c r="F446" s="12"/>
    </row>
    <row r="447" spans="1:6" x14ac:dyDescent="0.2">
      <c r="A447" s="14"/>
      <c r="B447" s="18"/>
      <c r="C447" s="13"/>
      <c r="D447" s="12"/>
      <c r="E447" s="12"/>
      <c r="F447" s="12"/>
    </row>
    <row r="448" spans="1:6" x14ac:dyDescent="0.2">
      <c r="A448" s="14">
        <f>B448</f>
        <v>40037</v>
      </c>
      <c r="B448" s="18">
        <f>B446+1</f>
        <v>40037</v>
      </c>
      <c r="C448" s="13" t="s">
        <v>39</v>
      </c>
      <c r="D448" s="12"/>
      <c r="E448" s="12" t="str">
        <f>IF(AND(WEEKDAY($B448,1)=5,$C448="",$B449=""),"Jugend und Sportschützen","")</f>
        <v/>
      </c>
      <c r="F448" s="12"/>
    </row>
    <row r="449" spans="1:6" x14ac:dyDescent="0.2">
      <c r="A449" s="14"/>
      <c r="B449" s="18"/>
      <c r="C449" s="13"/>
      <c r="D449" s="12"/>
      <c r="E449" s="12"/>
      <c r="F449" s="12"/>
    </row>
    <row r="450" spans="1:6" x14ac:dyDescent="0.2">
      <c r="A450" s="14">
        <f>B450</f>
        <v>40038</v>
      </c>
      <c r="B450" s="18">
        <f>B448+1</f>
        <v>40038</v>
      </c>
      <c r="C450" s="13" t="s">
        <v>39</v>
      </c>
      <c r="D450" s="12"/>
      <c r="E450" s="12" t="str">
        <f>IF(AND(WEEKDAY($B450,1)=5,$C450="",$B451=""),"Jugend und Sportschützen","")</f>
        <v/>
      </c>
      <c r="F450" s="12"/>
    </row>
    <row r="451" spans="1:6" x14ac:dyDescent="0.2">
      <c r="A451" s="14"/>
      <c r="B451" s="18"/>
      <c r="C451" s="13"/>
      <c r="D451" s="12"/>
      <c r="E451" s="12"/>
      <c r="F451" s="12"/>
    </row>
    <row r="452" spans="1:6" x14ac:dyDescent="0.2">
      <c r="A452" s="14">
        <f>B452</f>
        <v>40039</v>
      </c>
      <c r="B452" s="18">
        <f>B450+1</f>
        <v>40039</v>
      </c>
      <c r="C452" s="13" t="s">
        <v>39</v>
      </c>
      <c r="D452" s="12"/>
      <c r="E452" s="12" t="str">
        <f>IF(AND(WEEKDAY($B452,1)=5,$C452="",$B453=""),"Jugend und Sportschützen","")</f>
        <v/>
      </c>
      <c r="F452" s="12"/>
    </row>
    <row r="453" spans="1:6" x14ac:dyDescent="0.2">
      <c r="A453" s="14"/>
      <c r="B453" s="18"/>
      <c r="C453" s="13"/>
      <c r="D453" s="12"/>
      <c r="E453" s="12"/>
      <c r="F453" s="12"/>
    </row>
    <row r="454" spans="1:6" ht="12.75" customHeight="1" x14ac:dyDescent="0.2">
      <c r="A454" s="14">
        <f>B454</f>
        <v>40040</v>
      </c>
      <c r="B454" s="18">
        <f>B452+1</f>
        <v>40040</v>
      </c>
      <c r="C454" s="13"/>
      <c r="D454" s="12"/>
      <c r="E454" s="12" t="str">
        <f>IF(AND(WEEKDAY($B454,1)=5,$C454="",$B455=""),"Jugend und Sportschützen","")</f>
        <v/>
      </c>
      <c r="F454" s="12" t="s">
        <v>43</v>
      </c>
    </row>
    <row r="455" spans="1:6" x14ac:dyDescent="0.2">
      <c r="A455" s="14"/>
      <c r="B455" s="18"/>
      <c r="C455" s="13"/>
      <c r="D455" s="12"/>
      <c r="E455" s="12"/>
      <c r="F455" s="12"/>
    </row>
    <row r="456" spans="1:6" x14ac:dyDescent="0.2">
      <c r="A456" s="14">
        <f>B456</f>
        <v>40041</v>
      </c>
      <c r="B456" s="18">
        <f>B454+1</f>
        <v>40041</v>
      </c>
      <c r="C456" s="13"/>
      <c r="D456" s="12"/>
      <c r="E456" s="12" t="str">
        <f>IF(AND(WEEKDAY($B456,1)=5,$C456="",$B457=""),"Jugend und Sportschützen","")</f>
        <v/>
      </c>
      <c r="F456" s="12"/>
    </row>
    <row r="457" spans="1:6" x14ac:dyDescent="0.2">
      <c r="A457" s="14"/>
      <c r="B457" s="18"/>
      <c r="C457" s="13"/>
      <c r="D457" s="12"/>
      <c r="E457" s="12"/>
      <c r="F457" s="12"/>
    </row>
    <row r="458" spans="1:6" x14ac:dyDescent="0.2">
      <c r="A458" s="14">
        <f>B458</f>
        <v>40042</v>
      </c>
      <c r="B458" s="18">
        <f>B456+1</f>
        <v>40042</v>
      </c>
      <c r="C458" s="13"/>
      <c r="D458" s="12"/>
      <c r="E458" s="12" t="str">
        <f>IF(AND(WEEKDAY($B458,1)=5,$C458="",$B459=""),"Jugend und Sportschützen","")</f>
        <v/>
      </c>
      <c r="F458" s="12"/>
    </row>
    <row r="459" spans="1:6" x14ac:dyDescent="0.2">
      <c r="A459" s="14"/>
      <c r="B459" s="18"/>
      <c r="C459" s="13"/>
      <c r="D459" s="12"/>
      <c r="E459" s="12"/>
      <c r="F459" s="12"/>
    </row>
    <row r="460" spans="1:6" x14ac:dyDescent="0.2">
      <c r="A460" s="14">
        <f>B460</f>
        <v>40043</v>
      </c>
      <c r="B460" s="18">
        <f>B458+1</f>
        <v>40043</v>
      </c>
      <c r="C460" s="13"/>
      <c r="D460" s="12"/>
      <c r="E460" s="12" t="str">
        <f>IF(AND(WEEKDAY($B460,1)=5,$C460="",$B461=""),"Jugend und Sportschützen","")</f>
        <v/>
      </c>
      <c r="F460" s="12"/>
    </row>
    <row r="461" spans="1:6" x14ac:dyDescent="0.2">
      <c r="A461" s="14"/>
      <c r="B461" s="18"/>
      <c r="C461" s="13"/>
      <c r="D461" s="12"/>
      <c r="E461" s="12"/>
      <c r="F461" s="12"/>
    </row>
    <row r="462" spans="1:6" x14ac:dyDescent="0.2">
      <c r="A462" s="14">
        <f>B462</f>
        <v>40044</v>
      </c>
      <c r="B462" s="18">
        <f>B460+1</f>
        <v>40044</v>
      </c>
      <c r="C462" s="13"/>
      <c r="D462" s="12"/>
      <c r="E462" s="12" t="str">
        <f>IF(AND(WEEKDAY($B462,1)=5,$C462="",$B463=""),"Jugend und Sportschützen","")</f>
        <v/>
      </c>
      <c r="F462" s="12"/>
    </row>
    <row r="463" spans="1:6" x14ac:dyDescent="0.2">
      <c r="A463" s="14"/>
      <c r="B463" s="18"/>
      <c r="C463" s="13"/>
      <c r="D463" s="12"/>
      <c r="E463" s="12"/>
      <c r="F463" s="12"/>
    </row>
    <row r="464" spans="1:6" x14ac:dyDescent="0.2">
      <c r="A464" s="14">
        <f>B464</f>
        <v>40045</v>
      </c>
      <c r="B464" s="18">
        <f>B462+1</f>
        <v>40045</v>
      </c>
      <c r="C464" s="13"/>
      <c r="D464" s="12"/>
      <c r="E464" s="12" t="str">
        <f>IF(AND(WEEKDAY($B464,1)=5,$C464="",$B465=""),"Jugend und Sportschützen","")</f>
        <v>Jugend und Sportschützen</v>
      </c>
      <c r="F464" s="12"/>
    </row>
    <row r="465" spans="1:6" x14ac:dyDescent="0.2">
      <c r="A465" s="14"/>
      <c r="B465" s="18"/>
      <c r="C465" s="13"/>
      <c r="D465" s="12"/>
      <c r="E465" s="12"/>
      <c r="F465" s="12"/>
    </row>
    <row r="466" spans="1:6" ht="12.75" customHeight="1" x14ac:dyDescent="0.2">
      <c r="A466" s="14">
        <f>B466</f>
        <v>40046</v>
      </c>
      <c r="B466" s="18">
        <f>B464+1</f>
        <v>40046</v>
      </c>
      <c r="C466" s="13"/>
      <c r="D466" s="12"/>
      <c r="E466" s="12" t="str">
        <f>IF(AND(WEEKDAY($B466,1)=5,$C466="",$B467=""),"Jugend und Sportschützen","")</f>
        <v/>
      </c>
      <c r="F466" s="12" t="s">
        <v>44</v>
      </c>
    </row>
    <row r="467" spans="1:6" x14ac:dyDescent="0.2">
      <c r="A467" s="14"/>
      <c r="B467" s="18"/>
      <c r="C467" s="13"/>
      <c r="D467" s="12"/>
      <c r="E467" s="12"/>
      <c r="F467" s="12"/>
    </row>
    <row r="468" spans="1:6" x14ac:dyDescent="0.2">
      <c r="A468" s="14">
        <f>B468</f>
        <v>40047</v>
      </c>
      <c r="B468" s="18">
        <f>B466+1</f>
        <v>40047</v>
      </c>
      <c r="C468" s="13"/>
      <c r="D468" s="12"/>
      <c r="E468" s="12" t="str">
        <f>IF(AND(WEEKDAY($B468,1)=5,$C468="",$B469=""),"Jugend und Sportschützen","")</f>
        <v/>
      </c>
      <c r="F468" s="12"/>
    </row>
    <row r="469" spans="1:6" x14ac:dyDescent="0.2">
      <c r="A469" s="14"/>
      <c r="B469" s="18"/>
      <c r="C469" s="13"/>
      <c r="D469" s="12"/>
      <c r="E469" s="12"/>
      <c r="F469" s="12"/>
    </row>
    <row r="470" spans="1:6" ht="12.75" customHeight="1" x14ac:dyDescent="0.2">
      <c r="A470" s="14">
        <f>B470</f>
        <v>40048</v>
      </c>
      <c r="B470" s="18">
        <f>B468+1</f>
        <v>40048</v>
      </c>
      <c r="C470" s="13"/>
      <c r="D470" s="12"/>
      <c r="E470" s="12" t="str">
        <f>IF(AND(WEEKDAY($B470,1)=5,$C470="",$B471=""),"Jugend und Sportschützen","")</f>
        <v/>
      </c>
      <c r="F470" s="12" t="s">
        <v>11</v>
      </c>
    </row>
    <row r="471" spans="1:6" x14ac:dyDescent="0.2">
      <c r="A471" s="14"/>
      <c r="B471" s="18"/>
      <c r="C471" s="13"/>
      <c r="D471" s="12"/>
      <c r="E471" s="12"/>
      <c r="F471" s="12"/>
    </row>
    <row r="472" spans="1:6" x14ac:dyDescent="0.2">
      <c r="A472" s="14">
        <f>B472</f>
        <v>40049</v>
      </c>
      <c r="B472" s="18">
        <f>B470+1</f>
        <v>40049</v>
      </c>
      <c r="C472" s="13"/>
      <c r="D472" s="12"/>
      <c r="E472" s="12" t="str">
        <f>IF(AND(WEEKDAY($B472,1)=5,$C472="",$B473=""),"Jugend und Sportschützen","")</f>
        <v/>
      </c>
      <c r="F472" s="12"/>
    </row>
    <row r="473" spans="1:6" x14ac:dyDescent="0.2">
      <c r="A473" s="14"/>
      <c r="B473" s="18"/>
      <c r="C473" s="13"/>
      <c r="D473" s="12"/>
      <c r="E473" s="12"/>
      <c r="F473" s="12"/>
    </row>
    <row r="474" spans="1:6" x14ac:dyDescent="0.2">
      <c r="A474" s="14">
        <f>B474</f>
        <v>40050</v>
      </c>
      <c r="B474" s="18">
        <f>B472+1</f>
        <v>40050</v>
      </c>
      <c r="C474" s="13"/>
      <c r="D474" s="12"/>
      <c r="E474" s="12" t="str">
        <f>IF(AND(WEEKDAY($B474,1)=5,$C474="",$B475=""),"Jugend und Sportschützen","")</f>
        <v/>
      </c>
      <c r="F474" s="12"/>
    </row>
    <row r="475" spans="1:6" x14ac:dyDescent="0.2">
      <c r="A475" s="14"/>
      <c r="B475" s="18"/>
      <c r="C475" s="13"/>
      <c r="D475" s="12"/>
      <c r="E475" s="12"/>
      <c r="F475" s="12"/>
    </row>
    <row r="476" spans="1:6" x14ac:dyDescent="0.2">
      <c r="A476" s="14">
        <f>B476</f>
        <v>40051</v>
      </c>
      <c r="B476" s="18">
        <f>B474+1</f>
        <v>40051</v>
      </c>
      <c r="C476" s="13"/>
      <c r="D476" s="12"/>
      <c r="E476" s="12" t="str">
        <f>IF(AND(WEEKDAY($B476,1)=5,$C476="",$B477=""),"Jugend und Sportschützen","")</f>
        <v/>
      </c>
      <c r="F476" s="12"/>
    </row>
    <row r="477" spans="1:6" x14ac:dyDescent="0.2">
      <c r="A477" s="14"/>
      <c r="B477" s="18"/>
      <c r="C477" s="13"/>
      <c r="D477" s="12"/>
      <c r="E477" s="12"/>
      <c r="F477" s="12"/>
    </row>
    <row r="478" spans="1:6" x14ac:dyDescent="0.2">
      <c r="A478" s="14">
        <f>B478</f>
        <v>40052</v>
      </c>
      <c r="B478" s="18">
        <f>B476+1</f>
        <v>40052</v>
      </c>
      <c r="C478" s="13"/>
      <c r="D478" s="12"/>
      <c r="E478" s="12" t="str">
        <f>IF(AND(WEEKDAY($B478,1)=5,$C478="",$B479=""),"Jugend und Sportschützen","")</f>
        <v>Jugend und Sportschützen</v>
      </c>
      <c r="F478" s="12"/>
    </row>
    <row r="479" spans="1:6" x14ac:dyDescent="0.2">
      <c r="A479" s="14"/>
      <c r="B479" s="18"/>
      <c r="C479" s="13"/>
      <c r="D479" s="12"/>
      <c r="E479" s="12"/>
      <c r="F479" s="12"/>
    </row>
    <row r="480" spans="1:6" ht="12.75" customHeight="1" x14ac:dyDescent="0.2">
      <c r="A480" s="14">
        <f>B480</f>
        <v>40053</v>
      </c>
      <c r="B480" s="18">
        <f>B478+1</f>
        <v>40053</v>
      </c>
      <c r="C480" s="13"/>
      <c r="D480" s="12"/>
      <c r="E480" s="12" t="str">
        <f>IF(AND(WEEKDAY($B480,1)=5,$C480="",$B481=""),"Jugend und Sportschützen","")</f>
        <v/>
      </c>
      <c r="F480" s="12" t="s">
        <v>40</v>
      </c>
    </row>
    <row r="481" spans="1:6" x14ac:dyDescent="0.2">
      <c r="A481" s="14"/>
      <c r="B481" s="18"/>
      <c r="C481" s="13"/>
      <c r="D481" s="12"/>
      <c r="E481" s="12"/>
      <c r="F481" s="12"/>
    </row>
    <row r="482" spans="1:6" x14ac:dyDescent="0.2">
      <c r="A482" s="14">
        <f>B482</f>
        <v>40054</v>
      </c>
      <c r="B482" s="18">
        <f>B480+1</f>
        <v>40054</v>
      </c>
      <c r="C482" s="13"/>
      <c r="D482" s="12"/>
      <c r="E482" s="12" t="str">
        <f>IF(AND(WEEKDAY($B482,1)=5,$C482="",$B483=""),"Jugend und Sportschützen","")</f>
        <v/>
      </c>
      <c r="F482" s="12"/>
    </row>
    <row r="483" spans="1:6" x14ac:dyDescent="0.2">
      <c r="A483" s="14"/>
      <c r="B483" s="18"/>
      <c r="C483" s="13"/>
      <c r="D483" s="12"/>
      <c r="E483" s="12"/>
      <c r="F483" s="12"/>
    </row>
    <row r="484" spans="1:6" x14ac:dyDescent="0.2">
      <c r="A484" s="14">
        <f>B484</f>
        <v>40055</v>
      </c>
      <c r="B484" s="18">
        <f>B482+1</f>
        <v>40055</v>
      </c>
      <c r="C484" s="13"/>
      <c r="D484" s="12"/>
      <c r="E484" s="12" t="str">
        <f>IF(AND(WEEKDAY($B484,1)=5,$C484="",$B485=""),"Jugend und Sportschützen","")</f>
        <v/>
      </c>
      <c r="F484" s="12"/>
    </row>
    <row r="485" spans="1:6" x14ac:dyDescent="0.2">
      <c r="A485" s="14"/>
      <c r="B485" s="18"/>
      <c r="C485" s="13"/>
      <c r="D485" s="12"/>
      <c r="E485" s="12"/>
      <c r="F485" s="12"/>
    </row>
    <row r="486" spans="1:6" x14ac:dyDescent="0.2">
      <c r="A486" s="14">
        <f>B486</f>
        <v>40056</v>
      </c>
      <c r="B486" s="18">
        <f>B484+1</f>
        <v>40056</v>
      </c>
      <c r="C486" s="13"/>
      <c r="D486" s="12"/>
      <c r="E486" s="12" t="str">
        <f>IF(AND(WEEKDAY($B486,1)=5,$C486="",$B487=""),"Jugend und Sportschützen","")</f>
        <v/>
      </c>
      <c r="F486" s="12"/>
    </row>
    <row r="487" spans="1:6" x14ac:dyDescent="0.2">
      <c r="A487" s="14"/>
      <c r="B487" s="18"/>
      <c r="C487" s="13"/>
      <c r="D487" s="12"/>
      <c r="E487" s="12"/>
      <c r="F487" s="12"/>
    </row>
    <row r="488" spans="1:6" x14ac:dyDescent="0.2">
      <c r="A488" s="14">
        <f>B488</f>
        <v>40057</v>
      </c>
      <c r="B488" s="18">
        <f>B486+1</f>
        <v>40057</v>
      </c>
      <c r="C488" s="13"/>
      <c r="D488" s="12"/>
      <c r="E488" s="12" t="str">
        <f>IF(AND(WEEKDAY($B488,1)=5,$C488="",$B489=""),"Jugend und Sportschützen","")</f>
        <v/>
      </c>
      <c r="F488" s="12"/>
    </row>
    <row r="489" spans="1:6" x14ac:dyDescent="0.2">
      <c r="A489" s="14"/>
      <c r="B489" s="18"/>
      <c r="C489" s="13"/>
      <c r="D489" s="12"/>
      <c r="E489" s="12"/>
      <c r="F489" s="12"/>
    </row>
    <row r="490" spans="1:6" ht="12.75" customHeight="1" x14ac:dyDescent="0.2">
      <c r="A490" s="14">
        <f>B490</f>
        <v>40058</v>
      </c>
      <c r="B490" s="18">
        <f>B488+1</f>
        <v>40058</v>
      </c>
      <c r="C490" s="13"/>
      <c r="D490" s="12"/>
      <c r="E490" s="12" t="str">
        <f>IF(AND(WEEKDAY($B490,1)=5,$C490="",$B491=""),"Jugend und Sportschützen","")</f>
        <v/>
      </c>
      <c r="F490" s="12" t="s">
        <v>9</v>
      </c>
    </row>
    <row r="491" spans="1:6" x14ac:dyDescent="0.2">
      <c r="A491" s="14"/>
      <c r="B491" s="18"/>
      <c r="C491" s="13"/>
      <c r="D491" s="12"/>
      <c r="E491" s="12"/>
      <c r="F491" s="12"/>
    </row>
    <row r="492" spans="1:6" x14ac:dyDescent="0.2">
      <c r="A492" s="14">
        <f>B492</f>
        <v>40059</v>
      </c>
      <c r="B492" s="18">
        <f>B490+1</f>
        <v>40059</v>
      </c>
      <c r="C492" s="13"/>
      <c r="D492" s="12"/>
      <c r="E492" s="12" t="str">
        <f>IF(AND(WEEKDAY($B492,1)=5,$C492="",$B493=""),"Jugend und Sportschützen","")</f>
        <v>Jugend und Sportschützen</v>
      </c>
      <c r="F492" s="12"/>
    </row>
    <row r="493" spans="1:6" x14ac:dyDescent="0.2">
      <c r="A493" s="14"/>
      <c r="B493" s="18"/>
      <c r="C493" s="13"/>
      <c r="D493" s="12"/>
      <c r="E493" s="12"/>
      <c r="F493" s="12"/>
    </row>
    <row r="494" spans="1:6" x14ac:dyDescent="0.2">
      <c r="A494" s="14">
        <f>B494</f>
        <v>40060</v>
      </c>
      <c r="B494" s="18">
        <f>B492+1</f>
        <v>40060</v>
      </c>
      <c r="C494" s="13"/>
      <c r="D494" s="12"/>
      <c r="E494" s="12" t="str">
        <f>IF(AND(WEEKDAY($B494,1)=5,$C494="",$B495=""),"Jugend und Sportschützen","")</f>
        <v/>
      </c>
      <c r="F494" s="12"/>
    </row>
    <row r="495" spans="1:6" x14ac:dyDescent="0.2">
      <c r="A495" s="14"/>
      <c r="B495" s="18"/>
      <c r="C495" s="13"/>
      <c r="D495" s="12"/>
      <c r="E495" s="12"/>
      <c r="F495" s="12"/>
    </row>
    <row r="496" spans="1:6" ht="12.75" customHeight="1" x14ac:dyDescent="0.2">
      <c r="A496" s="14">
        <f>B496</f>
        <v>40061</v>
      </c>
      <c r="B496" s="18">
        <f>B494+1</f>
        <v>40061</v>
      </c>
      <c r="C496" s="13"/>
      <c r="D496" s="12"/>
      <c r="E496" s="12" t="str">
        <f>IF(AND(WEEKDAY($B496,1)=5,$C496="",$B497=""),"Jugend und Sportschützen","")</f>
        <v/>
      </c>
      <c r="F496" s="12" t="s">
        <v>45</v>
      </c>
    </row>
    <row r="497" spans="1:6" x14ac:dyDescent="0.2">
      <c r="A497" s="14"/>
      <c r="B497" s="18"/>
      <c r="C497" s="13"/>
      <c r="D497" s="12"/>
      <c r="E497" s="12"/>
      <c r="F497" s="12"/>
    </row>
    <row r="498" spans="1:6" ht="12.75" customHeight="1" x14ac:dyDescent="0.2">
      <c r="A498" s="14">
        <f>B498</f>
        <v>40062</v>
      </c>
      <c r="B498" s="18">
        <f>B496+1</f>
        <v>40062</v>
      </c>
      <c r="C498" s="13"/>
      <c r="D498" s="12"/>
      <c r="E498" s="12" t="str">
        <f>IF(AND(WEEKDAY($B498,1)=5,$C498="",$B499=""),"Jugend und Sportschützen","")</f>
        <v/>
      </c>
      <c r="F498" s="12" t="s">
        <v>12</v>
      </c>
    </row>
    <row r="499" spans="1:6" x14ac:dyDescent="0.2">
      <c r="A499" s="14"/>
      <c r="B499" s="18"/>
      <c r="C499" s="13"/>
      <c r="D499" s="12"/>
      <c r="E499" s="12"/>
      <c r="F499" s="12"/>
    </row>
    <row r="500" spans="1:6" x14ac:dyDescent="0.2">
      <c r="A500" s="14">
        <f>B500</f>
        <v>40063</v>
      </c>
      <c r="B500" s="18">
        <f>B498+1</f>
        <v>40063</v>
      </c>
      <c r="C500" s="13"/>
      <c r="D500" s="12"/>
      <c r="E500" s="12" t="str">
        <f>IF(AND(WEEKDAY($B500,1)=5,$C500="",$B501=""),"Jugend und Sportschützen","")</f>
        <v/>
      </c>
      <c r="F500" s="12"/>
    </row>
    <row r="501" spans="1:6" x14ac:dyDescent="0.2">
      <c r="A501" s="14"/>
      <c r="B501" s="18"/>
      <c r="C501" s="13"/>
      <c r="D501" s="12"/>
      <c r="E501" s="12"/>
      <c r="F501" s="12"/>
    </row>
    <row r="502" spans="1:6" x14ac:dyDescent="0.2">
      <c r="A502" s="14">
        <f>B502</f>
        <v>40064</v>
      </c>
      <c r="B502" s="18">
        <f>B500+1</f>
        <v>40064</v>
      </c>
      <c r="C502" s="13"/>
      <c r="D502" s="12"/>
      <c r="E502" s="12" t="str">
        <f>IF(AND(WEEKDAY($B502,1)=5,$C502="",$B503=""),"Jugend und Sportschützen","")</f>
        <v/>
      </c>
      <c r="F502" s="12"/>
    </row>
    <row r="503" spans="1:6" x14ac:dyDescent="0.2">
      <c r="A503" s="14"/>
      <c r="B503" s="18"/>
      <c r="C503" s="13"/>
      <c r="D503" s="12"/>
      <c r="E503" s="12"/>
      <c r="F503" s="12"/>
    </row>
    <row r="504" spans="1:6" x14ac:dyDescent="0.2">
      <c r="A504" s="14">
        <f>B504</f>
        <v>40065</v>
      </c>
      <c r="B504" s="18">
        <f>B502+1</f>
        <v>40065</v>
      </c>
      <c r="C504" s="13"/>
      <c r="D504" s="12"/>
      <c r="E504" s="12" t="str">
        <f>IF(AND(WEEKDAY($B504,1)=5,$C504="",$B505=""),"Jugend und Sportschützen","")</f>
        <v/>
      </c>
      <c r="F504" s="12"/>
    </row>
    <row r="505" spans="1:6" x14ac:dyDescent="0.2">
      <c r="A505" s="14"/>
      <c r="B505" s="18"/>
      <c r="C505" s="13"/>
      <c r="D505" s="12"/>
      <c r="E505" s="12"/>
      <c r="F505" s="12"/>
    </row>
    <row r="506" spans="1:6" x14ac:dyDescent="0.2">
      <c r="A506" s="14">
        <f>B506</f>
        <v>40066</v>
      </c>
      <c r="B506" s="18">
        <f>B504+1</f>
        <v>40066</v>
      </c>
      <c r="C506" s="13"/>
      <c r="D506" s="12"/>
      <c r="E506" s="12" t="str">
        <f>IF(AND(WEEKDAY($B506,1)=5,$C506="",$B507=""),"Jugend und Sportschützen","")</f>
        <v>Jugend und Sportschützen</v>
      </c>
      <c r="F506" s="12"/>
    </row>
    <row r="507" spans="1:6" x14ac:dyDescent="0.2">
      <c r="A507" s="14"/>
      <c r="B507" s="18"/>
      <c r="C507" s="13"/>
      <c r="D507" s="12"/>
      <c r="E507" s="12"/>
      <c r="F507" s="12"/>
    </row>
    <row r="508" spans="1:6" x14ac:dyDescent="0.2">
      <c r="A508" s="14">
        <f>B508</f>
        <v>40067</v>
      </c>
      <c r="B508" s="18">
        <f>B506+1</f>
        <v>40067</v>
      </c>
      <c r="C508" s="13"/>
      <c r="D508" s="12"/>
      <c r="E508" s="12" t="str">
        <f>IF(AND(WEEKDAY($B508,1)=5,$C508="",$B509=""),"Jugend und Sportschützen","")</f>
        <v/>
      </c>
      <c r="F508" s="12"/>
    </row>
    <row r="509" spans="1:6" x14ac:dyDescent="0.2">
      <c r="A509" s="14"/>
      <c r="B509" s="18"/>
      <c r="C509" s="13"/>
      <c r="D509" s="12"/>
      <c r="E509" s="12"/>
      <c r="F509" s="12"/>
    </row>
    <row r="510" spans="1:6" x14ac:dyDescent="0.2">
      <c r="A510" s="14">
        <f>B510</f>
        <v>40068</v>
      </c>
      <c r="B510" s="18">
        <f>B508+1</f>
        <v>40068</v>
      </c>
      <c r="C510" s="13"/>
      <c r="D510" s="12"/>
      <c r="E510" s="12" t="str">
        <f>IF(AND(WEEKDAY($B510,1)=5,$C510="",$B511=""),"Jugend und Sportschützen","")</f>
        <v/>
      </c>
      <c r="F510" s="12"/>
    </row>
    <row r="511" spans="1:6" x14ac:dyDescent="0.2">
      <c r="A511" s="14"/>
      <c r="B511" s="18"/>
      <c r="C511" s="13"/>
      <c r="D511" s="12"/>
      <c r="E511" s="12"/>
      <c r="F511" s="12"/>
    </row>
    <row r="512" spans="1:6" x14ac:dyDescent="0.2">
      <c r="A512" s="14">
        <f>B512</f>
        <v>40069</v>
      </c>
      <c r="B512" s="18">
        <f>B510+1</f>
        <v>40069</v>
      </c>
      <c r="C512" s="13"/>
      <c r="D512" s="12"/>
      <c r="E512" s="12" t="str">
        <f>IF(AND(WEEKDAY($B512,1)=5,$C512="",$B513=""),"Jugend und Sportschützen","")</f>
        <v/>
      </c>
      <c r="F512" s="12"/>
    </row>
    <row r="513" spans="1:6" x14ac:dyDescent="0.2">
      <c r="A513" s="14"/>
      <c r="B513" s="18"/>
      <c r="C513" s="13"/>
      <c r="D513" s="12"/>
      <c r="E513" s="12"/>
      <c r="F513" s="12"/>
    </row>
    <row r="514" spans="1:6" x14ac:dyDescent="0.2">
      <c r="A514" s="14">
        <f>B514</f>
        <v>40070</v>
      </c>
      <c r="B514" s="18">
        <f>B512+1</f>
        <v>40070</v>
      </c>
      <c r="C514" s="13"/>
      <c r="D514" s="12"/>
      <c r="E514" s="12" t="str">
        <f>IF(AND(WEEKDAY($B514,1)=5,$C514="",$B515=""),"Jugend und Sportschützen","")</f>
        <v/>
      </c>
      <c r="F514" s="12"/>
    </row>
    <row r="515" spans="1:6" x14ac:dyDescent="0.2">
      <c r="A515" s="14"/>
      <c r="B515" s="18"/>
      <c r="C515" s="13"/>
      <c r="D515" s="12"/>
      <c r="E515" s="12"/>
      <c r="F515" s="12"/>
    </row>
    <row r="516" spans="1:6" x14ac:dyDescent="0.2">
      <c r="A516" s="14">
        <f>B516</f>
        <v>40071</v>
      </c>
      <c r="B516" s="18">
        <f>B514+1</f>
        <v>40071</v>
      </c>
      <c r="C516" s="13"/>
      <c r="D516" s="12"/>
      <c r="E516" s="12" t="str">
        <f>IF(AND(WEEKDAY($B516,1)=5,$C516="",$B517=""),"Jugend und Sportschützen","")</f>
        <v/>
      </c>
      <c r="F516" s="12"/>
    </row>
    <row r="517" spans="1:6" x14ac:dyDescent="0.2">
      <c r="A517" s="14"/>
      <c r="B517" s="18"/>
      <c r="C517" s="13"/>
      <c r="D517" s="12"/>
      <c r="E517" s="12"/>
      <c r="F517" s="12"/>
    </row>
    <row r="518" spans="1:6" x14ac:dyDescent="0.2">
      <c r="A518" s="14">
        <f>B518</f>
        <v>40072</v>
      </c>
      <c r="B518" s="18">
        <f>B516+1</f>
        <v>40072</v>
      </c>
      <c r="C518" s="13"/>
      <c r="D518" s="12"/>
      <c r="E518" s="12" t="str">
        <f>IF(AND(WEEKDAY($B518,1)=5,$C518="",$B519=""),"Jugend und Sportschützen","")</f>
        <v/>
      </c>
      <c r="F518" s="12"/>
    </row>
    <row r="519" spans="1:6" x14ac:dyDescent="0.2">
      <c r="A519" s="14"/>
      <c r="B519" s="18"/>
      <c r="C519" s="13"/>
      <c r="D519" s="12"/>
      <c r="E519" s="12"/>
      <c r="F519" s="12"/>
    </row>
    <row r="520" spans="1:6" x14ac:dyDescent="0.2">
      <c r="A520" s="14">
        <f>B520</f>
        <v>40073</v>
      </c>
      <c r="B520" s="18">
        <f>B518+1</f>
        <v>40073</v>
      </c>
      <c r="C520" s="13"/>
      <c r="D520" s="12"/>
      <c r="E520" s="12" t="str">
        <f>IF(AND(WEEKDAY($B520,1)=5,$C520="",$B521=""),"Jugend und Sportschützen","")</f>
        <v>Jugend und Sportschützen</v>
      </c>
      <c r="F520" s="12"/>
    </row>
    <row r="521" spans="1:6" x14ac:dyDescent="0.2">
      <c r="A521" s="14"/>
      <c r="B521" s="18"/>
      <c r="C521" s="13"/>
      <c r="D521" s="12"/>
      <c r="E521" s="12"/>
      <c r="F521" s="12"/>
    </row>
    <row r="522" spans="1:6" ht="12.75" customHeight="1" x14ac:dyDescent="0.2">
      <c r="A522" s="14">
        <f>B522</f>
        <v>40074</v>
      </c>
      <c r="B522" s="18">
        <f>B520+1</f>
        <v>40074</v>
      </c>
      <c r="C522" s="13"/>
      <c r="D522" s="12"/>
      <c r="E522" s="12" t="str">
        <f>IF(AND(WEEKDAY($B522,1)=5,$C522="",$B523=""),"Jugend und Sportschützen","")</f>
        <v/>
      </c>
      <c r="F522" s="12" t="s">
        <v>10</v>
      </c>
    </row>
    <row r="523" spans="1:6" x14ac:dyDescent="0.2">
      <c r="A523" s="14"/>
      <c r="B523" s="18"/>
      <c r="C523" s="13"/>
      <c r="D523" s="12"/>
      <c r="E523" s="12"/>
      <c r="F523" s="12"/>
    </row>
    <row r="524" spans="1:6" x14ac:dyDescent="0.2">
      <c r="A524" s="14">
        <f>B524</f>
        <v>40075</v>
      </c>
      <c r="B524" s="18">
        <f>B522+1</f>
        <v>40075</v>
      </c>
      <c r="C524" s="13"/>
      <c r="D524" s="12"/>
      <c r="E524" s="12" t="str">
        <f>IF(AND(WEEKDAY($B524,1)=5,$C524="",$B525=""),"Jugend und Sportschützen","")</f>
        <v/>
      </c>
      <c r="F524" s="12"/>
    </row>
    <row r="525" spans="1:6" x14ac:dyDescent="0.2">
      <c r="A525" s="14"/>
      <c r="B525" s="18"/>
      <c r="C525" s="13"/>
      <c r="D525" s="12"/>
      <c r="E525" s="12"/>
      <c r="F525" s="12"/>
    </row>
    <row r="526" spans="1:6" x14ac:dyDescent="0.2">
      <c r="A526" s="14">
        <f>B526</f>
        <v>40076</v>
      </c>
      <c r="B526" s="18">
        <f>B524+1</f>
        <v>40076</v>
      </c>
      <c r="C526" s="13"/>
      <c r="D526" s="12"/>
      <c r="E526" s="12" t="str">
        <f>IF(AND(WEEKDAY($B526,1)=5,$C526="",$B527=""),"Jugend und Sportschützen","")</f>
        <v/>
      </c>
      <c r="F526" s="12"/>
    </row>
    <row r="527" spans="1:6" x14ac:dyDescent="0.2">
      <c r="A527" s="14"/>
      <c r="B527" s="18"/>
      <c r="C527" s="13"/>
      <c r="D527" s="12"/>
      <c r="E527" s="12"/>
      <c r="F527" s="12"/>
    </row>
    <row r="528" spans="1:6" x14ac:dyDescent="0.2">
      <c r="A528" s="14">
        <f>B528</f>
        <v>40077</v>
      </c>
      <c r="B528" s="18">
        <f>B526+1</f>
        <v>40077</v>
      </c>
      <c r="C528" s="13"/>
      <c r="D528" s="12"/>
      <c r="E528" s="12" t="str">
        <f>IF(AND(WEEKDAY($B528,1)=5,$C528="",$B529=""),"Jugend und Sportschützen","")</f>
        <v/>
      </c>
      <c r="F528" s="12"/>
    </row>
    <row r="529" spans="1:6" x14ac:dyDescent="0.2">
      <c r="A529" s="14"/>
      <c r="B529" s="18"/>
      <c r="C529" s="13"/>
      <c r="D529" s="12"/>
      <c r="E529" s="12"/>
      <c r="F529" s="12"/>
    </row>
    <row r="530" spans="1:6" x14ac:dyDescent="0.2">
      <c r="A530" s="14">
        <f>B530</f>
        <v>40078</v>
      </c>
      <c r="B530" s="18">
        <f>B528+1</f>
        <v>40078</v>
      </c>
      <c r="C530" s="13"/>
      <c r="D530" s="12"/>
      <c r="E530" s="12" t="str">
        <f>IF(AND(WEEKDAY($B530,1)=5,$C530="",$B531=""),"Jugend und Sportschützen","")</f>
        <v/>
      </c>
      <c r="F530" s="12"/>
    </row>
    <row r="531" spans="1:6" x14ac:dyDescent="0.2">
      <c r="A531" s="14"/>
      <c r="B531" s="18"/>
      <c r="C531" s="13"/>
      <c r="D531" s="12"/>
      <c r="E531" s="12"/>
      <c r="F531" s="12"/>
    </row>
    <row r="532" spans="1:6" x14ac:dyDescent="0.2">
      <c r="A532" s="14">
        <f>B532</f>
        <v>40079</v>
      </c>
      <c r="B532" s="18">
        <f>B530+1</f>
        <v>40079</v>
      </c>
      <c r="C532" s="13"/>
      <c r="D532" s="12"/>
      <c r="E532" s="12" t="str">
        <f>IF(AND(WEEKDAY($B532,1)=5,$C532="",$B533=""),"Jugend und Sportschützen","")</f>
        <v/>
      </c>
      <c r="F532" s="12"/>
    </row>
    <row r="533" spans="1:6" x14ac:dyDescent="0.2">
      <c r="A533" s="14"/>
      <c r="B533" s="18"/>
      <c r="C533" s="13"/>
      <c r="D533" s="12"/>
      <c r="E533" s="12"/>
      <c r="F533" s="12"/>
    </row>
    <row r="534" spans="1:6" x14ac:dyDescent="0.2">
      <c r="A534" s="14">
        <f>B534</f>
        <v>40080</v>
      </c>
      <c r="B534" s="18">
        <f>B532+1</f>
        <v>40080</v>
      </c>
      <c r="C534" s="13"/>
      <c r="D534" s="12"/>
      <c r="E534" s="12" t="str">
        <f>IF(AND(WEEKDAY($B534,1)=5,$C534="",$B535=""),"Jugend und Sportschützen","")</f>
        <v>Jugend und Sportschützen</v>
      </c>
      <c r="F534" s="12"/>
    </row>
    <row r="535" spans="1:6" x14ac:dyDescent="0.2">
      <c r="A535" s="14"/>
      <c r="B535" s="18"/>
      <c r="C535" s="13"/>
      <c r="D535" s="12"/>
      <c r="E535" s="12"/>
      <c r="F535" s="12"/>
    </row>
    <row r="536" spans="1:6" ht="12.75" customHeight="1" x14ac:dyDescent="0.2">
      <c r="A536" s="14">
        <f>B536</f>
        <v>40081</v>
      </c>
      <c r="B536" s="18">
        <f>B534+1</f>
        <v>40081</v>
      </c>
      <c r="C536" s="13"/>
      <c r="D536" s="12"/>
      <c r="E536" s="12" t="str">
        <f>IF(AND(WEEKDAY($B536,1)=5,$C536="",$B537=""),"Jugend und Sportschützen","")</f>
        <v/>
      </c>
      <c r="F536" s="12" t="s">
        <v>40</v>
      </c>
    </row>
    <row r="537" spans="1:6" x14ac:dyDescent="0.2">
      <c r="A537" s="14"/>
      <c r="B537" s="18"/>
      <c r="C537" s="13"/>
      <c r="D537" s="12"/>
      <c r="E537" s="12"/>
      <c r="F537" s="12"/>
    </row>
    <row r="538" spans="1:6" x14ac:dyDescent="0.2">
      <c r="A538" s="14">
        <f>B538</f>
        <v>40082</v>
      </c>
      <c r="B538" s="18">
        <f>B536+1</f>
        <v>40082</v>
      </c>
      <c r="C538" s="13"/>
      <c r="D538" s="12"/>
      <c r="E538" s="12" t="str">
        <f>IF(AND(WEEKDAY($B538,1)=5,$C538="",$B539=""),"Jugend und Sportschützen","")</f>
        <v/>
      </c>
      <c r="F538" s="12"/>
    </row>
    <row r="539" spans="1:6" x14ac:dyDescent="0.2">
      <c r="A539" s="14"/>
      <c r="B539" s="18"/>
      <c r="C539" s="13"/>
      <c r="D539" s="12"/>
      <c r="E539" s="12"/>
      <c r="F539" s="12"/>
    </row>
    <row r="540" spans="1:6" ht="12.75" customHeight="1" x14ac:dyDescent="0.2">
      <c r="A540" s="14">
        <f>B540</f>
        <v>40083</v>
      </c>
      <c r="B540" s="18">
        <f>B538+1</f>
        <v>40083</v>
      </c>
      <c r="C540" s="13"/>
      <c r="D540" s="12"/>
      <c r="E540" s="12" t="str">
        <f>IF(AND(WEEKDAY($B540,1)=5,$C540="",$B541=""),"Jugend und Sportschützen","")</f>
        <v/>
      </c>
      <c r="F540" s="12" t="s">
        <v>19</v>
      </c>
    </row>
    <row r="541" spans="1:6" x14ac:dyDescent="0.2">
      <c r="A541" s="14"/>
      <c r="B541" s="18"/>
      <c r="C541" s="13"/>
      <c r="D541" s="12"/>
      <c r="E541" s="12"/>
      <c r="F541" s="12"/>
    </row>
    <row r="542" spans="1:6" x14ac:dyDescent="0.2">
      <c r="A542" s="14">
        <f>B542</f>
        <v>40084</v>
      </c>
      <c r="B542" s="18">
        <f>B540+1</f>
        <v>40084</v>
      </c>
      <c r="C542" s="13"/>
      <c r="D542" s="12"/>
      <c r="E542" s="12" t="str">
        <f>IF(AND(WEEKDAY($B542,1)=5,$C542="",$B543=""),"Jugend und Sportschützen","")</f>
        <v/>
      </c>
      <c r="F542" s="12"/>
    </row>
    <row r="543" spans="1:6" x14ac:dyDescent="0.2">
      <c r="A543" s="14"/>
      <c r="B543" s="18"/>
      <c r="C543" s="13"/>
      <c r="D543" s="12"/>
      <c r="E543" s="12"/>
      <c r="F543" s="12"/>
    </row>
    <row r="544" spans="1:6" x14ac:dyDescent="0.2">
      <c r="A544" s="14">
        <f>B544</f>
        <v>40085</v>
      </c>
      <c r="B544" s="18">
        <f>B542+1</f>
        <v>40085</v>
      </c>
      <c r="C544" s="13"/>
      <c r="D544" s="12"/>
      <c r="E544" s="12" t="str">
        <f>IF(AND(WEEKDAY($B544,1)=5,$C544="",$B545=""),"Jugend und Sportschützen","")</f>
        <v/>
      </c>
      <c r="F544" s="12"/>
    </row>
    <row r="545" spans="1:6" x14ac:dyDescent="0.2">
      <c r="A545" s="14"/>
      <c r="B545" s="18"/>
      <c r="C545" s="13"/>
      <c r="D545" s="12"/>
      <c r="E545" s="12"/>
      <c r="F545" s="12"/>
    </row>
    <row r="546" spans="1:6" x14ac:dyDescent="0.2">
      <c r="A546" s="14">
        <f>B546</f>
        <v>40086</v>
      </c>
      <c r="B546" s="18">
        <f>B544+1</f>
        <v>40086</v>
      </c>
      <c r="C546" s="13"/>
      <c r="D546" s="12"/>
      <c r="E546" s="12" t="str">
        <f>IF(AND(WEEKDAY($B546,1)=5,$C546="",$B547=""),"Jugend und Sportschützen","")</f>
        <v/>
      </c>
      <c r="F546" s="12"/>
    </row>
    <row r="547" spans="1:6" x14ac:dyDescent="0.2">
      <c r="A547" s="14"/>
      <c r="B547" s="18"/>
      <c r="C547" s="13"/>
      <c r="D547" s="12"/>
      <c r="E547" s="12"/>
      <c r="F547" s="12"/>
    </row>
    <row r="548" spans="1:6" x14ac:dyDescent="0.2">
      <c r="A548" s="14">
        <f>B548</f>
        <v>40087</v>
      </c>
      <c r="B548" s="18">
        <f>B546+1</f>
        <v>40087</v>
      </c>
      <c r="C548" s="13"/>
      <c r="D548" s="12"/>
      <c r="E548" s="12" t="str">
        <f>IF(AND(WEEKDAY($B548,1)=5,$C548="",$B549=""),"Jugend und Sportschützen","")</f>
        <v>Jugend und Sportschützen</v>
      </c>
      <c r="F548" s="12"/>
    </row>
    <row r="549" spans="1:6" x14ac:dyDescent="0.2">
      <c r="A549" s="14"/>
      <c r="B549" s="18"/>
      <c r="C549" s="13"/>
      <c r="D549" s="12"/>
      <c r="E549" s="12"/>
      <c r="F549" s="12"/>
    </row>
    <row r="550" spans="1:6" x14ac:dyDescent="0.2">
      <c r="A550" s="14">
        <f>B550</f>
        <v>40088</v>
      </c>
      <c r="B550" s="18">
        <f>B548+1</f>
        <v>40088</v>
      </c>
      <c r="C550" s="13"/>
      <c r="D550" s="12"/>
      <c r="E550" s="12" t="str">
        <f>IF(AND(WEEKDAY($B550,1)=5,$C550="",$B551=""),"Jugend und Sportschützen","")</f>
        <v/>
      </c>
      <c r="F550" s="12"/>
    </row>
    <row r="551" spans="1:6" x14ac:dyDescent="0.2">
      <c r="A551" s="14"/>
      <c r="B551" s="18"/>
      <c r="C551" s="13"/>
      <c r="D551" s="12"/>
      <c r="E551" s="12"/>
      <c r="F551" s="12"/>
    </row>
    <row r="552" spans="1:6" x14ac:dyDescent="0.2">
      <c r="A552" s="14">
        <f>B552</f>
        <v>40089</v>
      </c>
      <c r="B552" s="18">
        <f>B550+1</f>
        <v>40089</v>
      </c>
      <c r="C552" s="13"/>
      <c r="D552" s="12"/>
      <c r="E552" s="12" t="str">
        <f>IF(AND(WEEKDAY($B552,1)=5,$C552="",$B553=""),"Jugend und Sportschützen","")</f>
        <v/>
      </c>
      <c r="F552" s="12"/>
    </row>
    <row r="553" spans="1:6" x14ac:dyDescent="0.2">
      <c r="A553" s="14"/>
      <c r="B553" s="18" t="s">
        <v>46</v>
      </c>
      <c r="C553" s="13"/>
      <c r="D553" s="12"/>
      <c r="E553" s="12"/>
      <c r="F553" s="12"/>
    </row>
    <row r="554" spans="1:6" ht="12.75" customHeight="1" x14ac:dyDescent="0.2">
      <c r="A554" s="14">
        <f>B554</f>
        <v>40090</v>
      </c>
      <c r="B554" s="18">
        <f>B552+1</f>
        <v>40090</v>
      </c>
      <c r="C554" s="13"/>
      <c r="D554" s="12"/>
      <c r="E554" s="12" t="str">
        <f>IF(AND(WEEKDAY($B554,1)=5,$C554="",$B555=""),"Jugend und Sportschützen","")</f>
        <v/>
      </c>
      <c r="F554" s="12" t="s">
        <v>12</v>
      </c>
    </row>
    <row r="555" spans="1:6" x14ac:dyDescent="0.2">
      <c r="A555" s="14"/>
      <c r="B555" s="18"/>
      <c r="C555" s="13"/>
      <c r="D555" s="12"/>
      <c r="E555" s="12"/>
      <c r="F555" s="12"/>
    </row>
    <row r="556" spans="1:6" x14ac:dyDescent="0.2">
      <c r="A556" s="14">
        <f>B556</f>
        <v>40091</v>
      </c>
      <c r="B556" s="18">
        <f>B554+1</f>
        <v>40091</v>
      </c>
      <c r="C556" s="13"/>
      <c r="D556" s="12"/>
      <c r="E556" s="12" t="str">
        <f>IF(AND(WEEKDAY($B556,1)=5,$C556="",$B557=""),"Jugend und Sportschützen","")</f>
        <v/>
      </c>
      <c r="F556" s="12"/>
    </row>
    <row r="557" spans="1:6" x14ac:dyDescent="0.2">
      <c r="A557" s="14"/>
      <c r="B557" s="18"/>
      <c r="C557" s="13"/>
      <c r="D557" s="12"/>
      <c r="E557" s="12"/>
      <c r="F557" s="12"/>
    </row>
    <row r="558" spans="1:6" x14ac:dyDescent="0.2">
      <c r="A558" s="14">
        <f>B558</f>
        <v>40092</v>
      </c>
      <c r="B558" s="18">
        <f>B556+1</f>
        <v>40092</v>
      </c>
      <c r="C558" s="13"/>
      <c r="D558" s="12"/>
      <c r="E558" s="12" t="str">
        <f>IF(AND(WEEKDAY($B558,1)=5,$C558="",$B559=""),"Jugend und Sportschützen","")</f>
        <v/>
      </c>
      <c r="F558" s="12"/>
    </row>
    <row r="559" spans="1:6" x14ac:dyDescent="0.2">
      <c r="A559" s="14"/>
      <c r="B559" s="18"/>
      <c r="C559" s="13"/>
      <c r="D559" s="12"/>
      <c r="E559" s="12"/>
      <c r="F559" s="12"/>
    </row>
    <row r="560" spans="1:6" ht="12.75" customHeight="1" x14ac:dyDescent="0.2">
      <c r="A560" s="14">
        <f>B560</f>
        <v>40093</v>
      </c>
      <c r="B560" s="18">
        <f>B558+1</f>
        <v>40093</v>
      </c>
      <c r="C560" s="13"/>
      <c r="D560" s="12"/>
      <c r="E560" s="12" t="str">
        <f>IF(AND(WEEKDAY($B560,1)=5,$C560="",$B561=""),"Jugend und Sportschützen","")</f>
        <v/>
      </c>
      <c r="F560" s="12" t="s">
        <v>9</v>
      </c>
    </row>
    <row r="561" spans="1:6" x14ac:dyDescent="0.2">
      <c r="A561" s="14"/>
      <c r="B561" s="18"/>
      <c r="C561" s="13"/>
      <c r="D561" s="12"/>
      <c r="E561" s="12"/>
      <c r="F561" s="12"/>
    </row>
    <row r="562" spans="1:6" x14ac:dyDescent="0.2">
      <c r="A562" s="14">
        <f>B562</f>
        <v>40094</v>
      </c>
      <c r="B562" s="18">
        <f>B560+1</f>
        <v>40094</v>
      </c>
      <c r="C562" s="13"/>
      <c r="D562" s="12"/>
      <c r="E562" s="12" t="str">
        <f>IF(AND(WEEKDAY($B562,1)=5,$C562="",$B563=""),"Jugend und Sportschützen","")</f>
        <v>Jugend und Sportschützen</v>
      </c>
      <c r="F562" s="12"/>
    </row>
    <row r="563" spans="1:6" x14ac:dyDescent="0.2">
      <c r="A563" s="14"/>
      <c r="B563" s="18"/>
      <c r="C563" s="13"/>
      <c r="D563" s="12"/>
      <c r="E563" s="12"/>
      <c r="F563" s="12"/>
    </row>
    <row r="564" spans="1:6" x14ac:dyDescent="0.2">
      <c r="A564" s="14">
        <f>B564</f>
        <v>40095</v>
      </c>
      <c r="B564" s="18">
        <f>B562+1</f>
        <v>40095</v>
      </c>
      <c r="C564" s="13"/>
      <c r="D564" s="12"/>
      <c r="E564" s="12" t="str">
        <f>IF(AND(WEEKDAY($B564,1)=5,$C564="",$B565=""),"Jugend und Sportschützen","")</f>
        <v/>
      </c>
      <c r="F564" s="12"/>
    </row>
    <row r="565" spans="1:6" x14ac:dyDescent="0.2">
      <c r="A565" s="14"/>
      <c r="B565" s="18"/>
      <c r="C565" s="13"/>
      <c r="D565" s="12"/>
      <c r="E565" s="12"/>
      <c r="F565" s="12"/>
    </row>
    <row r="566" spans="1:6" x14ac:dyDescent="0.2">
      <c r="A566" s="14">
        <f>B566</f>
        <v>40096</v>
      </c>
      <c r="B566" s="18">
        <f>B564+1</f>
        <v>40096</v>
      </c>
      <c r="C566" s="13"/>
      <c r="D566" s="12"/>
      <c r="E566" s="12" t="str">
        <f>IF(AND(WEEKDAY($B566,1)=5,$C566="",$B567=""),"Jugend und Sportschützen","")</f>
        <v/>
      </c>
      <c r="F566" s="12"/>
    </row>
    <row r="567" spans="1:6" x14ac:dyDescent="0.2">
      <c r="A567" s="14"/>
      <c r="B567" s="18"/>
      <c r="C567" s="13"/>
      <c r="D567" s="12"/>
      <c r="E567" s="12"/>
      <c r="F567" s="12"/>
    </row>
    <row r="568" spans="1:6" x14ac:dyDescent="0.2">
      <c r="A568" s="14">
        <f>B568</f>
        <v>40097</v>
      </c>
      <c r="B568" s="18">
        <f>B566+1</f>
        <v>40097</v>
      </c>
      <c r="C568" s="13"/>
      <c r="D568" s="12"/>
      <c r="E568" s="12" t="str">
        <f>IF(AND(WEEKDAY($B568,1)=5,$C568="",$B569=""),"Jugend und Sportschützen","")</f>
        <v/>
      </c>
      <c r="F568" s="12"/>
    </row>
    <row r="569" spans="1:6" x14ac:dyDescent="0.2">
      <c r="A569" s="14"/>
      <c r="B569" s="18"/>
      <c r="C569" s="13"/>
      <c r="D569" s="12"/>
      <c r="E569" s="12"/>
      <c r="F569" s="12"/>
    </row>
    <row r="570" spans="1:6" x14ac:dyDescent="0.2">
      <c r="A570" s="14">
        <f>B570</f>
        <v>40098</v>
      </c>
      <c r="B570" s="18">
        <f>B568+1</f>
        <v>40098</v>
      </c>
      <c r="C570" s="13" t="s">
        <v>47</v>
      </c>
      <c r="D570" s="12"/>
      <c r="E570" s="12" t="str">
        <f>IF(AND(WEEKDAY($B570,1)=5,$C570="",$B571=""),"Jugend und Sportschützen","")</f>
        <v/>
      </c>
      <c r="F570" s="12"/>
    </row>
    <row r="571" spans="1:6" x14ac:dyDescent="0.2">
      <c r="A571" s="14"/>
      <c r="B571" s="18"/>
      <c r="C571" s="13"/>
      <c r="D571" s="12"/>
      <c r="E571" s="12"/>
      <c r="F571" s="12"/>
    </row>
    <row r="572" spans="1:6" x14ac:dyDescent="0.2">
      <c r="A572" s="14">
        <f>B572</f>
        <v>40099</v>
      </c>
      <c r="B572" s="18">
        <f>B570+1</f>
        <v>40099</v>
      </c>
      <c r="C572" s="13" t="s">
        <v>47</v>
      </c>
      <c r="D572" s="12"/>
      <c r="E572" s="12" t="str">
        <f>IF(AND(WEEKDAY($B572,1)=5,$C572="",$B573=""),"Jugend und Sportschützen","")</f>
        <v/>
      </c>
      <c r="F572" s="12"/>
    </row>
    <row r="573" spans="1:6" x14ac:dyDescent="0.2">
      <c r="A573" s="14"/>
      <c r="B573" s="18"/>
      <c r="C573" s="13"/>
      <c r="D573" s="12"/>
      <c r="E573" s="12"/>
      <c r="F573" s="12"/>
    </row>
    <row r="574" spans="1:6" x14ac:dyDescent="0.2">
      <c r="A574" s="14">
        <f>B574</f>
        <v>40100</v>
      </c>
      <c r="B574" s="18">
        <f>B572+1</f>
        <v>40100</v>
      </c>
      <c r="C574" s="13" t="s">
        <v>47</v>
      </c>
      <c r="D574" s="12"/>
      <c r="E574" s="12" t="str">
        <f>IF(AND(WEEKDAY($B574,1)=5,$C574="",$B575=""),"Jugend und Sportschützen","")</f>
        <v/>
      </c>
      <c r="F574" s="12"/>
    </row>
    <row r="575" spans="1:6" x14ac:dyDescent="0.2">
      <c r="A575" s="14"/>
      <c r="B575" s="18"/>
      <c r="C575" s="13"/>
      <c r="D575" s="12"/>
      <c r="E575" s="12"/>
      <c r="F575" s="12"/>
    </row>
    <row r="576" spans="1:6" x14ac:dyDescent="0.2">
      <c r="A576" s="14">
        <f>B576</f>
        <v>40101</v>
      </c>
      <c r="B576" s="18">
        <f>B574+1</f>
        <v>40101</v>
      </c>
      <c r="C576" s="13" t="s">
        <v>47</v>
      </c>
      <c r="D576" s="12"/>
      <c r="E576" s="12" t="str">
        <f>IF(AND(WEEKDAY($B576,1)=5,$C576="",$B577=""),"Jugend und Sportschützen","")</f>
        <v/>
      </c>
      <c r="F576" s="12"/>
    </row>
    <row r="577" spans="1:6" x14ac:dyDescent="0.2">
      <c r="A577" s="14"/>
      <c r="B577" s="18"/>
      <c r="C577" s="13"/>
      <c r="D577" s="12"/>
      <c r="E577" s="12"/>
      <c r="F577" s="12"/>
    </row>
    <row r="578" spans="1:6" ht="12.75" customHeight="1" x14ac:dyDescent="0.2">
      <c r="A578" s="14">
        <f>B578</f>
        <v>40102</v>
      </c>
      <c r="B578" s="18">
        <f>B576+1</f>
        <v>40102</v>
      </c>
      <c r="C578" s="13" t="s">
        <v>47</v>
      </c>
      <c r="D578" s="12"/>
      <c r="E578" s="12" t="str">
        <f>IF(AND(WEEKDAY($B578,1)=5,$C578="",$B579=""),"Jugend und Sportschützen","")</f>
        <v/>
      </c>
      <c r="F578" s="12" t="s">
        <v>10</v>
      </c>
    </row>
    <row r="579" spans="1:6" x14ac:dyDescent="0.2">
      <c r="A579" s="14"/>
      <c r="B579" s="18"/>
      <c r="C579" s="13"/>
      <c r="D579" s="12"/>
      <c r="E579" s="12"/>
      <c r="F579" s="12"/>
    </row>
    <row r="580" spans="1:6" x14ac:dyDescent="0.2">
      <c r="A580" s="14">
        <f>B580</f>
        <v>40103</v>
      </c>
      <c r="B580" s="18">
        <f>B578+1</f>
        <v>40103</v>
      </c>
      <c r="C580" s="13" t="s">
        <v>47</v>
      </c>
      <c r="D580" s="12"/>
      <c r="E580" s="12" t="str">
        <f>IF(AND(WEEKDAY($B580,1)=5,$C580="",$B581=""),"Jugend und Sportschützen","")</f>
        <v/>
      </c>
      <c r="F580" s="12"/>
    </row>
    <row r="581" spans="1:6" x14ac:dyDescent="0.2">
      <c r="A581" s="14"/>
      <c r="B581" s="18"/>
      <c r="C581" s="13"/>
      <c r="D581" s="12"/>
      <c r="E581" s="12"/>
      <c r="F581" s="12"/>
    </row>
    <row r="582" spans="1:6" x14ac:dyDescent="0.2">
      <c r="A582" s="14">
        <f>B582</f>
        <v>40104</v>
      </c>
      <c r="B582" s="18">
        <f>B580+1</f>
        <v>40104</v>
      </c>
      <c r="C582" s="13" t="s">
        <v>47</v>
      </c>
      <c r="D582" s="12"/>
      <c r="E582" s="12" t="str">
        <f>IF(AND(WEEKDAY($B582,1)=5,$C582="",$B583=""),"Jugend und Sportschützen","")</f>
        <v/>
      </c>
      <c r="F582" s="12"/>
    </row>
    <row r="583" spans="1:6" x14ac:dyDescent="0.2">
      <c r="A583" s="14"/>
      <c r="B583" s="18"/>
      <c r="C583" s="13"/>
      <c r="D583" s="12"/>
      <c r="E583" s="12"/>
      <c r="F583" s="12"/>
    </row>
    <row r="584" spans="1:6" x14ac:dyDescent="0.2">
      <c r="A584" s="14">
        <f>B584</f>
        <v>40105</v>
      </c>
      <c r="B584" s="18">
        <f>B582+1</f>
        <v>40105</v>
      </c>
      <c r="C584" s="13" t="s">
        <v>47</v>
      </c>
      <c r="D584" s="12"/>
      <c r="E584" s="12" t="str">
        <f>IF(AND(WEEKDAY($B584,1)=5,$C584="",$B585=""),"Jugend und Sportschützen","")</f>
        <v/>
      </c>
      <c r="F584" s="12"/>
    </row>
    <row r="585" spans="1:6" x14ac:dyDescent="0.2">
      <c r="A585" s="14"/>
      <c r="B585" s="18"/>
      <c r="C585" s="13"/>
      <c r="D585" s="12"/>
      <c r="E585" s="12"/>
      <c r="F585" s="12"/>
    </row>
    <row r="586" spans="1:6" x14ac:dyDescent="0.2">
      <c r="A586" s="14">
        <f>B586</f>
        <v>40106</v>
      </c>
      <c r="B586" s="18">
        <f>B584+1</f>
        <v>40106</v>
      </c>
      <c r="C586" s="13" t="s">
        <v>47</v>
      </c>
      <c r="D586" s="12"/>
      <c r="E586" s="12" t="str">
        <f>IF(AND(WEEKDAY($B586,1)=5,$C586="",$B587=""),"Jugend und Sportschützen","")</f>
        <v/>
      </c>
      <c r="F586" s="12"/>
    </row>
    <row r="587" spans="1:6" x14ac:dyDescent="0.2">
      <c r="A587" s="14"/>
      <c r="B587" s="18"/>
      <c r="C587" s="13"/>
      <c r="D587" s="12"/>
      <c r="E587" s="12"/>
      <c r="F587" s="12"/>
    </row>
    <row r="588" spans="1:6" x14ac:dyDescent="0.2">
      <c r="A588" s="14">
        <f>B588</f>
        <v>40107</v>
      </c>
      <c r="B588" s="18">
        <f>B586+1</f>
        <v>40107</v>
      </c>
      <c r="C588" s="13" t="s">
        <v>47</v>
      </c>
      <c r="D588" s="12"/>
      <c r="E588" s="12" t="str">
        <f>IF(AND(WEEKDAY($B588,1)=5,$C588="",$B589=""),"Jugend und Sportschützen","")</f>
        <v/>
      </c>
      <c r="F588" s="12"/>
    </row>
    <row r="589" spans="1:6" x14ac:dyDescent="0.2">
      <c r="A589" s="14"/>
      <c r="B589" s="18"/>
      <c r="C589" s="13"/>
      <c r="D589" s="12"/>
      <c r="E589" s="12"/>
      <c r="F589" s="12"/>
    </row>
    <row r="590" spans="1:6" x14ac:dyDescent="0.2">
      <c r="A590" s="14">
        <f>B590</f>
        <v>40108</v>
      </c>
      <c r="B590" s="18">
        <f>B588+1</f>
        <v>40108</v>
      </c>
      <c r="C590" s="13" t="s">
        <v>47</v>
      </c>
      <c r="D590" s="12"/>
      <c r="E590" s="12" t="str">
        <f>IF(AND(WEEKDAY($B590,1)=5,$C590="",$B591=""),"Jugend und Sportschützen","")</f>
        <v/>
      </c>
      <c r="F590" s="12"/>
    </row>
    <row r="591" spans="1:6" x14ac:dyDescent="0.2">
      <c r="A591" s="14"/>
      <c r="B591" s="18"/>
      <c r="C591" s="13"/>
      <c r="D591" s="12"/>
      <c r="E591" s="12"/>
      <c r="F591" s="12"/>
    </row>
    <row r="592" spans="1:6" x14ac:dyDescent="0.2">
      <c r="A592" s="14">
        <f>B592</f>
        <v>40109</v>
      </c>
      <c r="B592" s="18">
        <f>B590+1</f>
        <v>40109</v>
      </c>
      <c r="C592" s="13" t="s">
        <v>47</v>
      </c>
      <c r="D592" s="12"/>
      <c r="E592" s="12" t="str">
        <f>IF(AND(WEEKDAY($B592,1)=5,$C592="",$B593=""),"Jugend und Sportschützen","")</f>
        <v/>
      </c>
      <c r="F592" s="12"/>
    </row>
    <row r="593" spans="1:6" x14ac:dyDescent="0.2">
      <c r="A593" s="14"/>
      <c r="B593" s="18"/>
      <c r="C593" s="13"/>
      <c r="D593" s="12"/>
      <c r="E593" s="12"/>
      <c r="F593" s="12"/>
    </row>
    <row r="594" spans="1:6" ht="12.75" customHeight="1" x14ac:dyDescent="0.2">
      <c r="A594" s="14">
        <f>B594</f>
        <v>40110</v>
      </c>
      <c r="B594" s="18">
        <f>B592+1</f>
        <v>40110</v>
      </c>
      <c r="C594" s="13"/>
      <c r="D594" s="12" t="s">
        <v>48</v>
      </c>
      <c r="E594" s="12" t="str">
        <f>IF(AND(WEEKDAY($B594,1)=5,$C594="",$B595=""),"Jugend und Sportschützen","")</f>
        <v/>
      </c>
      <c r="F594" s="12"/>
    </row>
    <row r="595" spans="1:6" x14ac:dyDescent="0.2">
      <c r="A595" s="14"/>
      <c r="B595" s="18"/>
      <c r="C595" s="13"/>
      <c r="D595" s="12" t="s">
        <v>48</v>
      </c>
      <c r="E595" s="12"/>
      <c r="F595" s="12"/>
    </row>
    <row r="596" spans="1:6" x14ac:dyDescent="0.2">
      <c r="A596" s="14">
        <f>B596</f>
        <v>40111</v>
      </c>
      <c r="B596" s="18">
        <f>B594+1</f>
        <v>40111</v>
      </c>
      <c r="C596" s="13"/>
      <c r="D596" s="12"/>
      <c r="E596" s="12" t="str">
        <f>IF(AND(WEEKDAY($B596,1)=5,$C596="",$B597=""),"Jugend und Sportschützen","")</f>
        <v/>
      </c>
      <c r="F596" s="12"/>
    </row>
    <row r="597" spans="1:6" x14ac:dyDescent="0.2">
      <c r="A597" s="14"/>
      <c r="B597" s="18"/>
      <c r="C597" s="13"/>
      <c r="D597" s="12"/>
      <c r="E597" s="12"/>
      <c r="F597" s="12"/>
    </row>
    <row r="598" spans="1:6" x14ac:dyDescent="0.2">
      <c r="A598" s="14">
        <f>B598</f>
        <v>40112</v>
      </c>
      <c r="B598" s="18">
        <f>B596+1</f>
        <v>40112</v>
      </c>
      <c r="C598" s="13"/>
      <c r="D598" s="12"/>
      <c r="E598" s="12" t="str">
        <f>IF(AND(WEEKDAY($B598,1)=5,$C598="",$B599=""),"Jugend und Sportschützen","")</f>
        <v/>
      </c>
      <c r="F598" s="12"/>
    </row>
    <row r="599" spans="1:6" x14ac:dyDescent="0.2">
      <c r="A599" s="14"/>
      <c r="B599" s="18"/>
      <c r="C599" s="13"/>
      <c r="D599" s="12"/>
      <c r="E599" s="12"/>
      <c r="F599" s="12"/>
    </row>
    <row r="600" spans="1:6" x14ac:dyDescent="0.2">
      <c r="A600" s="14">
        <f>B600</f>
        <v>40113</v>
      </c>
      <c r="B600" s="18">
        <f>B598+1</f>
        <v>40113</v>
      </c>
      <c r="C600" s="13"/>
      <c r="D600" s="12"/>
      <c r="E600" s="12" t="str">
        <f>IF(AND(WEEKDAY($B600,1)=5,$C600="",$B601=""),"Jugend und Sportschützen","")</f>
        <v/>
      </c>
      <c r="F600" s="12"/>
    </row>
    <row r="601" spans="1:6" x14ac:dyDescent="0.2">
      <c r="A601" s="14"/>
      <c r="B601" s="18"/>
      <c r="C601" s="13"/>
      <c r="D601" s="12"/>
      <c r="E601" s="12"/>
      <c r="F601" s="12"/>
    </row>
    <row r="602" spans="1:6" x14ac:dyDescent="0.2">
      <c r="A602" s="14">
        <f>B602</f>
        <v>40114</v>
      </c>
      <c r="B602" s="18">
        <f>B600+1</f>
        <v>40114</v>
      </c>
      <c r="C602" s="13"/>
      <c r="D602" s="12"/>
      <c r="E602" s="12" t="str">
        <f>IF(AND(WEEKDAY($B602,1)=5,$C602="",$B603=""),"Jugend und Sportschützen","")</f>
        <v/>
      </c>
      <c r="F602" s="12"/>
    </row>
    <row r="603" spans="1:6" x14ac:dyDescent="0.2">
      <c r="A603" s="14"/>
      <c r="B603" s="18"/>
      <c r="C603" s="13"/>
      <c r="D603" s="12"/>
      <c r="E603" s="12"/>
      <c r="F603" s="12"/>
    </row>
    <row r="604" spans="1:6" x14ac:dyDescent="0.2">
      <c r="A604" s="14">
        <f>B604</f>
        <v>40115</v>
      </c>
      <c r="B604" s="18">
        <f>B602+1</f>
        <v>40115</v>
      </c>
      <c r="C604" s="13"/>
      <c r="D604" s="12"/>
      <c r="E604" s="12" t="str">
        <f>IF(AND(WEEKDAY($B604,1)=5,$C604="",$B605=""),"Jugend und Sportschützen","")</f>
        <v>Jugend und Sportschützen</v>
      </c>
      <c r="F604" s="12"/>
    </row>
    <row r="605" spans="1:6" x14ac:dyDescent="0.2">
      <c r="A605" s="14"/>
      <c r="B605" s="18"/>
      <c r="C605" s="13"/>
      <c r="D605" s="12"/>
      <c r="E605" s="12"/>
      <c r="F605" s="12"/>
    </row>
    <row r="606" spans="1:6" x14ac:dyDescent="0.2">
      <c r="A606" s="14">
        <f>B606</f>
        <v>40116</v>
      </c>
      <c r="B606" s="18">
        <f>B604+1</f>
        <v>40116</v>
      </c>
      <c r="C606" s="13"/>
      <c r="D606" s="12"/>
      <c r="E606" s="12" t="str">
        <f>IF(AND(WEEKDAY($B606,1)=5,$C606="",$B607=""),"Jugend und Sportschützen","")</f>
        <v/>
      </c>
      <c r="F606" s="12"/>
    </row>
    <row r="607" spans="1:6" x14ac:dyDescent="0.2">
      <c r="A607" s="14"/>
      <c r="B607" s="18"/>
      <c r="C607" s="13"/>
      <c r="D607" s="12"/>
      <c r="E607" s="12"/>
      <c r="F607" s="12"/>
    </row>
    <row r="608" spans="1:6" x14ac:dyDescent="0.2">
      <c r="A608" s="14">
        <f>B608</f>
        <v>40117</v>
      </c>
      <c r="B608" s="18">
        <f>B606+1</f>
        <v>40117</v>
      </c>
      <c r="C608" s="13"/>
      <c r="D608" s="12"/>
      <c r="E608" s="12" t="str">
        <f>IF(AND(WEEKDAY($B608,1)=5,$C608="",$B609=""),"Jugend und Sportschützen","")</f>
        <v/>
      </c>
      <c r="F608" s="12"/>
    </row>
    <row r="609" spans="1:6" x14ac:dyDescent="0.2">
      <c r="A609" s="14"/>
      <c r="B609" s="18"/>
      <c r="C609" s="13"/>
      <c r="D609" s="12"/>
      <c r="E609" s="12"/>
      <c r="F609" s="12"/>
    </row>
    <row r="610" spans="1:6" ht="12.75" customHeight="1" x14ac:dyDescent="0.2">
      <c r="A610" s="14">
        <f>B610</f>
        <v>40118</v>
      </c>
      <c r="B610" s="18">
        <f>B608+1</f>
        <v>40118</v>
      </c>
      <c r="C610" s="13"/>
      <c r="D610" s="12"/>
      <c r="E610" s="12" t="str">
        <f>IF(AND(WEEKDAY($B610,1)=5,$C610="",$B611=""),"Jugend und Sportschützen","")</f>
        <v/>
      </c>
      <c r="F610" s="12" t="s">
        <v>49</v>
      </c>
    </row>
    <row r="611" spans="1:6" x14ac:dyDescent="0.2">
      <c r="A611" s="14"/>
      <c r="B611" s="18" t="s">
        <v>50</v>
      </c>
      <c r="C611" s="13"/>
      <c r="D611" s="12"/>
      <c r="E611" s="12"/>
      <c r="F611" s="12"/>
    </row>
    <row r="612" spans="1:6" x14ac:dyDescent="0.2">
      <c r="A612" s="14">
        <f>B612</f>
        <v>40119</v>
      </c>
      <c r="B612" s="18">
        <f>B610+1</f>
        <v>40119</v>
      </c>
      <c r="C612" s="13"/>
      <c r="D612" s="12"/>
      <c r="E612" s="12" t="str">
        <f>IF(AND(WEEKDAY($B612,1)=5,$C612="",$B613=""),"Jugend und Sportschützen","")</f>
        <v/>
      </c>
      <c r="F612" s="12"/>
    </row>
    <row r="613" spans="1:6" x14ac:dyDescent="0.2">
      <c r="A613" s="14"/>
      <c r="B613" s="18"/>
      <c r="C613" s="13"/>
      <c r="D613" s="12"/>
      <c r="E613" s="12"/>
      <c r="F613" s="12"/>
    </row>
    <row r="614" spans="1:6" x14ac:dyDescent="0.2">
      <c r="A614" s="14">
        <f>B614</f>
        <v>40120</v>
      </c>
      <c r="B614" s="18">
        <f>B612+1</f>
        <v>40120</v>
      </c>
      <c r="C614" s="13"/>
      <c r="D614" s="12"/>
      <c r="E614" s="12" t="str">
        <f>IF(AND(WEEKDAY($B614,1)=5,$C614="",$B615=""),"Jugend und Sportschützen","")</f>
        <v/>
      </c>
      <c r="F614" s="12"/>
    </row>
    <row r="615" spans="1:6" x14ac:dyDescent="0.2">
      <c r="A615" s="14"/>
      <c r="B615" s="18"/>
      <c r="C615" s="13"/>
      <c r="D615" s="12"/>
      <c r="E615" s="12"/>
      <c r="F615" s="12"/>
    </row>
    <row r="616" spans="1:6" ht="12.75" customHeight="1" x14ac:dyDescent="0.2">
      <c r="A616" s="14">
        <f>B616</f>
        <v>40121</v>
      </c>
      <c r="B616" s="18">
        <f>B614+1</f>
        <v>40121</v>
      </c>
      <c r="C616" s="13"/>
      <c r="D616" s="12"/>
      <c r="E616" s="12" t="str">
        <f>IF(AND(WEEKDAY($B616,1)=5,$C616="",$B617=""),"Jugend und Sportschützen","")</f>
        <v/>
      </c>
      <c r="F616" s="12" t="s">
        <v>9</v>
      </c>
    </row>
    <row r="617" spans="1:6" x14ac:dyDescent="0.2">
      <c r="A617" s="14"/>
      <c r="B617" s="18"/>
      <c r="C617" s="13"/>
      <c r="D617" s="12"/>
      <c r="E617" s="12"/>
      <c r="F617" s="12"/>
    </row>
    <row r="618" spans="1:6" x14ac:dyDescent="0.2">
      <c r="A618" s="14">
        <f>B618</f>
        <v>40122</v>
      </c>
      <c r="B618" s="18">
        <f>B616+1</f>
        <v>40122</v>
      </c>
      <c r="C618" s="13"/>
      <c r="D618" s="12"/>
      <c r="E618" s="12" t="str">
        <f>IF(AND(WEEKDAY($B618,1)=5,$C618="",$B619=""),"Jugend und Sportschützen","")</f>
        <v>Jugend und Sportschützen</v>
      </c>
      <c r="F618" s="12"/>
    </row>
    <row r="619" spans="1:6" x14ac:dyDescent="0.2">
      <c r="A619" s="14"/>
      <c r="B619" s="18"/>
      <c r="C619" s="13"/>
      <c r="D619" s="12"/>
      <c r="E619" s="12"/>
      <c r="F619" s="12"/>
    </row>
    <row r="620" spans="1:6" x14ac:dyDescent="0.2">
      <c r="A620" s="14">
        <f>B620</f>
        <v>40123</v>
      </c>
      <c r="B620" s="18">
        <f>B618+1</f>
        <v>40123</v>
      </c>
      <c r="C620" s="13"/>
      <c r="D620" s="12"/>
      <c r="E620" s="12" t="str">
        <f>IF(AND(WEEKDAY($B620,1)=5,$C620="",$B621=""),"Jugend und Sportschützen","")</f>
        <v/>
      </c>
      <c r="F620" s="12"/>
    </row>
    <row r="621" spans="1:6" x14ac:dyDescent="0.2">
      <c r="A621" s="14"/>
      <c r="B621" s="18"/>
      <c r="C621" s="13"/>
      <c r="D621" s="12"/>
      <c r="E621" s="12"/>
      <c r="F621" s="12"/>
    </row>
    <row r="622" spans="1:6" x14ac:dyDescent="0.2">
      <c r="A622" s="14">
        <f>B622</f>
        <v>40124</v>
      </c>
      <c r="B622" s="18">
        <f>B620+1</f>
        <v>40124</v>
      </c>
      <c r="C622" s="13"/>
      <c r="D622" s="12"/>
      <c r="E622" s="12" t="str">
        <f>IF(AND(WEEKDAY($B622,1)=5,$C622="",$B623=""),"Jugend und Sportschützen","")</f>
        <v/>
      </c>
      <c r="F622" s="12"/>
    </row>
    <row r="623" spans="1:6" x14ac:dyDescent="0.2">
      <c r="A623" s="14"/>
      <c r="B623" s="18"/>
      <c r="C623" s="13"/>
      <c r="D623" s="12"/>
      <c r="E623" s="12"/>
      <c r="F623" s="12"/>
    </row>
    <row r="624" spans="1:6" ht="12.75" customHeight="1" x14ac:dyDescent="0.2">
      <c r="A624" s="14">
        <f>B624</f>
        <v>40125</v>
      </c>
      <c r="B624" s="18">
        <f>B622+1</f>
        <v>40125</v>
      </c>
      <c r="C624" s="13"/>
      <c r="D624" s="12"/>
      <c r="E624" s="12" t="str">
        <f>IF(AND(WEEKDAY($B624,1)=5,$C624="",$B625=""),"Jugend und Sportschützen","")</f>
        <v/>
      </c>
      <c r="F624" s="12" t="s">
        <v>11</v>
      </c>
    </row>
    <row r="625" spans="1:6" x14ac:dyDescent="0.2">
      <c r="A625" s="14"/>
      <c r="B625" s="18"/>
      <c r="C625" s="13"/>
      <c r="D625" s="12"/>
      <c r="E625" s="12"/>
      <c r="F625" s="12"/>
    </row>
    <row r="626" spans="1:6" x14ac:dyDescent="0.2">
      <c r="A626" s="14">
        <f>B626</f>
        <v>40126</v>
      </c>
      <c r="B626" s="18">
        <f>B624+1</f>
        <v>40126</v>
      </c>
      <c r="C626" s="13"/>
      <c r="D626" s="12"/>
      <c r="E626" s="12" t="str">
        <f>IF(AND(WEEKDAY($B626,1)=5,$C626="",$B627=""),"Jugend und Sportschützen","")</f>
        <v/>
      </c>
      <c r="F626" s="12"/>
    </row>
    <row r="627" spans="1:6" x14ac:dyDescent="0.2">
      <c r="A627" s="14"/>
      <c r="B627" s="18"/>
      <c r="C627" s="13"/>
      <c r="D627" s="12"/>
      <c r="E627" s="12"/>
      <c r="F627" s="12"/>
    </row>
    <row r="628" spans="1:6" x14ac:dyDescent="0.2">
      <c r="A628" s="14">
        <f>B628</f>
        <v>40127</v>
      </c>
      <c r="B628" s="18">
        <f>B626+1</f>
        <v>40127</v>
      </c>
      <c r="C628" s="13"/>
      <c r="D628" s="12"/>
      <c r="E628" s="12" t="str">
        <f>IF(AND(WEEKDAY($B628,1)=5,$C628="",$B629=""),"Jugend und Sportschützen","")</f>
        <v/>
      </c>
      <c r="F628" s="12"/>
    </row>
    <row r="629" spans="1:6" x14ac:dyDescent="0.2">
      <c r="A629" s="14"/>
      <c r="B629" s="18"/>
      <c r="C629" s="13"/>
      <c r="D629" s="12"/>
      <c r="E629" s="12"/>
      <c r="F629" s="12"/>
    </row>
    <row r="630" spans="1:6" x14ac:dyDescent="0.2">
      <c r="A630" s="14">
        <f>B630</f>
        <v>40128</v>
      </c>
      <c r="B630" s="18">
        <f>B628+1</f>
        <v>40128</v>
      </c>
      <c r="C630" s="13"/>
      <c r="D630" s="12"/>
      <c r="E630" s="12" t="str">
        <f>IF(AND(WEEKDAY($B630,1)=5,$C630="",$B631=""),"Jugend und Sportschützen","")</f>
        <v/>
      </c>
      <c r="F630" s="12"/>
    </row>
    <row r="631" spans="1:6" x14ac:dyDescent="0.2">
      <c r="A631" s="14"/>
      <c r="B631" s="18"/>
      <c r="C631" s="13"/>
      <c r="D631" s="12"/>
      <c r="E631" s="12"/>
      <c r="F631" s="12"/>
    </row>
    <row r="632" spans="1:6" x14ac:dyDescent="0.2">
      <c r="A632" s="14">
        <f>B632</f>
        <v>40129</v>
      </c>
      <c r="B632" s="18">
        <f>B630+1</f>
        <v>40129</v>
      </c>
      <c r="C632" s="13"/>
      <c r="D632" s="12"/>
      <c r="E632" s="12" t="str">
        <f>IF(AND(WEEKDAY($B632,1)=5,$C632="",$B633=""),"Jugend und Sportschützen","")</f>
        <v>Jugend und Sportschützen</v>
      </c>
      <c r="F632" s="12"/>
    </row>
    <row r="633" spans="1:6" x14ac:dyDescent="0.2">
      <c r="A633" s="14"/>
      <c r="B633" s="18"/>
      <c r="C633" s="13"/>
      <c r="D633" s="12"/>
      <c r="E633" s="12"/>
      <c r="F633" s="12"/>
    </row>
    <row r="634" spans="1:6" ht="12.75" customHeight="1" x14ac:dyDescent="0.2">
      <c r="A634" s="14">
        <f>B634</f>
        <v>40130</v>
      </c>
      <c r="B634" s="18">
        <f>B632+1</f>
        <v>40130</v>
      </c>
      <c r="C634" s="13"/>
      <c r="D634" s="12"/>
      <c r="E634" s="12" t="str">
        <f>IF(AND(WEEKDAY($B634,1)=5,$C634="",$B635=""),"Jugend und Sportschützen","")</f>
        <v/>
      </c>
      <c r="F634" s="12" t="s">
        <v>51</v>
      </c>
    </row>
    <row r="635" spans="1:6" x14ac:dyDescent="0.2">
      <c r="A635" s="14"/>
      <c r="B635" s="18"/>
      <c r="C635" s="13"/>
      <c r="D635" s="12"/>
      <c r="E635" s="12"/>
      <c r="F635" s="12"/>
    </row>
    <row r="636" spans="1:6" x14ac:dyDescent="0.2">
      <c r="A636" s="14">
        <f>B636</f>
        <v>40131</v>
      </c>
      <c r="B636" s="18">
        <f>B634+1</f>
        <v>40131</v>
      </c>
      <c r="C636" s="13"/>
      <c r="D636" s="12"/>
      <c r="E636" s="12" t="str">
        <f>IF(AND(WEEKDAY($B636,1)=5,$C636="",$B637=""),"Jugend und Sportschützen","")</f>
        <v/>
      </c>
      <c r="F636" s="12"/>
    </row>
    <row r="637" spans="1:6" x14ac:dyDescent="0.2">
      <c r="A637" s="14"/>
      <c r="B637" s="18"/>
      <c r="C637" s="13"/>
      <c r="D637" s="12"/>
      <c r="E637" s="12"/>
      <c r="F637" s="12"/>
    </row>
    <row r="638" spans="1:6" ht="12.75" customHeight="1" x14ac:dyDescent="0.2">
      <c r="A638" s="14">
        <f>B638</f>
        <v>40132</v>
      </c>
      <c r="B638" s="18">
        <f>B636+1</f>
        <v>40132</v>
      </c>
      <c r="C638" s="13"/>
      <c r="D638" s="12"/>
      <c r="E638" s="12" t="str">
        <f>IF(AND(WEEKDAY($B638,1)=5,$C638="",$B639=""),"Jugend und Sportschützen","")</f>
        <v/>
      </c>
      <c r="F638" s="12" t="s">
        <v>52</v>
      </c>
    </row>
    <row r="639" spans="1:6" x14ac:dyDescent="0.2">
      <c r="A639" s="14"/>
      <c r="B639" s="18"/>
      <c r="C639" s="13"/>
      <c r="D639" s="12"/>
      <c r="E639" s="12"/>
      <c r="F639" s="12"/>
    </row>
    <row r="640" spans="1:6" x14ac:dyDescent="0.2">
      <c r="A640" s="14">
        <f>B640</f>
        <v>40133</v>
      </c>
      <c r="B640" s="18">
        <f>B638+1</f>
        <v>40133</v>
      </c>
      <c r="C640" s="13"/>
      <c r="D640" s="12"/>
      <c r="E640" s="12" t="str">
        <f>IF(AND(WEEKDAY($B640,1)=5,$C640="",$B641=""),"Jugend und Sportschützen","")</f>
        <v/>
      </c>
      <c r="F640" s="12"/>
    </row>
    <row r="641" spans="1:6" x14ac:dyDescent="0.2">
      <c r="A641" s="14"/>
      <c r="B641" s="18"/>
      <c r="C641" s="13"/>
      <c r="D641" s="12"/>
      <c r="E641" s="12"/>
      <c r="F641" s="12"/>
    </row>
    <row r="642" spans="1:6" x14ac:dyDescent="0.2">
      <c r="A642" s="14">
        <f>B642</f>
        <v>40134</v>
      </c>
      <c r="B642" s="18">
        <f>B640+1</f>
        <v>40134</v>
      </c>
      <c r="C642" s="13"/>
      <c r="D642" s="12"/>
      <c r="E642" s="12" t="str">
        <f>IF(AND(WEEKDAY($B642,1)=5,$C642="",$B643=""),"Jugend und Sportschützen","")</f>
        <v/>
      </c>
      <c r="F642" s="12"/>
    </row>
    <row r="643" spans="1:6" x14ac:dyDescent="0.2">
      <c r="A643" s="14"/>
      <c r="B643" s="18"/>
      <c r="C643" s="13"/>
      <c r="D643" s="12"/>
      <c r="E643" s="12"/>
      <c r="F643" s="12"/>
    </row>
    <row r="644" spans="1:6" x14ac:dyDescent="0.2">
      <c r="A644" s="14">
        <f>B644</f>
        <v>40135</v>
      </c>
      <c r="B644" s="18">
        <f>B642+1</f>
        <v>40135</v>
      </c>
      <c r="C644" s="13"/>
      <c r="D644" s="12"/>
      <c r="E644" s="12" t="str">
        <f>IF(AND(WEEKDAY($B644,1)=5,$C644="",$B645=""),"Jugend und Sportschützen","")</f>
        <v/>
      </c>
      <c r="F644" s="12"/>
    </row>
    <row r="645" spans="1:6" x14ac:dyDescent="0.2">
      <c r="A645" s="14"/>
      <c r="B645" s="18"/>
      <c r="C645" s="13"/>
      <c r="D645" s="12"/>
      <c r="E645" s="12"/>
      <c r="F645" s="12"/>
    </row>
    <row r="646" spans="1:6" x14ac:dyDescent="0.2">
      <c r="A646" s="14">
        <f>B646</f>
        <v>40136</v>
      </c>
      <c r="B646" s="18">
        <f>B644+1</f>
        <v>40136</v>
      </c>
      <c r="C646" s="13"/>
      <c r="D646" s="12"/>
      <c r="E646" s="12" t="str">
        <f>IF(AND(WEEKDAY($B646,1)=5,$C646="",$B647=""),"Jugend und Sportschützen","")</f>
        <v>Jugend und Sportschützen</v>
      </c>
      <c r="F646" s="12"/>
    </row>
    <row r="647" spans="1:6" x14ac:dyDescent="0.2">
      <c r="A647" s="14"/>
      <c r="B647" s="18"/>
      <c r="C647" s="13"/>
      <c r="D647" s="12"/>
      <c r="E647" s="12"/>
      <c r="F647" s="12"/>
    </row>
    <row r="648" spans="1:6" ht="12.75" customHeight="1" x14ac:dyDescent="0.2">
      <c r="A648" s="14">
        <f>B648</f>
        <v>40137</v>
      </c>
      <c r="B648" s="18">
        <f>B646+1</f>
        <v>40137</v>
      </c>
      <c r="C648" s="13"/>
      <c r="D648" s="12"/>
      <c r="E648" s="12" t="str">
        <f>IF(AND(WEEKDAY($B648,1)=5,$C648="",$B649=""),"Jugend und Sportschützen","")</f>
        <v/>
      </c>
      <c r="F648" s="12" t="s">
        <v>10</v>
      </c>
    </row>
    <row r="649" spans="1:6" x14ac:dyDescent="0.2">
      <c r="A649" s="14"/>
      <c r="B649" s="18"/>
      <c r="C649" s="13"/>
      <c r="D649" s="12"/>
      <c r="E649" s="12"/>
      <c r="F649" s="12"/>
    </row>
    <row r="650" spans="1:6" x14ac:dyDescent="0.2">
      <c r="A650" s="14">
        <f>B650</f>
        <v>40138</v>
      </c>
      <c r="B650" s="18">
        <f>B648+1</f>
        <v>40138</v>
      </c>
      <c r="C650" s="13"/>
      <c r="D650" s="12"/>
      <c r="E650" s="12" t="str">
        <f>IF(AND(WEEKDAY($B650,1)=5,$C650="",$B651=""),"Jugend und Sportschützen","")</f>
        <v/>
      </c>
      <c r="F650" s="12"/>
    </row>
    <row r="651" spans="1:6" x14ac:dyDescent="0.2">
      <c r="A651" s="14"/>
      <c r="B651" s="18"/>
      <c r="C651" s="13"/>
      <c r="D651" s="12"/>
      <c r="E651" s="12"/>
      <c r="F651" s="12"/>
    </row>
    <row r="652" spans="1:6" x14ac:dyDescent="0.2">
      <c r="A652" s="14">
        <f>B652</f>
        <v>40139</v>
      </c>
      <c r="B652" s="18">
        <f>B650+1</f>
        <v>40139</v>
      </c>
      <c r="C652" s="13"/>
      <c r="D652" s="12"/>
      <c r="E652" s="12" t="str">
        <f>IF(AND(WEEKDAY($B652,1)=5,$C652="",$B653=""),"Jugend und Sportschützen","")</f>
        <v/>
      </c>
      <c r="F652" s="12"/>
    </row>
    <row r="653" spans="1:6" x14ac:dyDescent="0.2">
      <c r="A653" s="14"/>
      <c r="B653" s="18"/>
      <c r="C653" s="13"/>
      <c r="D653" s="12"/>
      <c r="E653" s="12"/>
      <c r="F653" s="12"/>
    </row>
    <row r="654" spans="1:6" x14ac:dyDescent="0.2">
      <c r="A654" s="14">
        <f>B654</f>
        <v>40140</v>
      </c>
      <c r="B654" s="18">
        <f>B652+1</f>
        <v>40140</v>
      </c>
      <c r="C654" s="13"/>
      <c r="D654" s="12"/>
      <c r="E654" s="12" t="str">
        <f>IF(AND(WEEKDAY($B654,1)=5,$C654="",$B655=""),"Jugend und Sportschützen","")</f>
        <v/>
      </c>
      <c r="F654" s="12"/>
    </row>
    <row r="655" spans="1:6" x14ac:dyDescent="0.2">
      <c r="A655" s="14"/>
      <c r="B655" s="18"/>
      <c r="C655" s="13"/>
      <c r="D655" s="12"/>
      <c r="E655" s="12"/>
      <c r="F655" s="12"/>
    </row>
    <row r="656" spans="1:6" x14ac:dyDescent="0.2">
      <c r="A656" s="14">
        <f>B656</f>
        <v>40141</v>
      </c>
      <c r="B656" s="18">
        <f>B654+1</f>
        <v>40141</v>
      </c>
      <c r="C656" s="13"/>
      <c r="D656" s="12"/>
      <c r="E656" s="12" t="str">
        <f>IF(AND(WEEKDAY($B656,1)=5,$C656="",$B657=""),"Jugend und Sportschützen","")</f>
        <v/>
      </c>
      <c r="F656" s="12"/>
    </row>
    <row r="657" spans="1:6" x14ac:dyDescent="0.2">
      <c r="A657" s="14"/>
      <c r="B657" s="18"/>
      <c r="C657" s="13"/>
      <c r="D657" s="12"/>
      <c r="E657" s="12"/>
      <c r="F657" s="12"/>
    </row>
    <row r="658" spans="1:6" x14ac:dyDescent="0.2">
      <c r="A658" s="14">
        <f>B658</f>
        <v>40142</v>
      </c>
      <c r="B658" s="18">
        <f>B656+1</f>
        <v>40142</v>
      </c>
      <c r="C658" s="13"/>
      <c r="D658" s="12"/>
      <c r="E658" s="12" t="str">
        <f>IF(AND(WEEKDAY($B658,1)=5,$C658="",$B659=""),"Jugend und Sportschützen","")</f>
        <v/>
      </c>
      <c r="F658" s="12"/>
    </row>
    <row r="659" spans="1:6" x14ac:dyDescent="0.2">
      <c r="A659" s="14"/>
      <c r="B659" s="18"/>
      <c r="C659" s="13"/>
      <c r="D659" s="12"/>
      <c r="E659" s="12"/>
      <c r="F659" s="12"/>
    </row>
    <row r="660" spans="1:6" x14ac:dyDescent="0.2">
      <c r="A660" s="14">
        <f>B660</f>
        <v>40143</v>
      </c>
      <c r="B660" s="18">
        <f>B658+1</f>
        <v>40143</v>
      </c>
      <c r="C660" s="13"/>
      <c r="D660" s="12"/>
      <c r="E660" s="12" t="str">
        <f>IF(AND(WEEKDAY($B660,1)=5,$C660="",$B661=""),"Jugend und Sportschützen","")</f>
        <v>Jugend und Sportschützen</v>
      </c>
      <c r="F660" s="12"/>
    </row>
    <row r="661" spans="1:6" x14ac:dyDescent="0.2">
      <c r="A661" s="14"/>
      <c r="B661" s="18"/>
      <c r="C661" s="13"/>
      <c r="D661" s="12"/>
      <c r="E661" s="12"/>
      <c r="F661" s="12"/>
    </row>
    <row r="662" spans="1:6" x14ac:dyDescent="0.2">
      <c r="A662" s="14">
        <f>B662</f>
        <v>40144</v>
      </c>
      <c r="B662" s="18">
        <f>B660+1</f>
        <v>40144</v>
      </c>
      <c r="C662" s="13"/>
      <c r="D662" s="12"/>
      <c r="E662" s="12" t="str">
        <f>IF(AND(WEEKDAY($B662,1)=5,$C662="",$B663=""),"Jugend und Sportschützen","")</f>
        <v/>
      </c>
      <c r="F662" s="12"/>
    </row>
    <row r="663" spans="1:6" x14ac:dyDescent="0.2">
      <c r="A663" s="14"/>
      <c r="B663" s="18"/>
      <c r="C663" s="13"/>
      <c r="D663" s="12"/>
      <c r="E663" s="12"/>
      <c r="F663" s="12"/>
    </row>
    <row r="664" spans="1:6" x14ac:dyDescent="0.2">
      <c r="A664" s="14">
        <f>B664</f>
        <v>40145</v>
      </c>
      <c r="B664" s="18">
        <f>B662+1</f>
        <v>40145</v>
      </c>
      <c r="C664" s="13"/>
      <c r="D664" s="12"/>
      <c r="E664" s="12" t="str">
        <f>IF(AND(WEEKDAY($B664,1)=5,$C664="",$B665=""),"Jugend und Sportschützen","")</f>
        <v/>
      </c>
      <c r="F664" s="12"/>
    </row>
    <row r="665" spans="1:6" x14ac:dyDescent="0.2">
      <c r="A665" s="14"/>
      <c r="B665" s="18"/>
      <c r="C665" s="13"/>
      <c r="D665" s="12"/>
      <c r="E665" s="12"/>
      <c r="F665" s="12"/>
    </row>
    <row r="666" spans="1:6" ht="12.75" customHeight="1" x14ac:dyDescent="0.2">
      <c r="A666" s="14">
        <f>B666</f>
        <v>40146</v>
      </c>
      <c r="B666" s="18">
        <f>B664+1</f>
        <v>40146</v>
      </c>
      <c r="C666" s="13"/>
      <c r="D666" s="12"/>
      <c r="E666" s="12" t="str">
        <f>IF(AND(WEEKDAY($B666,1)=5,$C666="",$B667=""),"Jugend und Sportschützen","")</f>
        <v/>
      </c>
      <c r="F666" s="12" t="s">
        <v>53</v>
      </c>
    </row>
    <row r="667" spans="1:6" x14ac:dyDescent="0.2">
      <c r="A667" s="14"/>
      <c r="B667" s="18"/>
      <c r="C667" s="13"/>
      <c r="D667" s="12"/>
      <c r="E667" s="12"/>
      <c r="F667" s="12"/>
    </row>
    <row r="668" spans="1:6" x14ac:dyDescent="0.2">
      <c r="A668" s="14">
        <f>B668</f>
        <v>40147</v>
      </c>
      <c r="B668" s="18">
        <f>B666+1</f>
        <v>40147</v>
      </c>
      <c r="C668" s="13"/>
      <c r="D668" s="12"/>
      <c r="E668" s="12" t="str">
        <f>IF(AND(WEEKDAY($B668,1)=5,$C668="",$B669=""),"Jugend und Sportschützen","")</f>
        <v/>
      </c>
      <c r="F668" s="12"/>
    </row>
    <row r="669" spans="1:6" x14ac:dyDescent="0.2">
      <c r="A669" s="14"/>
      <c r="B669" s="18"/>
      <c r="C669" s="13"/>
      <c r="D669" s="12"/>
      <c r="E669" s="12"/>
      <c r="F669" s="12"/>
    </row>
    <row r="670" spans="1:6" x14ac:dyDescent="0.2">
      <c r="A670" s="14">
        <f>B670</f>
        <v>40148</v>
      </c>
      <c r="B670" s="18">
        <f>B668+1</f>
        <v>40148</v>
      </c>
      <c r="C670" s="13"/>
      <c r="D670" s="12"/>
      <c r="E670" s="12" t="str">
        <f>IF(AND(WEEKDAY($B670,1)=5,$C670="",$B671=""),"Jugend und Sportschützen","")</f>
        <v/>
      </c>
      <c r="F670" s="12"/>
    </row>
    <row r="671" spans="1:6" x14ac:dyDescent="0.2">
      <c r="A671" s="14"/>
      <c r="B671" s="18"/>
      <c r="C671" s="13"/>
      <c r="D671" s="12"/>
      <c r="E671" s="12"/>
      <c r="F671" s="12"/>
    </row>
    <row r="672" spans="1:6" ht="12.75" customHeight="1" x14ac:dyDescent="0.2">
      <c r="A672" s="14">
        <f>B672</f>
        <v>40149</v>
      </c>
      <c r="B672" s="18">
        <f>B670+1</f>
        <v>40149</v>
      </c>
      <c r="C672" s="13"/>
      <c r="D672" s="12"/>
      <c r="E672" s="12" t="str">
        <f>IF(AND(WEEKDAY($B672,1)=5,$C672="",$B673=""),"Jugend und Sportschützen","")</f>
        <v/>
      </c>
      <c r="F672" s="12" t="s">
        <v>9</v>
      </c>
    </row>
    <row r="673" spans="1:6" x14ac:dyDescent="0.2">
      <c r="A673" s="14"/>
      <c r="B673" s="18"/>
      <c r="C673" s="13"/>
      <c r="D673" s="12"/>
      <c r="E673" s="12"/>
      <c r="F673" s="12"/>
    </row>
    <row r="674" spans="1:6" x14ac:dyDescent="0.2">
      <c r="A674" s="14">
        <f>B674</f>
        <v>40150</v>
      </c>
      <c r="B674" s="18">
        <f>B672+1</f>
        <v>40150</v>
      </c>
      <c r="C674" s="13"/>
      <c r="D674" s="12"/>
      <c r="E674" s="12" t="str">
        <f>IF(AND(WEEKDAY($B674,1)=5,$C674="",$B675=""),"Jugend und Sportschützen","")</f>
        <v>Jugend und Sportschützen</v>
      </c>
      <c r="F674" s="12"/>
    </row>
    <row r="675" spans="1:6" x14ac:dyDescent="0.2">
      <c r="A675" s="14"/>
      <c r="B675" s="18"/>
      <c r="C675" s="13"/>
      <c r="D675" s="12"/>
      <c r="E675" s="12"/>
      <c r="F675" s="12"/>
    </row>
    <row r="676" spans="1:6" x14ac:dyDescent="0.2">
      <c r="A676" s="14">
        <f>B676</f>
        <v>40151</v>
      </c>
      <c r="B676" s="18">
        <f>B674+1</f>
        <v>40151</v>
      </c>
      <c r="C676" s="13"/>
      <c r="D676" s="12"/>
      <c r="E676" s="12" t="str">
        <f>IF(AND(WEEKDAY($B676,1)=5,$C676="",$B677=""),"Jugend und Sportschützen","")</f>
        <v/>
      </c>
      <c r="F676" s="12"/>
    </row>
    <row r="677" spans="1:6" x14ac:dyDescent="0.2">
      <c r="A677" s="14"/>
      <c r="B677" s="18"/>
      <c r="C677" s="13"/>
      <c r="D677" s="12"/>
      <c r="E677" s="12"/>
      <c r="F677" s="12"/>
    </row>
    <row r="678" spans="1:6" x14ac:dyDescent="0.2">
      <c r="A678" s="14">
        <f>B678</f>
        <v>40152</v>
      </c>
      <c r="B678" s="18">
        <f>B676+1</f>
        <v>40152</v>
      </c>
      <c r="C678" s="13"/>
      <c r="D678" s="12"/>
      <c r="E678" s="12" t="str">
        <f>IF(AND(WEEKDAY($B678,1)=5,$C678="",$B679=""),"Jugend und Sportschützen","")</f>
        <v/>
      </c>
      <c r="F678" s="12"/>
    </row>
    <row r="679" spans="1:6" x14ac:dyDescent="0.2">
      <c r="A679" s="14"/>
      <c r="B679" s="18"/>
      <c r="C679" s="13"/>
      <c r="D679" s="12"/>
      <c r="E679" s="12"/>
      <c r="F679" s="12"/>
    </row>
    <row r="680" spans="1:6" ht="12.75" customHeight="1" x14ac:dyDescent="0.2">
      <c r="A680" s="14">
        <f>B680</f>
        <v>40153</v>
      </c>
      <c r="B680" s="18">
        <f>B678+1</f>
        <v>40153</v>
      </c>
      <c r="C680" s="13"/>
      <c r="D680" s="12"/>
      <c r="E680" s="12" t="str">
        <f>IF(AND(WEEKDAY($B680,1)=5,$C680="",$B681=""),"Jugend und Sportschützen","")</f>
        <v/>
      </c>
      <c r="F680" s="12" t="s">
        <v>54</v>
      </c>
    </row>
    <row r="681" spans="1:6" x14ac:dyDescent="0.2">
      <c r="A681" s="14"/>
      <c r="B681" s="18"/>
      <c r="C681" s="13"/>
      <c r="D681" s="12"/>
      <c r="E681" s="12"/>
      <c r="F681" s="12"/>
    </row>
    <row r="682" spans="1:6" x14ac:dyDescent="0.2">
      <c r="A682" s="14">
        <f>B682</f>
        <v>40154</v>
      </c>
      <c r="B682" s="18">
        <f>B680+1</f>
        <v>40154</v>
      </c>
      <c r="C682" s="13"/>
      <c r="D682" s="12"/>
      <c r="E682" s="12" t="str">
        <f>IF(AND(WEEKDAY($B682,1)=5,$C682="",$B683=""),"Jugend und Sportschützen","")</f>
        <v/>
      </c>
      <c r="F682" s="12"/>
    </row>
    <row r="683" spans="1:6" x14ac:dyDescent="0.2">
      <c r="A683" s="14"/>
      <c r="B683" s="18"/>
      <c r="C683" s="13"/>
      <c r="D683" s="12"/>
      <c r="E683" s="12"/>
      <c r="F683" s="12"/>
    </row>
    <row r="684" spans="1:6" x14ac:dyDescent="0.2">
      <c r="A684" s="14">
        <f>B684</f>
        <v>40155</v>
      </c>
      <c r="B684" s="18">
        <f>B682+1</f>
        <v>40155</v>
      </c>
      <c r="C684" s="13"/>
      <c r="D684" s="12"/>
      <c r="E684" s="12" t="str">
        <f>IF(AND(WEEKDAY($B684,1)=5,$C684="",$B685=""),"Jugend und Sportschützen","")</f>
        <v/>
      </c>
      <c r="F684" s="12"/>
    </row>
    <row r="685" spans="1:6" x14ac:dyDescent="0.2">
      <c r="A685" s="14"/>
      <c r="B685" s="18"/>
      <c r="C685" s="13"/>
      <c r="D685" s="12"/>
      <c r="E685" s="12"/>
      <c r="F685" s="12"/>
    </row>
    <row r="686" spans="1:6" x14ac:dyDescent="0.2">
      <c r="A686" s="14">
        <f>B686</f>
        <v>40156</v>
      </c>
      <c r="B686" s="18">
        <f>B684+1</f>
        <v>40156</v>
      </c>
      <c r="C686" s="13"/>
      <c r="D686" s="12"/>
      <c r="E686" s="12" t="str">
        <f>IF(AND(WEEKDAY($B686,1)=5,$C686="",$B687=""),"Jugend und Sportschützen","")</f>
        <v/>
      </c>
      <c r="F686" s="12"/>
    </row>
    <row r="687" spans="1:6" x14ac:dyDescent="0.2">
      <c r="A687" s="14"/>
      <c r="B687" s="18"/>
      <c r="C687" s="13"/>
      <c r="D687" s="12"/>
      <c r="E687" s="12"/>
      <c r="F687" s="12"/>
    </row>
    <row r="688" spans="1:6" x14ac:dyDescent="0.2">
      <c r="A688" s="14">
        <f>B688</f>
        <v>40157</v>
      </c>
      <c r="B688" s="18">
        <f>B686+1</f>
        <v>40157</v>
      </c>
      <c r="C688" s="13"/>
      <c r="D688" s="12"/>
      <c r="E688" s="12" t="str">
        <f>IF(AND(WEEKDAY($B688,1)=5,$C688="",$B689=""),"Jugend und Sportschützen","")</f>
        <v>Jugend und Sportschützen</v>
      </c>
      <c r="F688" s="12"/>
    </row>
    <row r="689" spans="1:6" x14ac:dyDescent="0.2">
      <c r="A689" s="14"/>
      <c r="B689" s="18"/>
      <c r="C689" s="13"/>
      <c r="D689" s="12"/>
      <c r="E689" s="12"/>
      <c r="F689" s="12"/>
    </row>
    <row r="690" spans="1:6" ht="12.75" customHeight="1" x14ac:dyDescent="0.2">
      <c r="A690" s="14">
        <f>B690</f>
        <v>40158</v>
      </c>
      <c r="B690" s="18">
        <f>B688+1</f>
        <v>40158</v>
      </c>
      <c r="C690" s="13"/>
      <c r="D690" s="12"/>
      <c r="E690" s="12" t="str">
        <f>IF(AND(WEEKDAY($B690,1)=5,$C690="",$B691=""),"Jugend und Sportschützen","")</f>
        <v/>
      </c>
      <c r="F690" s="12" t="s">
        <v>40</v>
      </c>
    </row>
    <row r="691" spans="1:6" x14ac:dyDescent="0.2">
      <c r="A691" s="14"/>
      <c r="B691" s="18"/>
      <c r="C691" s="13"/>
      <c r="D691" s="12"/>
      <c r="E691" s="12"/>
      <c r="F691" s="12"/>
    </row>
    <row r="692" spans="1:6" x14ac:dyDescent="0.2">
      <c r="A692" s="14">
        <f>B692</f>
        <v>40159</v>
      </c>
      <c r="B692" s="18">
        <f>B690+1</f>
        <v>40159</v>
      </c>
      <c r="C692" s="13"/>
      <c r="D692" s="12"/>
      <c r="E692" s="12" t="str">
        <f>IF(AND(WEEKDAY($B692,1)=5,$C692="",$B693=""),"Jugend und Sportschützen","")</f>
        <v/>
      </c>
      <c r="F692" s="12"/>
    </row>
    <row r="693" spans="1:6" x14ac:dyDescent="0.2">
      <c r="A693" s="14"/>
      <c r="B693" s="18"/>
      <c r="C693" s="13"/>
      <c r="D693" s="12"/>
      <c r="E693" s="12"/>
      <c r="F693" s="12"/>
    </row>
    <row r="694" spans="1:6" ht="12.75" customHeight="1" x14ac:dyDescent="0.2">
      <c r="A694" s="14">
        <f>B694</f>
        <v>40160</v>
      </c>
      <c r="B694" s="18">
        <f>B692+1</f>
        <v>40160</v>
      </c>
      <c r="C694" s="13"/>
      <c r="D694" s="12" t="s">
        <v>55</v>
      </c>
      <c r="E694" s="12" t="str">
        <f>IF(AND(WEEKDAY($B694,1)=5,$C694="",$B695=""),"Jugend und Sportschützen","")</f>
        <v/>
      </c>
      <c r="F694" s="12"/>
    </row>
    <row r="695" spans="1:6" x14ac:dyDescent="0.2">
      <c r="A695" s="14"/>
      <c r="B695" s="18"/>
      <c r="C695" s="13"/>
      <c r="D695" s="12"/>
      <c r="E695" s="12"/>
      <c r="F695" s="12"/>
    </row>
    <row r="696" spans="1:6" x14ac:dyDescent="0.2">
      <c r="A696" s="14">
        <f>B696</f>
        <v>40161</v>
      </c>
      <c r="B696" s="18">
        <f>B694+1</f>
        <v>40161</v>
      </c>
      <c r="C696" s="13"/>
      <c r="D696" s="12"/>
      <c r="E696" s="12" t="str">
        <f>IF(AND(WEEKDAY($B696,1)=5,$C696="",$B697=""),"Jugend und Sportschützen","")</f>
        <v/>
      </c>
      <c r="F696" s="12"/>
    </row>
    <row r="697" spans="1:6" x14ac:dyDescent="0.2">
      <c r="A697" s="14"/>
      <c r="B697" s="18"/>
      <c r="C697" s="13"/>
      <c r="D697" s="12"/>
      <c r="E697" s="12"/>
      <c r="F697" s="12"/>
    </row>
    <row r="698" spans="1:6" x14ac:dyDescent="0.2">
      <c r="A698" s="14">
        <f>B698</f>
        <v>40162</v>
      </c>
      <c r="B698" s="18">
        <f>B696+1</f>
        <v>40162</v>
      </c>
      <c r="C698" s="13"/>
      <c r="D698" s="12"/>
      <c r="E698" s="12" t="str">
        <f>IF(AND(WEEKDAY($B698,1)=5,$C698="",$B699=""),"Jugend und Sportschützen","")</f>
        <v/>
      </c>
      <c r="F698" s="12"/>
    </row>
    <row r="699" spans="1:6" x14ac:dyDescent="0.2">
      <c r="A699" s="14"/>
      <c r="B699" s="18"/>
      <c r="C699" s="13"/>
      <c r="D699" s="12"/>
      <c r="E699" s="12"/>
      <c r="F699" s="12"/>
    </row>
    <row r="700" spans="1:6" x14ac:dyDescent="0.2">
      <c r="A700" s="14">
        <f>B700</f>
        <v>40163</v>
      </c>
      <c r="B700" s="18">
        <f>B698+1</f>
        <v>40163</v>
      </c>
      <c r="C700" s="13"/>
      <c r="D700" s="12"/>
      <c r="E700" s="12" t="str">
        <f>IF(AND(WEEKDAY($B700,1)=5,$C700="",$B701=""),"Jugend und Sportschützen","")</f>
        <v/>
      </c>
      <c r="F700" s="12"/>
    </row>
    <row r="701" spans="1:6" x14ac:dyDescent="0.2">
      <c r="A701" s="14"/>
      <c r="B701" s="18"/>
      <c r="C701" s="13"/>
      <c r="D701" s="12"/>
      <c r="E701" s="12"/>
      <c r="F701" s="12"/>
    </row>
    <row r="702" spans="1:6" ht="12.75" customHeight="1" x14ac:dyDescent="0.2">
      <c r="A702" s="14">
        <f>B702</f>
        <v>40164</v>
      </c>
      <c r="B702" s="18">
        <f>B700+1</f>
        <v>40164</v>
      </c>
      <c r="C702" s="13"/>
      <c r="D702" s="12"/>
      <c r="E702" s="12" t="s">
        <v>56</v>
      </c>
      <c r="F702" s="12"/>
    </row>
    <row r="703" spans="1:6" x14ac:dyDescent="0.2">
      <c r="A703" s="14"/>
      <c r="B703" s="18"/>
      <c r="C703" s="13"/>
      <c r="D703" s="12"/>
      <c r="E703" s="12"/>
      <c r="F703" s="12"/>
    </row>
    <row r="704" spans="1:6" ht="12.75" customHeight="1" x14ac:dyDescent="0.2">
      <c r="A704" s="14">
        <f>B704</f>
        <v>40165</v>
      </c>
      <c r="B704" s="18">
        <f>B702+1</f>
        <v>40165</v>
      </c>
      <c r="C704" s="13"/>
      <c r="D704" s="12"/>
      <c r="E704" s="12" t="str">
        <f>IF(AND(WEEKDAY($B704,1)=5,$C704="",$B705=""),"Jugend und Sportschützen","")</f>
        <v/>
      </c>
      <c r="F704" s="12" t="s">
        <v>10</v>
      </c>
    </row>
    <row r="705" spans="1:6" x14ac:dyDescent="0.2">
      <c r="A705" s="14"/>
      <c r="B705" s="18"/>
      <c r="C705" s="13"/>
      <c r="D705" s="12"/>
      <c r="E705" s="12"/>
      <c r="F705" s="12"/>
    </row>
    <row r="706" spans="1:6" x14ac:dyDescent="0.2">
      <c r="A706" s="14">
        <f>B706</f>
        <v>40166</v>
      </c>
      <c r="B706" s="18">
        <f>B704+1</f>
        <v>40166</v>
      </c>
      <c r="C706" s="13"/>
      <c r="D706" s="12"/>
      <c r="E706" s="12" t="str">
        <f>IF(AND(WEEKDAY($B706,1)=5,$C706="",$B707=""),"Jugend und Sportschützen","")</f>
        <v/>
      </c>
      <c r="F706" s="12"/>
    </row>
    <row r="707" spans="1:6" x14ac:dyDescent="0.2">
      <c r="A707" s="14"/>
      <c r="B707" s="18"/>
      <c r="C707" s="13"/>
      <c r="D707" s="12"/>
      <c r="E707" s="12"/>
      <c r="F707" s="12"/>
    </row>
    <row r="708" spans="1:6" x14ac:dyDescent="0.2">
      <c r="A708" s="14">
        <f>B708</f>
        <v>40167</v>
      </c>
      <c r="B708" s="18">
        <f>B706+1</f>
        <v>40167</v>
      </c>
      <c r="C708" s="13"/>
      <c r="D708" s="12"/>
      <c r="E708" s="12" t="str">
        <f>IF(AND(WEEKDAY($B708,1)=5,$C708="",$B709=""),"Jugend und Sportschützen","")</f>
        <v/>
      </c>
      <c r="F708" s="12"/>
    </row>
    <row r="709" spans="1:6" x14ac:dyDescent="0.2">
      <c r="A709" s="14"/>
      <c r="B709" s="18"/>
      <c r="C709" s="13"/>
      <c r="D709" s="12"/>
      <c r="E709" s="12"/>
      <c r="F709" s="12"/>
    </row>
    <row r="710" spans="1:6" x14ac:dyDescent="0.2">
      <c r="A710" s="14">
        <f>B710</f>
        <v>40168</v>
      </c>
      <c r="B710" s="18">
        <f>B708+1</f>
        <v>40168</v>
      </c>
      <c r="C710" s="13"/>
      <c r="D710" s="12"/>
      <c r="E710" s="12" t="str">
        <f>IF(AND(WEEKDAY($B710,1)=5,$C710="",$B711=""),"Jugend und Sportschützen","")</f>
        <v/>
      </c>
      <c r="F710" s="12"/>
    </row>
    <row r="711" spans="1:6" x14ac:dyDescent="0.2">
      <c r="A711" s="14"/>
      <c r="B711" s="18"/>
      <c r="C711" s="13"/>
      <c r="D711" s="12"/>
      <c r="E711" s="12"/>
      <c r="F711" s="12"/>
    </row>
    <row r="712" spans="1:6" x14ac:dyDescent="0.2">
      <c r="A712" s="14">
        <f>B712</f>
        <v>40169</v>
      </c>
      <c r="B712" s="18">
        <f>B710+1</f>
        <v>40169</v>
      </c>
      <c r="C712" s="13"/>
      <c r="D712" s="12"/>
      <c r="E712" s="12" t="str">
        <f>IF(AND(WEEKDAY($B712,1)=5,$C712="",$B713=""),"Jugend und Sportschützen","")</f>
        <v/>
      </c>
      <c r="F712" s="12"/>
    </row>
    <row r="713" spans="1:6" x14ac:dyDescent="0.2">
      <c r="A713" s="14"/>
      <c r="B713" s="18"/>
      <c r="C713" s="13"/>
      <c r="D713" s="12"/>
      <c r="E713" s="12"/>
      <c r="F713" s="12"/>
    </row>
    <row r="714" spans="1:6" x14ac:dyDescent="0.2">
      <c r="A714" s="14">
        <f>B714</f>
        <v>40170</v>
      </c>
      <c r="B714" s="18">
        <f>B712+1</f>
        <v>40170</v>
      </c>
      <c r="C714" s="13"/>
      <c r="D714" s="12"/>
      <c r="E714" s="12" t="str">
        <f>IF(AND(WEEKDAY($B714,1)=5,$C714="",$B715=""),"Jugend und Sportschützen","")</f>
        <v/>
      </c>
      <c r="F714" s="12"/>
    </row>
    <row r="715" spans="1:6" x14ac:dyDescent="0.2">
      <c r="A715" s="14"/>
      <c r="B715" s="18"/>
      <c r="C715" s="13"/>
      <c r="D715" s="12"/>
      <c r="E715" s="12"/>
      <c r="F715" s="12"/>
    </row>
    <row r="716" spans="1:6" x14ac:dyDescent="0.2">
      <c r="A716" s="14">
        <f>B716</f>
        <v>40171</v>
      </c>
      <c r="B716" s="18">
        <f>B714+1</f>
        <v>40171</v>
      </c>
      <c r="C716" s="13" t="s">
        <v>6</v>
      </c>
      <c r="D716" s="12"/>
      <c r="E716" s="12" t="str">
        <f>IF(AND(WEEKDAY($B716,1)=5,$C716="",$B717=""),"Jugend und Sportschützen","")</f>
        <v/>
      </c>
      <c r="F716" s="12"/>
    </row>
    <row r="717" spans="1:6" x14ac:dyDescent="0.2">
      <c r="A717" s="14"/>
      <c r="B717" s="18" t="s">
        <v>57</v>
      </c>
      <c r="C717" s="13"/>
      <c r="D717" s="12"/>
      <c r="E717" s="12"/>
      <c r="F717" s="12"/>
    </row>
    <row r="718" spans="1:6" x14ac:dyDescent="0.2">
      <c r="A718" s="14">
        <f>B718</f>
        <v>40172</v>
      </c>
      <c r="B718" s="18">
        <f>B716+1</f>
        <v>40172</v>
      </c>
      <c r="C718" s="13" t="s">
        <v>6</v>
      </c>
      <c r="D718" s="12"/>
      <c r="E718" s="12" t="str">
        <f>IF(AND(WEEKDAY($B718,1)=5,$C718="",$B719=""),"Jugend und Sportschützen","")</f>
        <v/>
      </c>
      <c r="F718" s="12"/>
    </row>
    <row r="719" spans="1:6" x14ac:dyDescent="0.2">
      <c r="A719" s="14"/>
      <c r="B719" s="18" t="s">
        <v>58</v>
      </c>
      <c r="C719" s="13"/>
      <c r="D719" s="12"/>
      <c r="E719" s="12"/>
      <c r="F719" s="12"/>
    </row>
    <row r="720" spans="1:6" x14ac:dyDescent="0.2">
      <c r="A720" s="14">
        <f>B720</f>
        <v>40173</v>
      </c>
      <c r="B720" s="18">
        <f>B718+1</f>
        <v>40173</v>
      </c>
      <c r="C720" s="13" t="s">
        <v>6</v>
      </c>
      <c r="D720" s="12"/>
      <c r="E720" s="12" t="str">
        <f>IF(AND(WEEKDAY($B720,1)=5,$C720="",$B721=""),"Jugend und Sportschützen","")</f>
        <v/>
      </c>
      <c r="F720" s="12"/>
    </row>
    <row r="721" spans="1:6" x14ac:dyDescent="0.2">
      <c r="A721" s="14"/>
      <c r="B721" s="18"/>
      <c r="C721" s="13"/>
      <c r="D721" s="12"/>
      <c r="E721" s="12"/>
      <c r="F721" s="12"/>
    </row>
    <row r="722" spans="1:6" x14ac:dyDescent="0.2">
      <c r="A722" s="14">
        <f>B722</f>
        <v>40174</v>
      </c>
      <c r="B722" s="18">
        <f>B720+1</f>
        <v>40174</v>
      </c>
      <c r="C722" s="13" t="s">
        <v>6</v>
      </c>
      <c r="D722" s="12"/>
      <c r="E722" s="12" t="str">
        <f>IF(AND(WEEKDAY($B722,1)=5,$C722="",$B723=""),"Jugend und Sportschützen","")</f>
        <v/>
      </c>
      <c r="F722" s="12"/>
    </row>
    <row r="723" spans="1:6" x14ac:dyDescent="0.2">
      <c r="A723" s="14"/>
      <c r="B723" s="18"/>
      <c r="C723" s="13"/>
      <c r="D723" s="12"/>
      <c r="E723" s="12"/>
      <c r="F723" s="12"/>
    </row>
    <row r="724" spans="1:6" x14ac:dyDescent="0.2">
      <c r="A724" s="14">
        <f>B724</f>
        <v>40175</v>
      </c>
      <c r="B724" s="18">
        <f>B722+1</f>
        <v>40175</v>
      </c>
      <c r="C724" s="13" t="s">
        <v>6</v>
      </c>
      <c r="D724" s="12"/>
      <c r="E724" s="12" t="str">
        <f>IF(AND(WEEKDAY($B724,1)=5,$C724="",$B725=""),"Jugend und Sportschützen","")</f>
        <v/>
      </c>
      <c r="F724" s="12"/>
    </row>
    <row r="725" spans="1:6" x14ac:dyDescent="0.2">
      <c r="A725" s="14"/>
      <c r="B725" s="18"/>
      <c r="C725" s="13"/>
      <c r="D725" s="12"/>
      <c r="E725" s="12"/>
      <c r="F725" s="12"/>
    </row>
    <row r="726" spans="1:6" x14ac:dyDescent="0.2">
      <c r="A726" s="14">
        <f>B726</f>
        <v>40176</v>
      </c>
      <c r="B726" s="18">
        <f>B724+1</f>
        <v>40176</v>
      </c>
      <c r="C726" s="13" t="s">
        <v>6</v>
      </c>
      <c r="D726" s="12"/>
      <c r="E726" s="12" t="str">
        <f>IF(AND(WEEKDAY($B726,1)=5,$C726="",$B727=""),"Jugend und Sportschützen","")</f>
        <v/>
      </c>
      <c r="F726" s="12"/>
    </row>
    <row r="727" spans="1:6" x14ac:dyDescent="0.2">
      <c r="A727" s="14"/>
      <c r="B727" s="18"/>
      <c r="C727" s="13"/>
      <c r="D727" s="12"/>
      <c r="E727" s="12"/>
      <c r="F727" s="12"/>
    </row>
    <row r="728" spans="1:6" x14ac:dyDescent="0.2">
      <c r="A728" s="14">
        <f>B728</f>
        <v>40177</v>
      </c>
      <c r="B728" s="18">
        <f>B726+1</f>
        <v>40177</v>
      </c>
      <c r="C728" s="13" t="s">
        <v>6</v>
      </c>
      <c r="D728" s="12"/>
      <c r="E728" s="12" t="str">
        <f>IF(AND(WEEKDAY($B728,1)=5,$C728="",$B729=""),"Jugend und Sportschützen","")</f>
        <v/>
      </c>
      <c r="F728" s="12"/>
    </row>
    <row r="729" spans="1:6" x14ac:dyDescent="0.2">
      <c r="A729" s="14"/>
      <c r="B729" s="18"/>
      <c r="C729" s="13"/>
      <c r="D729" s="12"/>
      <c r="E729" s="12"/>
      <c r="F729" s="12"/>
    </row>
    <row r="730" spans="1:6" x14ac:dyDescent="0.2">
      <c r="A730" s="14">
        <f>B730</f>
        <v>40178</v>
      </c>
      <c r="B730" s="18">
        <f>B728+1</f>
        <v>40178</v>
      </c>
      <c r="C730" s="13" t="s">
        <v>6</v>
      </c>
      <c r="D730" s="12"/>
      <c r="E730" s="12" t="str">
        <f>IF(AND(WEEKDAY($B730,1)=5,$C730="",$B731=""),"Jugend und Sportschützen","")</f>
        <v/>
      </c>
      <c r="F730" s="12"/>
    </row>
    <row r="731" spans="1:6" x14ac:dyDescent="0.2">
      <c r="A731" s="14"/>
      <c r="B731" s="18" t="s">
        <v>59</v>
      </c>
      <c r="C731" s="13"/>
      <c r="D731" s="12"/>
      <c r="E731" s="12"/>
      <c r="F731" s="12"/>
    </row>
  </sheetData>
  <mergeCells count="1825">
    <mergeCell ref="A730:A731"/>
    <mergeCell ref="C730:C731"/>
    <mergeCell ref="D730:D731"/>
    <mergeCell ref="E730:E731"/>
    <mergeCell ref="F730:F731"/>
    <mergeCell ref="A722:A723"/>
    <mergeCell ref="C722:C723"/>
    <mergeCell ref="D722:D723"/>
    <mergeCell ref="E722:E723"/>
    <mergeCell ref="F722:F723"/>
    <mergeCell ref="A724:A725"/>
    <mergeCell ref="C724:C725"/>
    <mergeCell ref="D724:D725"/>
    <mergeCell ref="E724:E725"/>
    <mergeCell ref="F724:F725"/>
    <mergeCell ref="A726:A727"/>
    <mergeCell ref="C726:C727"/>
    <mergeCell ref="D726:D727"/>
    <mergeCell ref="E726:E727"/>
    <mergeCell ref="F726:F727"/>
    <mergeCell ref="A728:A729"/>
    <mergeCell ref="C728:C729"/>
    <mergeCell ref="D728:D729"/>
    <mergeCell ref="E728:E729"/>
    <mergeCell ref="F728:F729"/>
    <mergeCell ref="A714:A715"/>
    <mergeCell ref="C714:C715"/>
    <mergeCell ref="D714:D715"/>
    <mergeCell ref="E714:E715"/>
    <mergeCell ref="F714:F715"/>
    <mergeCell ref="A716:A717"/>
    <mergeCell ref="C716:C717"/>
    <mergeCell ref="D716:D717"/>
    <mergeCell ref="E716:E717"/>
    <mergeCell ref="F716:F717"/>
    <mergeCell ref="A718:A719"/>
    <mergeCell ref="C718:C719"/>
    <mergeCell ref="D718:D719"/>
    <mergeCell ref="E718:E719"/>
    <mergeCell ref="F718:F719"/>
    <mergeCell ref="A720:A721"/>
    <mergeCell ref="C720:C721"/>
    <mergeCell ref="D720:D721"/>
    <mergeCell ref="E720:E721"/>
    <mergeCell ref="F720:F721"/>
    <mergeCell ref="A706:A707"/>
    <mergeCell ref="C706:C707"/>
    <mergeCell ref="D706:D707"/>
    <mergeCell ref="E706:E707"/>
    <mergeCell ref="F706:F707"/>
    <mergeCell ref="A708:A709"/>
    <mergeCell ref="C708:C709"/>
    <mergeCell ref="D708:D709"/>
    <mergeCell ref="E708:E709"/>
    <mergeCell ref="F708:F709"/>
    <mergeCell ref="A710:A711"/>
    <mergeCell ref="C710:C711"/>
    <mergeCell ref="D710:D711"/>
    <mergeCell ref="E710:E711"/>
    <mergeCell ref="F710:F711"/>
    <mergeCell ref="A712:A713"/>
    <mergeCell ref="C712:C713"/>
    <mergeCell ref="D712:D713"/>
    <mergeCell ref="E712:E713"/>
    <mergeCell ref="F712:F713"/>
    <mergeCell ref="A698:A699"/>
    <mergeCell ref="C698:C699"/>
    <mergeCell ref="D698:D699"/>
    <mergeCell ref="E698:E699"/>
    <mergeCell ref="F698:F699"/>
    <mergeCell ref="A700:A701"/>
    <mergeCell ref="C700:C701"/>
    <mergeCell ref="D700:D701"/>
    <mergeCell ref="E700:E701"/>
    <mergeCell ref="F700:F701"/>
    <mergeCell ref="A702:A703"/>
    <mergeCell ref="C702:C703"/>
    <mergeCell ref="D702:D703"/>
    <mergeCell ref="E702:E703"/>
    <mergeCell ref="F702:F703"/>
    <mergeCell ref="A704:A705"/>
    <mergeCell ref="C704:C705"/>
    <mergeCell ref="D704:D705"/>
    <mergeCell ref="E704:E705"/>
    <mergeCell ref="F704:F705"/>
    <mergeCell ref="A690:A691"/>
    <mergeCell ref="C690:C691"/>
    <mergeCell ref="D690:D691"/>
    <mergeCell ref="E690:E691"/>
    <mergeCell ref="F690:F691"/>
    <mergeCell ref="A692:A693"/>
    <mergeCell ref="C692:C693"/>
    <mergeCell ref="D692:D693"/>
    <mergeCell ref="E692:E693"/>
    <mergeCell ref="F692:F693"/>
    <mergeCell ref="A694:A695"/>
    <mergeCell ref="C694:C695"/>
    <mergeCell ref="D694:D695"/>
    <mergeCell ref="E694:E695"/>
    <mergeCell ref="F694:F695"/>
    <mergeCell ref="A696:A697"/>
    <mergeCell ref="C696:C697"/>
    <mergeCell ref="D696:D697"/>
    <mergeCell ref="E696:E697"/>
    <mergeCell ref="F696:F697"/>
    <mergeCell ref="A682:A683"/>
    <mergeCell ref="C682:C683"/>
    <mergeCell ref="D682:D683"/>
    <mergeCell ref="E682:E683"/>
    <mergeCell ref="F682:F683"/>
    <mergeCell ref="A684:A685"/>
    <mergeCell ref="C684:C685"/>
    <mergeCell ref="D684:D685"/>
    <mergeCell ref="E684:E685"/>
    <mergeCell ref="F684:F685"/>
    <mergeCell ref="A686:A687"/>
    <mergeCell ref="C686:C687"/>
    <mergeCell ref="D686:D687"/>
    <mergeCell ref="E686:E687"/>
    <mergeCell ref="F686:F687"/>
    <mergeCell ref="A688:A689"/>
    <mergeCell ref="C688:C689"/>
    <mergeCell ref="D688:D689"/>
    <mergeCell ref="E688:E689"/>
    <mergeCell ref="F688:F689"/>
    <mergeCell ref="A674:A675"/>
    <mergeCell ref="C674:C675"/>
    <mergeCell ref="D674:D675"/>
    <mergeCell ref="E674:E675"/>
    <mergeCell ref="F674:F675"/>
    <mergeCell ref="A676:A677"/>
    <mergeCell ref="C676:C677"/>
    <mergeCell ref="D676:D677"/>
    <mergeCell ref="E676:E677"/>
    <mergeCell ref="F676:F677"/>
    <mergeCell ref="A678:A679"/>
    <mergeCell ref="C678:C679"/>
    <mergeCell ref="D678:D679"/>
    <mergeCell ref="E678:E679"/>
    <mergeCell ref="F678:F679"/>
    <mergeCell ref="A680:A681"/>
    <mergeCell ref="C680:C681"/>
    <mergeCell ref="D680:D681"/>
    <mergeCell ref="E680:E681"/>
    <mergeCell ref="F680:F681"/>
    <mergeCell ref="A666:A667"/>
    <mergeCell ref="C666:C667"/>
    <mergeCell ref="D666:D667"/>
    <mergeCell ref="E666:E667"/>
    <mergeCell ref="F666:F667"/>
    <mergeCell ref="A668:A669"/>
    <mergeCell ref="C668:C669"/>
    <mergeCell ref="D668:D669"/>
    <mergeCell ref="E668:E669"/>
    <mergeCell ref="F668:F669"/>
    <mergeCell ref="A670:A671"/>
    <mergeCell ref="C670:C671"/>
    <mergeCell ref="D670:D671"/>
    <mergeCell ref="E670:E671"/>
    <mergeCell ref="F670:F671"/>
    <mergeCell ref="A672:A673"/>
    <mergeCell ref="C672:C673"/>
    <mergeCell ref="D672:D673"/>
    <mergeCell ref="E672:E673"/>
    <mergeCell ref="F672:F673"/>
    <mergeCell ref="A658:A659"/>
    <mergeCell ref="C658:C659"/>
    <mergeCell ref="D658:D659"/>
    <mergeCell ref="E658:E659"/>
    <mergeCell ref="F658:F659"/>
    <mergeCell ref="A660:A661"/>
    <mergeCell ref="C660:C661"/>
    <mergeCell ref="D660:D661"/>
    <mergeCell ref="E660:E661"/>
    <mergeCell ref="F660:F661"/>
    <mergeCell ref="A662:A663"/>
    <mergeCell ref="C662:C663"/>
    <mergeCell ref="D662:D663"/>
    <mergeCell ref="E662:E663"/>
    <mergeCell ref="F662:F663"/>
    <mergeCell ref="A664:A665"/>
    <mergeCell ref="C664:C665"/>
    <mergeCell ref="D664:D665"/>
    <mergeCell ref="E664:E665"/>
    <mergeCell ref="F664:F665"/>
    <mergeCell ref="A650:A651"/>
    <mergeCell ref="C650:C651"/>
    <mergeCell ref="D650:D651"/>
    <mergeCell ref="E650:E651"/>
    <mergeCell ref="F650:F651"/>
    <mergeCell ref="A652:A653"/>
    <mergeCell ref="C652:C653"/>
    <mergeCell ref="D652:D653"/>
    <mergeCell ref="E652:E653"/>
    <mergeCell ref="F652:F653"/>
    <mergeCell ref="A654:A655"/>
    <mergeCell ref="C654:C655"/>
    <mergeCell ref="D654:D655"/>
    <mergeCell ref="E654:E655"/>
    <mergeCell ref="F654:F655"/>
    <mergeCell ref="A656:A657"/>
    <mergeCell ref="C656:C657"/>
    <mergeCell ref="D656:D657"/>
    <mergeCell ref="E656:E657"/>
    <mergeCell ref="F656:F657"/>
    <mergeCell ref="A642:A643"/>
    <mergeCell ref="C642:C643"/>
    <mergeCell ref="D642:D643"/>
    <mergeCell ref="E642:E643"/>
    <mergeCell ref="F642:F643"/>
    <mergeCell ref="A644:A645"/>
    <mergeCell ref="C644:C645"/>
    <mergeCell ref="D644:D645"/>
    <mergeCell ref="E644:E645"/>
    <mergeCell ref="F644:F645"/>
    <mergeCell ref="A646:A647"/>
    <mergeCell ref="C646:C647"/>
    <mergeCell ref="D646:D647"/>
    <mergeCell ref="E646:E647"/>
    <mergeCell ref="F646:F647"/>
    <mergeCell ref="A648:A649"/>
    <mergeCell ref="C648:C649"/>
    <mergeCell ref="D648:D649"/>
    <mergeCell ref="E648:E649"/>
    <mergeCell ref="F648:F649"/>
    <mergeCell ref="A634:A635"/>
    <mergeCell ref="C634:C635"/>
    <mergeCell ref="D634:D635"/>
    <mergeCell ref="E634:E635"/>
    <mergeCell ref="F634:F635"/>
    <mergeCell ref="A636:A637"/>
    <mergeCell ref="C636:C637"/>
    <mergeCell ref="D636:D637"/>
    <mergeCell ref="E636:E637"/>
    <mergeCell ref="F636:F637"/>
    <mergeCell ref="A638:A639"/>
    <mergeCell ref="C638:C639"/>
    <mergeCell ref="D638:D639"/>
    <mergeCell ref="E638:E639"/>
    <mergeCell ref="F638:F639"/>
    <mergeCell ref="A640:A641"/>
    <mergeCell ref="C640:C641"/>
    <mergeCell ref="D640:D641"/>
    <mergeCell ref="E640:E641"/>
    <mergeCell ref="F640:F641"/>
    <mergeCell ref="A626:A627"/>
    <mergeCell ref="C626:C627"/>
    <mergeCell ref="D626:D627"/>
    <mergeCell ref="E626:E627"/>
    <mergeCell ref="F626:F627"/>
    <mergeCell ref="A628:A629"/>
    <mergeCell ref="C628:C629"/>
    <mergeCell ref="D628:D629"/>
    <mergeCell ref="E628:E629"/>
    <mergeCell ref="F628:F629"/>
    <mergeCell ref="A630:A631"/>
    <mergeCell ref="C630:C631"/>
    <mergeCell ref="D630:D631"/>
    <mergeCell ref="E630:E631"/>
    <mergeCell ref="F630:F631"/>
    <mergeCell ref="A632:A633"/>
    <mergeCell ref="C632:C633"/>
    <mergeCell ref="D632:D633"/>
    <mergeCell ref="E632:E633"/>
    <mergeCell ref="F632:F633"/>
    <mergeCell ref="A618:A619"/>
    <mergeCell ref="C618:C619"/>
    <mergeCell ref="D618:D619"/>
    <mergeCell ref="E618:E619"/>
    <mergeCell ref="F618:F619"/>
    <mergeCell ref="A620:A621"/>
    <mergeCell ref="C620:C621"/>
    <mergeCell ref="D620:D621"/>
    <mergeCell ref="E620:E621"/>
    <mergeCell ref="F620:F621"/>
    <mergeCell ref="A622:A623"/>
    <mergeCell ref="C622:C623"/>
    <mergeCell ref="D622:D623"/>
    <mergeCell ref="E622:E623"/>
    <mergeCell ref="F622:F623"/>
    <mergeCell ref="A624:A625"/>
    <mergeCell ref="C624:C625"/>
    <mergeCell ref="D624:D625"/>
    <mergeCell ref="E624:E625"/>
    <mergeCell ref="F624:F625"/>
    <mergeCell ref="A610:A611"/>
    <mergeCell ref="C610:C611"/>
    <mergeCell ref="D610:D611"/>
    <mergeCell ref="E610:E611"/>
    <mergeCell ref="F610:F611"/>
    <mergeCell ref="A612:A613"/>
    <mergeCell ref="C612:C613"/>
    <mergeCell ref="D612:D613"/>
    <mergeCell ref="E612:E613"/>
    <mergeCell ref="F612:F613"/>
    <mergeCell ref="A614:A615"/>
    <mergeCell ref="C614:C615"/>
    <mergeCell ref="D614:D615"/>
    <mergeCell ref="E614:E615"/>
    <mergeCell ref="F614:F615"/>
    <mergeCell ref="A616:A617"/>
    <mergeCell ref="C616:C617"/>
    <mergeCell ref="D616:D617"/>
    <mergeCell ref="E616:E617"/>
    <mergeCell ref="F616:F617"/>
    <mergeCell ref="A602:A603"/>
    <mergeCell ref="C602:C603"/>
    <mergeCell ref="D602:D603"/>
    <mergeCell ref="E602:E603"/>
    <mergeCell ref="F602:F603"/>
    <mergeCell ref="A604:A605"/>
    <mergeCell ref="C604:C605"/>
    <mergeCell ref="D604:D605"/>
    <mergeCell ref="E604:E605"/>
    <mergeCell ref="F604:F605"/>
    <mergeCell ref="A606:A607"/>
    <mergeCell ref="C606:C607"/>
    <mergeCell ref="D606:D607"/>
    <mergeCell ref="E606:E607"/>
    <mergeCell ref="F606:F607"/>
    <mergeCell ref="A608:A609"/>
    <mergeCell ref="C608:C609"/>
    <mergeCell ref="D608:D609"/>
    <mergeCell ref="E608:E609"/>
    <mergeCell ref="F608:F609"/>
    <mergeCell ref="A594:A595"/>
    <mergeCell ref="C594:C595"/>
    <mergeCell ref="D594:D595"/>
    <mergeCell ref="E594:E595"/>
    <mergeCell ref="F594:F595"/>
    <mergeCell ref="A596:A597"/>
    <mergeCell ref="C596:C597"/>
    <mergeCell ref="D596:D597"/>
    <mergeCell ref="E596:E597"/>
    <mergeCell ref="F596:F597"/>
    <mergeCell ref="A598:A599"/>
    <mergeCell ref="C598:C599"/>
    <mergeCell ref="D598:D599"/>
    <mergeCell ref="E598:E599"/>
    <mergeCell ref="F598:F599"/>
    <mergeCell ref="A600:A601"/>
    <mergeCell ref="C600:C601"/>
    <mergeCell ref="D600:D601"/>
    <mergeCell ref="E600:E601"/>
    <mergeCell ref="F600:F601"/>
    <mergeCell ref="A586:A587"/>
    <mergeCell ref="C586:C587"/>
    <mergeCell ref="D586:D587"/>
    <mergeCell ref="E586:E587"/>
    <mergeCell ref="F586:F587"/>
    <mergeCell ref="A588:A589"/>
    <mergeCell ref="C588:C589"/>
    <mergeCell ref="D588:D589"/>
    <mergeCell ref="E588:E589"/>
    <mergeCell ref="F588:F589"/>
    <mergeCell ref="A590:A591"/>
    <mergeCell ref="C590:C591"/>
    <mergeCell ref="D590:D591"/>
    <mergeCell ref="E590:E591"/>
    <mergeCell ref="F590:F591"/>
    <mergeCell ref="A592:A593"/>
    <mergeCell ref="C592:C593"/>
    <mergeCell ref="D592:D593"/>
    <mergeCell ref="E592:E593"/>
    <mergeCell ref="F592:F593"/>
    <mergeCell ref="A578:A579"/>
    <mergeCell ref="C578:C579"/>
    <mergeCell ref="D578:D579"/>
    <mergeCell ref="E578:E579"/>
    <mergeCell ref="F578:F579"/>
    <mergeCell ref="A580:A581"/>
    <mergeCell ref="C580:C581"/>
    <mergeCell ref="D580:D581"/>
    <mergeCell ref="E580:E581"/>
    <mergeCell ref="F580:F581"/>
    <mergeCell ref="A582:A583"/>
    <mergeCell ref="C582:C583"/>
    <mergeCell ref="D582:D583"/>
    <mergeCell ref="E582:E583"/>
    <mergeCell ref="F582:F583"/>
    <mergeCell ref="A584:A585"/>
    <mergeCell ref="C584:C585"/>
    <mergeCell ref="D584:D585"/>
    <mergeCell ref="E584:E585"/>
    <mergeCell ref="F584:F585"/>
    <mergeCell ref="A570:A571"/>
    <mergeCell ref="C570:C571"/>
    <mergeCell ref="D570:D571"/>
    <mergeCell ref="E570:E571"/>
    <mergeCell ref="F570:F571"/>
    <mergeCell ref="A572:A573"/>
    <mergeCell ref="C572:C573"/>
    <mergeCell ref="D572:D573"/>
    <mergeCell ref="E572:E573"/>
    <mergeCell ref="F572:F573"/>
    <mergeCell ref="A574:A575"/>
    <mergeCell ref="C574:C575"/>
    <mergeCell ref="D574:D575"/>
    <mergeCell ref="E574:E575"/>
    <mergeCell ref="F574:F575"/>
    <mergeCell ref="A576:A577"/>
    <mergeCell ref="C576:C577"/>
    <mergeCell ref="D576:D577"/>
    <mergeCell ref="E576:E577"/>
    <mergeCell ref="F576:F577"/>
    <mergeCell ref="A562:A563"/>
    <mergeCell ref="C562:C563"/>
    <mergeCell ref="D562:D563"/>
    <mergeCell ref="E562:E563"/>
    <mergeCell ref="F562:F563"/>
    <mergeCell ref="A564:A565"/>
    <mergeCell ref="C564:C565"/>
    <mergeCell ref="D564:D565"/>
    <mergeCell ref="E564:E565"/>
    <mergeCell ref="F564:F565"/>
    <mergeCell ref="A566:A567"/>
    <mergeCell ref="C566:C567"/>
    <mergeCell ref="D566:D567"/>
    <mergeCell ref="E566:E567"/>
    <mergeCell ref="F566:F567"/>
    <mergeCell ref="A568:A569"/>
    <mergeCell ref="C568:C569"/>
    <mergeCell ref="D568:D569"/>
    <mergeCell ref="E568:E569"/>
    <mergeCell ref="F568:F569"/>
    <mergeCell ref="A554:A555"/>
    <mergeCell ref="C554:C555"/>
    <mergeCell ref="D554:D555"/>
    <mergeCell ref="E554:E555"/>
    <mergeCell ref="F554:F555"/>
    <mergeCell ref="A556:A557"/>
    <mergeCell ref="C556:C557"/>
    <mergeCell ref="D556:D557"/>
    <mergeCell ref="E556:E557"/>
    <mergeCell ref="F556:F557"/>
    <mergeCell ref="A558:A559"/>
    <mergeCell ref="C558:C559"/>
    <mergeCell ref="D558:D559"/>
    <mergeCell ref="E558:E559"/>
    <mergeCell ref="F558:F559"/>
    <mergeCell ref="A560:A561"/>
    <mergeCell ref="C560:C561"/>
    <mergeCell ref="D560:D561"/>
    <mergeCell ref="E560:E561"/>
    <mergeCell ref="F560:F561"/>
    <mergeCell ref="A546:A547"/>
    <mergeCell ref="C546:C547"/>
    <mergeCell ref="D546:D547"/>
    <mergeCell ref="E546:E547"/>
    <mergeCell ref="F546:F547"/>
    <mergeCell ref="A548:A549"/>
    <mergeCell ref="C548:C549"/>
    <mergeCell ref="D548:D549"/>
    <mergeCell ref="E548:E549"/>
    <mergeCell ref="F548:F549"/>
    <mergeCell ref="A550:A551"/>
    <mergeCell ref="C550:C551"/>
    <mergeCell ref="D550:D551"/>
    <mergeCell ref="E550:E551"/>
    <mergeCell ref="F550:F551"/>
    <mergeCell ref="A552:A553"/>
    <mergeCell ref="C552:C553"/>
    <mergeCell ref="D552:D553"/>
    <mergeCell ref="E552:E553"/>
    <mergeCell ref="F552:F553"/>
    <mergeCell ref="A538:A539"/>
    <mergeCell ref="C538:C539"/>
    <mergeCell ref="D538:D539"/>
    <mergeCell ref="E538:E539"/>
    <mergeCell ref="F538:F539"/>
    <mergeCell ref="A540:A541"/>
    <mergeCell ref="C540:C541"/>
    <mergeCell ref="D540:D541"/>
    <mergeCell ref="E540:E541"/>
    <mergeCell ref="F540:F541"/>
    <mergeCell ref="A542:A543"/>
    <mergeCell ref="C542:C543"/>
    <mergeCell ref="D542:D543"/>
    <mergeCell ref="E542:E543"/>
    <mergeCell ref="F542:F543"/>
    <mergeCell ref="A544:A545"/>
    <mergeCell ref="C544:C545"/>
    <mergeCell ref="D544:D545"/>
    <mergeCell ref="E544:E545"/>
    <mergeCell ref="F544:F545"/>
    <mergeCell ref="A530:A531"/>
    <mergeCell ref="C530:C531"/>
    <mergeCell ref="D530:D531"/>
    <mergeCell ref="E530:E531"/>
    <mergeCell ref="F530:F531"/>
    <mergeCell ref="A532:A533"/>
    <mergeCell ref="C532:C533"/>
    <mergeCell ref="D532:D533"/>
    <mergeCell ref="E532:E533"/>
    <mergeCell ref="F532:F533"/>
    <mergeCell ref="A534:A535"/>
    <mergeCell ref="C534:C535"/>
    <mergeCell ref="D534:D535"/>
    <mergeCell ref="E534:E535"/>
    <mergeCell ref="F534:F535"/>
    <mergeCell ref="A536:A537"/>
    <mergeCell ref="C536:C537"/>
    <mergeCell ref="D536:D537"/>
    <mergeCell ref="E536:E537"/>
    <mergeCell ref="F536:F537"/>
    <mergeCell ref="A522:A523"/>
    <mergeCell ref="C522:C523"/>
    <mergeCell ref="D522:D523"/>
    <mergeCell ref="E522:E523"/>
    <mergeCell ref="F522:F523"/>
    <mergeCell ref="A524:A525"/>
    <mergeCell ref="C524:C525"/>
    <mergeCell ref="D524:D525"/>
    <mergeCell ref="E524:E525"/>
    <mergeCell ref="F524:F525"/>
    <mergeCell ref="A526:A527"/>
    <mergeCell ref="C526:C527"/>
    <mergeCell ref="D526:D527"/>
    <mergeCell ref="E526:E527"/>
    <mergeCell ref="F526:F527"/>
    <mergeCell ref="A528:A529"/>
    <mergeCell ref="C528:C529"/>
    <mergeCell ref="D528:D529"/>
    <mergeCell ref="E528:E529"/>
    <mergeCell ref="F528:F529"/>
    <mergeCell ref="A514:A515"/>
    <mergeCell ref="C514:C515"/>
    <mergeCell ref="D514:D515"/>
    <mergeCell ref="E514:E515"/>
    <mergeCell ref="F514:F515"/>
    <mergeCell ref="A516:A517"/>
    <mergeCell ref="C516:C517"/>
    <mergeCell ref="D516:D517"/>
    <mergeCell ref="E516:E517"/>
    <mergeCell ref="F516:F517"/>
    <mergeCell ref="A518:A519"/>
    <mergeCell ref="C518:C519"/>
    <mergeCell ref="D518:D519"/>
    <mergeCell ref="E518:E519"/>
    <mergeCell ref="F518:F519"/>
    <mergeCell ref="A520:A521"/>
    <mergeCell ref="C520:C521"/>
    <mergeCell ref="D520:D521"/>
    <mergeCell ref="E520:E521"/>
    <mergeCell ref="F520:F521"/>
    <mergeCell ref="A506:A507"/>
    <mergeCell ref="C506:C507"/>
    <mergeCell ref="D506:D507"/>
    <mergeCell ref="E506:E507"/>
    <mergeCell ref="F506:F507"/>
    <mergeCell ref="A508:A509"/>
    <mergeCell ref="C508:C509"/>
    <mergeCell ref="D508:D509"/>
    <mergeCell ref="E508:E509"/>
    <mergeCell ref="F508:F509"/>
    <mergeCell ref="A510:A511"/>
    <mergeCell ref="C510:C511"/>
    <mergeCell ref="D510:D511"/>
    <mergeCell ref="E510:E511"/>
    <mergeCell ref="F510:F511"/>
    <mergeCell ref="A512:A513"/>
    <mergeCell ref="C512:C513"/>
    <mergeCell ref="D512:D513"/>
    <mergeCell ref="E512:E513"/>
    <mergeCell ref="F512:F513"/>
    <mergeCell ref="A498:A499"/>
    <mergeCell ref="C498:C499"/>
    <mergeCell ref="D498:D499"/>
    <mergeCell ref="E498:E499"/>
    <mergeCell ref="F498:F499"/>
    <mergeCell ref="A500:A501"/>
    <mergeCell ref="C500:C501"/>
    <mergeCell ref="D500:D501"/>
    <mergeCell ref="E500:E501"/>
    <mergeCell ref="F500:F501"/>
    <mergeCell ref="A502:A503"/>
    <mergeCell ref="C502:C503"/>
    <mergeCell ref="D502:D503"/>
    <mergeCell ref="E502:E503"/>
    <mergeCell ref="F502:F503"/>
    <mergeCell ref="A504:A505"/>
    <mergeCell ref="C504:C505"/>
    <mergeCell ref="D504:D505"/>
    <mergeCell ref="E504:E505"/>
    <mergeCell ref="F504:F505"/>
    <mergeCell ref="A490:A491"/>
    <mergeCell ref="C490:C491"/>
    <mergeCell ref="D490:D491"/>
    <mergeCell ref="E490:E491"/>
    <mergeCell ref="F490:F491"/>
    <mergeCell ref="A492:A493"/>
    <mergeCell ref="C492:C493"/>
    <mergeCell ref="D492:D493"/>
    <mergeCell ref="E492:E493"/>
    <mergeCell ref="F492:F493"/>
    <mergeCell ref="A494:A495"/>
    <mergeCell ref="C494:C495"/>
    <mergeCell ref="D494:D495"/>
    <mergeCell ref="E494:E495"/>
    <mergeCell ref="F494:F495"/>
    <mergeCell ref="A496:A497"/>
    <mergeCell ref="C496:C497"/>
    <mergeCell ref="D496:D497"/>
    <mergeCell ref="E496:E497"/>
    <mergeCell ref="F496:F497"/>
    <mergeCell ref="A482:A483"/>
    <mergeCell ref="C482:C483"/>
    <mergeCell ref="D482:D483"/>
    <mergeCell ref="E482:E483"/>
    <mergeCell ref="F482:F483"/>
    <mergeCell ref="A484:A485"/>
    <mergeCell ref="C484:C485"/>
    <mergeCell ref="D484:D485"/>
    <mergeCell ref="E484:E485"/>
    <mergeCell ref="F484:F485"/>
    <mergeCell ref="A486:A487"/>
    <mergeCell ref="C486:C487"/>
    <mergeCell ref="D486:D487"/>
    <mergeCell ref="E486:E487"/>
    <mergeCell ref="F486:F487"/>
    <mergeCell ref="A488:A489"/>
    <mergeCell ref="C488:C489"/>
    <mergeCell ref="D488:D489"/>
    <mergeCell ref="E488:E489"/>
    <mergeCell ref="F488:F489"/>
    <mergeCell ref="A474:A475"/>
    <mergeCell ref="C474:C475"/>
    <mergeCell ref="D474:D475"/>
    <mergeCell ref="E474:E475"/>
    <mergeCell ref="F474:F475"/>
    <mergeCell ref="A476:A477"/>
    <mergeCell ref="C476:C477"/>
    <mergeCell ref="D476:D477"/>
    <mergeCell ref="E476:E477"/>
    <mergeCell ref="F476:F477"/>
    <mergeCell ref="A478:A479"/>
    <mergeCell ref="C478:C479"/>
    <mergeCell ref="D478:D479"/>
    <mergeCell ref="E478:E479"/>
    <mergeCell ref="F478:F479"/>
    <mergeCell ref="A480:A481"/>
    <mergeCell ref="C480:C481"/>
    <mergeCell ref="D480:D481"/>
    <mergeCell ref="E480:E481"/>
    <mergeCell ref="F480:F481"/>
    <mergeCell ref="A466:A467"/>
    <mergeCell ref="C466:C467"/>
    <mergeCell ref="D466:D467"/>
    <mergeCell ref="E466:E467"/>
    <mergeCell ref="F466:F467"/>
    <mergeCell ref="A468:A469"/>
    <mergeCell ref="C468:C469"/>
    <mergeCell ref="D468:D469"/>
    <mergeCell ref="E468:E469"/>
    <mergeCell ref="F468:F469"/>
    <mergeCell ref="A470:A471"/>
    <mergeCell ref="C470:C471"/>
    <mergeCell ref="D470:D471"/>
    <mergeCell ref="E470:E471"/>
    <mergeCell ref="F470:F471"/>
    <mergeCell ref="A472:A473"/>
    <mergeCell ref="C472:C473"/>
    <mergeCell ref="D472:D473"/>
    <mergeCell ref="E472:E473"/>
    <mergeCell ref="F472:F473"/>
    <mergeCell ref="A458:A459"/>
    <mergeCell ref="C458:C459"/>
    <mergeCell ref="D458:D459"/>
    <mergeCell ref="E458:E459"/>
    <mergeCell ref="F458:F459"/>
    <mergeCell ref="A460:A461"/>
    <mergeCell ref="C460:C461"/>
    <mergeCell ref="D460:D461"/>
    <mergeCell ref="E460:E461"/>
    <mergeCell ref="F460:F461"/>
    <mergeCell ref="A462:A463"/>
    <mergeCell ref="C462:C463"/>
    <mergeCell ref="D462:D463"/>
    <mergeCell ref="E462:E463"/>
    <mergeCell ref="F462:F463"/>
    <mergeCell ref="A464:A465"/>
    <mergeCell ref="C464:C465"/>
    <mergeCell ref="D464:D465"/>
    <mergeCell ref="E464:E465"/>
    <mergeCell ref="F464:F465"/>
    <mergeCell ref="A450:A451"/>
    <mergeCell ref="C450:C451"/>
    <mergeCell ref="D450:D451"/>
    <mergeCell ref="E450:E451"/>
    <mergeCell ref="F450:F451"/>
    <mergeCell ref="A452:A453"/>
    <mergeCell ref="C452:C453"/>
    <mergeCell ref="D452:D453"/>
    <mergeCell ref="E452:E453"/>
    <mergeCell ref="F452:F453"/>
    <mergeCell ref="A454:A455"/>
    <mergeCell ref="C454:C455"/>
    <mergeCell ref="D454:D455"/>
    <mergeCell ref="E454:E455"/>
    <mergeCell ref="F454:F455"/>
    <mergeCell ref="A456:A457"/>
    <mergeCell ref="C456:C457"/>
    <mergeCell ref="D456:D457"/>
    <mergeCell ref="E456:E457"/>
    <mergeCell ref="F456:F457"/>
    <mergeCell ref="A442:A443"/>
    <mergeCell ref="C442:C443"/>
    <mergeCell ref="D442:D443"/>
    <mergeCell ref="E442:E443"/>
    <mergeCell ref="F442:F443"/>
    <mergeCell ref="A444:A445"/>
    <mergeCell ref="C444:C445"/>
    <mergeCell ref="D444:D445"/>
    <mergeCell ref="E444:E445"/>
    <mergeCell ref="F444:F445"/>
    <mergeCell ref="A446:A447"/>
    <mergeCell ref="C446:C447"/>
    <mergeCell ref="D446:D447"/>
    <mergeCell ref="E446:E447"/>
    <mergeCell ref="F446:F447"/>
    <mergeCell ref="A448:A449"/>
    <mergeCell ref="C448:C449"/>
    <mergeCell ref="D448:D449"/>
    <mergeCell ref="E448:E449"/>
    <mergeCell ref="F448:F449"/>
    <mergeCell ref="A434:A435"/>
    <mergeCell ref="C434:C435"/>
    <mergeCell ref="D434:D435"/>
    <mergeCell ref="E434:E435"/>
    <mergeCell ref="F434:F435"/>
    <mergeCell ref="A436:A437"/>
    <mergeCell ref="C436:C437"/>
    <mergeCell ref="D436:D437"/>
    <mergeCell ref="E436:E437"/>
    <mergeCell ref="F436:F437"/>
    <mergeCell ref="A438:A439"/>
    <mergeCell ref="C438:C439"/>
    <mergeCell ref="D438:D439"/>
    <mergeCell ref="E438:E439"/>
    <mergeCell ref="F438:F439"/>
    <mergeCell ref="A440:A441"/>
    <mergeCell ref="C440:C441"/>
    <mergeCell ref="D440:D441"/>
    <mergeCell ref="E440:E441"/>
    <mergeCell ref="F440:F441"/>
    <mergeCell ref="A426:A427"/>
    <mergeCell ref="C426:C427"/>
    <mergeCell ref="D426:D427"/>
    <mergeCell ref="E426:E427"/>
    <mergeCell ref="F426:F427"/>
    <mergeCell ref="A428:A429"/>
    <mergeCell ref="C428:C429"/>
    <mergeCell ref="D428:D429"/>
    <mergeCell ref="E428:E429"/>
    <mergeCell ref="F428:F429"/>
    <mergeCell ref="A430:A431"/>
    <mergeCell ref="C430:C431"/>
    <mergeCell ref="D430:D431"/>
    <mergeCell ref="E430:E431"/>
    <mergeCell ref="F430:F431"/>
    <mergeCell ref="A432:A433"/>
    <mergeCell ref="C432:C433"/>
    <mergeCell ref="D432:D433"/>
    <mergeCell ref="E432:E433"/>
    <mergeCell ref="F432:F433"/>
    <mergeCell ref="A418:A419"/>
    <mergeCell ref="C418:C419"/>
    <mergeCell ref="D418:D419"/>
    <mergeCell ref="E418:E419"/>
    <mergeCell ref="F418:F419"/>
    <mergeCell ref="A420:A421"/>
    <mergeCell ref="C420:C421"/>
    <mergeCell ref="D420:D421"/>
    <mergeCell ref="E420:E421"/>
    <mergeCell ref="F420:F421"/>
    <mergeCell ref="A422:A423"/>
    <mergeCell ref="C422:C423"/>
    <mergeCell ref="D422:D423"/>
    <mergeCell ref="E422:E423"/>
    <mergeCell ref="F422:F423"/>
    <mergeCell ref="A424:A425"/>
    <mergeCell ref="C424:C425"/>
    <mergeCell ref="D424:D425"/>
    <mergeCell ref="E424:E425"/>
    <mergeCell ref="F424:F425"/>
    <mergeCell ref="A410:A411"/>
    <mergeCell ref="C410:C411"/>
    <mergeCell ref="D410:D411"/>
    <mergeCell ref="E410:E411"/>
    <mergeCell ref="F410:F411"/>
    <mergeCell ref="A412:A413"/>
    <mergeCell ref="C412:C413"/>
    <mergeCell ref="D412:D413"/>
    <mergeCell ref="E412:E413"/>
    <mergeCell ref="F412:F413"/>
    <mergeCell ref="A414:A415"/>
    <mergeCell ref="C414:C415"/>
    <mergeCell ref="D414:D415"/>
    <mergeCell ref="E414:E415"/>
    <mergeCell ref="F414:F415"/>
    <mergeCell ref="A416:A417"/>
    <mergeCell ref="C416:C417"/>
    <mergeCell ref="D416:D417"/>
    <mergeCell ref="E416:E417"/>
    <mergeCell ref="F416:F417"/>
    <mergeCell ref="A402:A403"/>
    <mergeCell ref="C402:C403"/>
    <mergeCell ref="D402:D403"/>
    <mergeCell ref="E402:E403"/>
    <mergeCell ref="F402:F403"/>
    <mergeCell ref="A404:A405"/>
    <mergeCell ref="C404:C405"/>
    <mergeCell ref="D404:D405"/>
    <mergeCell ref="E404:E405"/>
    <mergeCell ref="F404:F405"/>
    <mergeCell ref="A406:A407"/>
    <mergeCell ref="C406:C407"/>
    <mergeCell ref="D406:D407"/>
    <mergeCell ref="E406:E407"/>
    <mergeCell ref="F406:F407"/>
    <mergeCell ref="A408:A409"/>
    <mergeCell ref="C408:C409"/>
    <mergeCell ref="D408:D409"/>
    <mergeCell ref="E408:E409"/>
    <mergeCell ref="F408:F409"/>
    <mergeCell ref="A394:A395"/>
    <mergeCell ref="C394:C395"/>
    <mergeCell ref="D394:D395"/>
    <mergeCell ref="E394:E395"/>
    <mergeCell ref="F394:F395"/>
    <mergeCell ref="A396:A397"/>
    <mergeCell ref="C396:C397"/>
    <mergeCell ref="D396:D397"/>
    <mergeCell ref="E396:E397"/>
    <mergeCell ref="F396:F397"/>
    <mergeCell ref="A398:A399"/>
    <mergeCell ref="C398:C399"/>
    <mergeCell ref="D398:D399"/>
    <mergeCell ref="E398:E399"/>
    <mergeCell ref="F398:F399"/>
    <mergeCell ref="A400:A401"/>
    <mergeCell ref="C400:C401"/>
    <mergeCell ref="D400:D401"/>
    <mergeCell ref="E400:E401"/>
    <mergeCell ref="F400:F401"/>
    <mergeCell ref="A386:A387"/>
    <mergeCell ref="C386:C387"/>
    <mergeCell ref="D386:D387"/>
    <mergeCell ref="E386:E387"/>
    <mergeCell ref="F386:F387"/>
    <mergeCell ref="A388:A389"/>
    <mergeCell ref="C388:C389"/>
    <mergeCell ref="D388:D389"/>
    <mergeCell ref="E388:E389"/>
    <mergeCell ref="F388:F389"/>
    <mergeCell ref="A390:A391"/>
    <mergeCell ref="C390:C391"/>
    <mergeCell ref="D390:D391"/>
    <mergeCell ref="E390:E391"/>
    <mergeCell ref="F390:F391"/>
    <mergeCell ref="A392:A393"/>
    <mergeCell ref="C392:C393"/>
    <mergeCell ref="D392:D393"/>
    <mergeCell ref="E392:E393"/>
    <mergeCell ref="F392:F393"/>
    <mergeCell ref="A378:A379"/>
    <mergeCell ref="C378:C379"/>
    <mergeCell ref="D378:D379"/>
    <mergeCell ref="E378:E379"/>
    <mergeCell ref="F378:F379"/>
    <mergeCell ref="A380:A381"/>
    <mergeCell ref="C380:C381"/>
    <mergeCell ref="D380:D381"/>
    <mergeCell ref="E380:E381"/>
    <mergeCell ref="F380:F381"/>
    <mergeCell ref="A382:A383"/>
    <mergeCell ref="C382:C383"/>
    <mergeCell ref="D382:D383"/>
    <mergeCell ref="E382:E383"/>
    <mergeCell ref="F382:F383"/>
    <mergeCell ref="A384:A385"/>
    <mergeCell ref="C384:C385"/>
    <mergeCell ref="D384:D385"/>
    <mergeCell ref="E384:E385"/>
    <mergeCell ref="F384:F385"/>
    <mergeCell ref="A370:A371"/>
    <mergeCell ref="C370:C371"/>
    <mergeCell ref="D370:D371"/>
    <mergeCell ref="E370:E371"/>
    <mergeCell ref="F370:F371"/>
    <mergeCell ref="A372:A373"/>
    <mergeCell ref="C372:C373"/>
    <mergeCell ref="D372:D373"/>
    <mergeCell ref="E372:E373"/>
    <mergeCell ref="F372:F373"/>
    <mergeCell ref="A374:A375"/>
    <mergeCell ref="C374:C375"/>
    <mergeCell ref="D374:D375"/>
    <mergeCell ref="E374:E375"/>
    <mergeCell ref="F374:F375"/>
    <mergeCell ref="A376:A377"/>
    <mergeCell ref="C376:C377"/>
    <mergeCell ref="D376:D377"/>
    <mergeCell ref="E376:E377"/>
    <mergeCell ref="F376:F377"/>
    <mergeCell ref="A362:A363"/>
    <mergeCell ref="C362:C363"/>
    <mergeCell ref="D362:D363"/>
    <mergeCell ref="E362:E363"/>
    <mergeCell ref="F362:F363"/>
    <mergeCell ref="A364:A365"/>
    <mergeCell ref="C364:C365"/>
    <mergeCell ref="D364:D365"/>
    <mergeCell ref="E364:E365"/>
    <mergeCell ref="F364:F365"/>
    <mergeCell ref="A366:A367"/>
    <mergeCell ref="C366:C367"/>
    <mergeCell ref="D366:D367"/>
    <mergeCell ref="E366:E367"/>
    <mergeCell ref="F366:F367"/>
    <mergeCell ref="A368:A369"/>
    <mergeCell ref="C368:C369"/>
    <mergeCell ref="D368:D369"/>
    <mergeCell ref="E368:E369"/>
    <mergeCell ref="F368:F369"/>
    <mergeCell ref="A354:A355"/>
    <mergeCell ref="C354:C355"/>
    <mergeCell ref="D354:D355"/>
    <mergeCell ref="E354:E355"/>
    <mergeCell ref="F354:F355"/>
    <mergeCell ref="A356:A357"/>
    <mergeCell ref="C356:C357"/>
    <mergeCell ref="D356:D357"/>
    <mergeCell ref="E356:E357"/>
    <mergeCell ref="F356:F357"/>
    <mergeCell ref="A358:A359"/>
    <mergeCell ref="C358:C359"/>
    <mergeCell ref="D358:D359"/>
    <mergeCell ref="E358:E359"/>
    <mergeCell ref="F358:F359"/>
    <mergeCell ref="A360:A361"/>
    <mergeCell ref="C360:C361"/>
    <mergeCell ref="D360:D361"/>
    <mergeCell ref="E360:E361"/>
    <mergeCell ref="F360:F361"/>
    <mergeCell ref="A346:A347"/>
    <mergeCell ref="C346:C347"/>
    <mergeCell ref="D346:D347"/>
    <mergeCell ref="E346:E347"/>
    <mergeCell ref="F346:F347"/>
    <mergeCell ref="A348:A349"/>
    <mergeCell ref="C348:C349"/>
    <mergeCell ref="D348:D349"/>
    <mergeCell ref="E348:E349"/>
    <mergeCell ref="F348:F349"/>
    <mergeCell ref="A350:A351"/>
    <mergeCell ref="C350:C351"/>
    <mergeCell ref="D350:D351"/>
    <mergeCell ref="E350:E351"/>
    <mergeCell ref="F350:F351"/>
    <mergeCell ref="A352:A353"/>
    <mergeCell ref="C352:C353"/>
    <mergeCell ref="D352:D353"/>
    <mergeCell ref="E352:E353"/>
    <mergeCell ref="F352:F353"/>
    <mergeCell ref="A338:A339"/>
    <mergeCell ref="C338:C339"/>
    <mergeCell ref="D338:D339"/>
    <mergeCell ref="E338:E339"/>
    <mergeCell ref="F338:F339"/>
    <mergeCell ref="A340:A341"/>
    <mergeCell ref="C340:C341"/>
    <mergeCell ref="D340:D341"/>
    <mergeCell ref="E340:E341"/>
    <mergeCell ref="F340:F341"/>
    <mergeCell ref="A342:A343"/>
    <mergeCell ref="C342:C343"/>
    <mergeCell ref="D342:D343"/>
    <mergeCell ref="E342:E343"/>
    <mergeCell ref="F342:F343"/>
    <mergeCell ref="A344:A345"/>
    <mergeCell ref="C344:C345"/>
    <mergeCell ref="D344:D345"/>
    <mergeCell ref="E344:E345"/>
    <mergeCell ref="F344:F345"/>
    <mergeCell ref="A330:A331"/>
    <mergeCell ref="C330:C331"/>
    <mergeCell ref="D330:D331"/>
    <mergeCell ref="E330:E331"/>
    <mergeCell ref="F330:F331"/>
    <mergeCell ref="A332:A333"/>
    <mergeCell ref="C332:C333"/>
    <mergeCell ref="D332:D333"/>
    <mergeCell ref="E332:E333"/>
    <mergeCell ref="F332:F333"/>
    <mergeCell ref="A334:A335"/>
    <mergeCell ref="C334:C335"/>
    <mergeCell ref="D334:D335"/>
    <mergeCell ref="E334:E335"/>
    <mergeCell ref="F334:F335"/>
    <mergeCell ref="A336:A337"/>
    <mergeCell ref="C336:C337"/>
    <mergeCell ref="D336:D337"/>
    <mergeCell ref="E336:E337"/>
    <mergeCell ref="F336:F337"/>
    <mergeCell ref="A322:A323"/>
    <mergeCell ref="C322:C323"/>
    <mergeCell ref="D322:D323"/>
    <mergeCell ref="E322:E323"/>
    <mergeCell ref="F322:F323"/>
    <mergeCell ref="A324:A325"/>
    <mergeCell ref="C324:C325"/>
    <mergeCell ref="D324:D325"/>
    <mergeCell ref="E324:E325"/>
    <mergeCell ref="F324:F325"/>
    <mergeCell ref="A326:A327"/>
    <mergeCell ref="C326:C327"/>
    <mergeCell ref="D326:D327"/>
    <mergeCell ref="E326:E327"/>
    <mergeCell ref="F326:F327"/>
    <mergeCell ref="A328:A329"/>
    <mergeCell ref="C328:C329"/>
    <mergeCell ref="D328:D329"/>
    <mergeCell ref="E328:E329"/>
    <mergeCell ref="F328:F329"/>
    <mergeCell ref="A314:A315"/>
    <mergeCell ref="C314:C315"/>
    <mergeCell ref="D314:D315"/>
    <mergeCell ref="E314:E315"/>
    <mergeCell ref="F314:F315"/>
    <mergeCell ref="A316:A317"/>
    <mergeCell ref="C316:C317"/>
    <mergeCell ref="D316:D317"/>
    <mergeCell ref="E316:E317"/>
    <mergeCell ref="F316:F317"/>
    <mergeCell ref="A318:A319"/>
    <mergeCell ref="C318:C319"/>
    <mergeCell ref="D318:D319"/>
    <mergeCell ref="E318:E319"/>
    <mergeCell ref="F318:F319"/>
    <mergeCell ref="A320:A321"/>
    <mergeCell ref="C320:C321"/>
    <mergeCell ref="D320:D321"/>
    <mergeCell ref="E320:E321"/>
    <mergeCell ref="F320:F321"/>
    <mergeCell ref="A306:A307"/>
    <mergeCell ref="C306:C307"/>
    <mergeCell ref="D306:D307"/>
    <mergeCell ref="E306:E307"/>
    <mergeCell ref="F306:F307"/>
    <mergeCell ref="A308:A309"/>
    <mergeCell ref="C308:C309"/>
    <mergeCell ref="D308:D309"/>
    <mergeCell ref="E308:E309"/>
    <mergeCell ref="F308:F309"/>
    <mergeCell ref="A310:A311"/>
    <mergeCell ref="C310:C311"/>
    <mergeCell ref="D310:D311"/>
    <mergeCell ref="E310:E311"/>
    <mergeCell ref="F310:F311"/>
    <mergeCell ref="A312:A313"/>
    <mergeCell ref="C312:C313"/>
    <mergeCell ref="D312:D313"/>
    <mergeCell ref="E312:E313"/>
    <mergeCell ref="F312:F313"/>
    <mergeCell ref="A298:A299"/>
    <mergeCell ref="C298:C299"/>
    <mergeCell ref="D298:D299"/>
    <mergeCell ref="E298:E299"/>
    <mergeCell ref="F298:F299"/>
    <mergeCell ref="A300:A301"/>
    <mergeCell ref="C300:C301"/>
    <mergeCell ref="D300:D301"/>
    <mergeCell ref="E300:E301"/>
    <mergeCell ref="F300:F301"/>
    <mergeCell ref="A302:A303"/>
    <mergeCell ref="C302:C303"/>
    <mergeCell ref="D302:D303"/>
    <mergeCell ref="E302:E303"/>
    <mergeCell ref="F302:F303"/>
    <mergeCell ref="A304:A305"/>
    <mergeCell ref="C304:C305"/>
    <mergeCell ref="D304:D305"/>
    <mergeCell ref="E304:E305"/>
    <mergeCell ref="F304:F305"/>
    <mergeCell ref="A290:A291"/>
    <mergeCell ref="C290:C291"/>
    <mergeCell ref="D290:D291"/>
    <mergeCell ref="E290:E291"/>
    <mergeCell ref="F290:F291"/>
    <mergeCell ref="A292:A293"/>
    <mergeCell ref="C292:C293"/>
    <mergeCell ref="D292:D293"/>
    <mergeCell ref="E292:E293"/>
    <mergeCell ref="F292:F293"/>
    <mergeCell ref="A294:A295"/>
    <mergeCell ref="C294:C295"/>
    <mergeCell ref="D294:D295"/>
    <mergeCell ref="E294:E295"/>
    <mergeCell ref="F294:F295"/>
    <mergeCell ref="A296:A297"/>
    <mergeCell ref="C296:C297"/>
    <mergeCell ref="D296:D297"/>
    <mergeCell ref="E296:E297"/>
    <mergeCell ref="F296:F297"/>
    <mergeCell ref="A282:A283"/>
    <mergeCell ref="C282:C283"/>
    <mergeCell ref="D282:D283"/>
    <mergeCell ref="E282:E283"/>
    <mergeCell ref="F282:F283"/>
    <mergeCell ref="A284:A285"/>
    <mergeCell ref="C284:C285"/>
    <mergeCell ref="D284:D285"/>
    <mergeCell ref="E284:E285"/>
    <mergeCell ref="F284:F285"/>
    <mergeCell ref="A286:A287"/>
    <mergeCell ref="C286:C287"/>
    <mergeCell ref="D286:D287"/>
    <mergeCell ref="E286:E287"/>
    <mergeCell ref="F286:F287"/>
    <mergeCell ref="A288:A289"/>
    <mergeCell ref="C288:C289"/>
    <mergeCell ref="D288:D289"/>
    <mergeCell ref="E288:E289"/>
    <mergeCell ref="F288:F289"/>
    <mergeCell ref="A274:A275"/>
    <mergeCell ref="C274:C275"/>
    <mergeCell ref="D274:D275"/>
    <mergeCell ref="E274:E275"/>
    <mergeCell ref="F274:F275"/>
    <mergeCell ref="A276:A277"/>
    <mergeCell ref="C276:C277"/>
    <mergeCell ref="D276:D277"/>
    <mergeCell ref="E276:E277"/>
    <mergeCell ref="F276:F277"/>
    <mergeCell ref="A278:A279"/>
    <mergeCell ref="C278:C279"/>
    <mergeCell ref="D278:D279"/>
    <mergeCell ref="E278:E279"/>
    <mergeCell ref="F278:F279"/>
    <mergeCell ref="A280:A281"/>
    <mergeCell ref="C280:C281"/>
    <mergeCell ref="D280:D281"/>
    <mergeCell ref="E280:E281"/>
    <mergeCell ref="F280:F281"/>
    <mergeCell ref="A266:A267"/>
    <mergeCell ref="C266:C267"/>
    <mergeCell ref="D266:D267"/>
    <mergeCell ref="E266:E267"/>
    <mergeCell ref="F266:F267"/>
    <mergeCell ref="A268:A269"/>
    <mergeCell ref="C268:C269"/>
    <mergeCell ref="D268:D269"/>
    <mergeCell ref="E268:E269"/>
    <mergeCell ref="F268:F269"/>
    <mergeCell ref="A270:A271"/>
    <mergeCell ref="C270:C271"/>
    <mergeCell ref="D270:D271"/>
    <mergeCell ref="E270:E271"/>
    <mergeCell ref="F270:F271"/>
    <mergeCell ref="A272:A273"/>
    <mergeCell ref="C272:C273"/>
    <mergeCell ref="D272:D273"/>
    <mergeCell ref="E272:E273"/>
    <mergeCell ref="F272:F273"/>
    <mergeCell ref="A258:A259"/>
    <mergeCell ref="C258:C259"/>
    <mergeCell ref="D258:D259"/>
    <mergeCell ref="E258:E259"/>
    <mergeCell ref="F258:F259"/>
    <mergeCell ref="A260:A261"/>
    <mergeCell ref="C260:C261"/>
    <mergeCell ref="D260:D261"/>
    <mergeCell ref="E260:E261"/>
    <mergeCell ref="F260:F261"/>
    <mergeCell ref="A262:A263"/>
    <mergeCell ref="C262:C263"/>
    <mergeCell ref="D262:D263"/>
    <mergeCell ref="E262:E263"/>
    <mergeCell ref="F262:F263"/>
    <mergeCell ref="A264:A265"/>
    <mergeCell ref="C264:C265"/>
    <mergeCell ref="D264:D265"/>
    <mergeCell ref="E264:E265"/>
    <mergeCell ref="F264:F265"/>
    <mergeCell ref="A250:A251"/>
    <mergeCell ref="C250:C251"/>
    <mergeCell ref="D250:D251"/>
    <mergeCell ref="E250:E251"/>
    <mergeCell ref="F250:F251"/>
    <mergeCell ref="A252:A253"/>
    <mergeCell ref="C252:C253"/>
    <mergeCell ref="D252:D253"/>
    <mergeCell ref="E252:E253"/>
    <mergeCell ref="F252:F253"/>
    <mergeCell ref="A254:A255"/>
    <mergeCell ref="C254:C255"/>
    <mergeCell ref="D254:D255"/>
    <mergeCell ref="E254:E255"/>
    <mergeCell ref="F254:F255"/>
    <mergeCell ref="A256:A257"/>
    <mergeCell ref="C256:C257"/>
    <mergeCell ref="D256:D257"/>
    <mergeCell ref="E256:E257"/>
    <mergeCell ref="F256:F257"/>
    <mergeCell ref="A242:A243"/>
    <mergeCell ref="C242:C243"/>
    <mergeCell ref="D242:D243"/>
    <mergeCell ref="E242:E243"/>
    <mergeCell ref="F242:F243"/>
    <mergeCell ref="A244:A245"/>
    <mergeCell ref="C244:C245"/>
    <mergeCell ref="D244:D245"/>
    <mergeCell ref="E244:E245"/>
    <mergeCell ref="F244:F245"/>
    <mergeCell ref="A246:A247"/>
    <mergeCell ref="C246:C247"/>
    <mergeCell ref="D246:D247"/>
    <mergeCell ref="E246:E247"/>
    <mergeCell ref="F246:F247"/>
    <mergeCell ref="A248:A249"/>
    <mergeCell ref="C248:C249"/>
    <mergeCell ref="D248:D249"/>
    <mergeCell ref="E248:E249"/>
    <mergeCell ref="F248:F249"/>
    <mergeCell ref="A234:A235"/>
    <mergeCell ref="C234:C235"/>
    <mergeCell ref="D234:D235"/>
    <mergeCell ref="E234:E235"/>
    <mergeCell ref="F234:F235"/>
    <mergeCell ref="A236:A237"/>
    <mergeCell ref="C236:C237"/>
    <mergeCell ref="D236:D237"/>
    <mergeCell ref="E236:E237"/>
    <mergeCell ref="F236:F237"/>
    <mergeCell ref="A238:A239"/>
    <mergeCell ref="C238:C239"/>
    <mergeCell ref="D238:D239"/>
    <mergeCell ref="E238:E239"/>
    <mergeCell ref="F238:F239"/>
    <mergeCell ref="A240:A241"/>
    <mergeCell ref="C240:C241"/>
    <mergeCell ref="D240:D241"/>
    <mergeCell ref="E240:E241"/>
    <mergeCell ref="F240:F241"/>
    <mergeCell ref="A226:A227"/>
    <mergeCell ref="C226:C227"/>
    <mergeCell ref="D226:D227"/>
    <mergeCell ref="E226:E227"/>
    <mergeCell ref="F226:F227"/>
    <mergeCell ref="A228:A229"/>
    <mergeCell ref="C228:C229"/>
    <mergeCell ref="D228:D229"/>
    <mergeCell ref="E228:E229"/>
    <mergeCell ref="F228:F229"/>
    <mergeCell ref="A230:A231"/>
    <mergeCell ref="C230:C231"/>
    <mergeCell ref="D230:D231"/>
    <mergeCell ref="E230:E231"/>
    <mergeCell ref="F230:F231"/>
    <mergeCell ref="A232:A233"/>
    <mergeCell ref="C232:C233"/>
    <mergeCell ref="D232:D233"/>
    <mergeCell ref="E232:E233"/>
    <mergeCell ref="F232:F233"/>
    <mergeCell ref="A218:A219"/>
    <mergeCell ref="C218:C219"/>
    <mergeCell ref="D218:D219"/>
    <mergeCell ref="E218:E219"/>
    <mergeCell ref="F218:F219"/>
    <mergeCell ref="A220:A221"/>
    <mergeCell ref="C220:C221"/>
    <mergeCell ref="D220:D221"/>
    <mergeCell ref="E220:E221"/>
    <mergeCell ref="F220:F221"/>
    <mergeCell ref="A222:A223"/>
    <mergeCell ref="C222:C223"/>
    <mergeCell ref="D222:D223"/>
    <mergeCell ref="E222:E223"/>
    <mergeCell ref="F222:F223"/>
    <mergeCell ref="A224:A225"/>
    <mergeCell ref="C224:C225"/>
    <mergeCell ref="D224:D225"/>
    <mergeCell ref="E224:E225"/>
    <mergeCell ref="F224:F225"/>
    <mergeCell ref="A210:A211"/>
    <mergeCell ref="C210:C211"/>
    <mergeCell ref="D210:D211"/>
    <mergeCell ref="E210:E211"/>
    <mergeCell ref="F210:F211"/>
    <mergeCell ref="A212:A213"/>
    <mergeCell ref="C212:C213"/>
    <mergeCell ref="D212:D213"/>
    <mergeCell ref="E212:E213"/>
    <mergeCell ref="F212:F213"/>
    <mergeCell ref="A214:A215"/>
    <mergeCell ref="C214:C215"/>
    <mergeCell ref="D214:D215"/>
    <mergeCell ref="E214:E215"/>
    <mergeCell ref="F214:F215"/>
    <mergeCell ref="A216:A217"/>
    <mergeCell ref="C216:C217"/>
    <mergeCell ref="D216:D217"/>
    <mergeCell ref="E216:E217"/>
    <mergeCell ref="F216:F217"/>
    <mergeCell ref="A202:A203"/>
    <mergeCell ref="C202:C203"/>
    <mergeCell ref="D202:D203"/>
    <mergeCell ref="E202:E203"/>
    <mergeCell ref="F202:F203"/>
    <mergeCell ref="A204:A205"/>
    <mergeCell ref="C204:C205"/>
    <mergeCell ref="D204:D205"/>
    <mergeCell ref="E204:E205"/>
    <mergeCell ref="F204:F205"/>
    <mergeCell ref="A206:A207"/>
    <mergeCell ref="C206:C207"/>
    <mergeCell ref="D206:D207"/>
    <mergeCell ref="E206:E207"/>
    <mergeCell ref="F206:F207"/>
    <mergeCell ref="A208:A209"/>
    <mergeCell ref="C208:C209"/>
    <mergeCell ref="D208:D209"/>
    <mergeCell ref="E208:E209"/>
    <mergeCell ref="F208:F209"/>
    <mergeCell ref="A194:A195"/>
    <mergeCell ref="C194:C195"/>
    <mergeCell ref="D194:D195"/>
    <mergeCell ref="E194:E195"/>
    <mergeCell ref="F194:F195"/>
    <mergeCell ref="A196:A197"/>
    <mergeCell ref="C196:C197"/>
    <mergeCell ref="D196:D197"/>
    <mergeCell ref="E196:E197"/>
    <mergeCell ref="F196:F197"/>
    <mergeCell ref="A198:A199"/>
    <mergeCell ref="C198:C199"/>
    <mergeCell ref="D198:D199"/>
    <mergeCell ref="E198:E199"/>
    <mergeCell ref="F198:F199"/>
    <mergeCell ref="A200:A201"/>
    <mergeCell ref="C200:C201"/>
    <mergeCell ref="D200:D201"/>
    <mergeCell ref="E200:E201"/>
    <mergeCell ref="F200:F201"/>
    <mergeCell ref="A186:A187"/>
    <mergeCell ref="C186:C187"/>
    <mergeCell ref="D186:D187"/>
    <mergeCell ref="E186:E187"/>
    <mergeCell ref="F186:F187"/>
    <mergeCell ref="A188:A189"/>
    <mergeCell ref="C188:C189"/>
    <mergeCell ref="D188:D189"/>
    <mergeCell ref="E188:E189"/>
    <mergeCell ref="F188:F189"/>
    <mergeCell ref="A190:A191"/>
    <mergeCell ref="C190:C191"/>
    <mergeCell ref="D190:D191"/>
    <mergeCell ref="E190:E191"/>
    <mergeCell ref="F190:F191"/>
    <mergeCell ref="A192:A193"/>
    <mergeCell ref="C192:C193"/>
    <mergeCell ref="D192:D193"/>
    <mergeCell ref="E192:E193"/>
    <mergeCell ref="F192:F193"/>
    <mergeCell ref="A178:A179"/>
    <mergeCell ref="C178:C179"/>
    <mergeCell ref="D178:D179"/>
    <mergeCell ref="E178:E179"/>
    <mergeCell ref="F178:F179"/>
    <mergeCell ref="A180:A181"/>
    <mergeCell ref="C180:C181"/>
    <mergeCell ref="D180:D181"/>
    <mergeCell ref="E180:E181"/>
    <mergeCell ref="F180:F181"/>
    <mergeCell ref="A182:A183"/>
    <mergeCell ref="C182:C183"/>
    <mergeCell ref="D182:D183"/>
    <mergeCell ref="E182:E183"/>
    <mergeCell ref="F182:F183"/>
    <mergeCell ref="A184:A185"/>
    <mergeCell ref="C184:C185"/>
    <mergeCell ref="D184:D185"/>
    <mergeCell ref="E184:E185"/>
    <mergeCell ref="F184:F185"/>
    <mergeCell ref="A170:A171"/>
    <mergeCell ref="C170:C171"/>
    <mergeCell ref="D170:D171"/>
    <mergeCell ref="E170:E171"/>
    <mergeCell ref="F170:F171"/>
    <mergeCell ref="A172:A173"/>
    <mergeCell ref="C172:C173"/>
    <mergeCell ref="D172:D173"/>
    <mergeCell ref="E172:E173"/>
    <mergeCell ref="F172:F173"/>
    <mergeCell ref="A174:A175"/>
    <mergeCell ref="C174:C175"/>
    <mergeCell ref="D174:D175"/>
    <mergeCell ref="E174:E175"/>
    <mergeCell ref="F174:F175"/>
    <mergeCell ref="A176:A177"/>
    <mergeCell ref="C176:C177"/>
    <mergeCell ref="D176:D177"/>
    <mergeCell ref="E176:E177"/>
    <mergeCell ref="F176:F177"/>
    <mergeCell ref="A162:A163"/>
    <mergeCell ref="C162:C163"/>
    <mergeCell ref="D162:D163"/>
    <mergeCell ref="E162:E163"/>
    <mergeCell ref="F162:F163"/>
    <mergeCell ref="A164:A165"/>
    <mergeCell ref="C164:C165"/>
    <mergeCell ref="D164:D165"/>
    <mergeCell ref="E164:E165"/>
    <mergeCell ref="F164:F165"/>
    <mergeCell ref="A166:A167"/>
    <mergeCell ref="C166:C167"/>
    <mergeCell ref="D166:D167"/>
    <mergeCell ref="E166:E167"/>
    <mergeCell ref="F166:F167"/>
    <mergeCell ref="A168:A169"/>
    <mergeCell ref="C168:C169"/>
    <mergeCell ref="D168:D169"/>
    <mergeCell ref="E168:E169"/>
    <mergeCell ref="F168:F169"/>
    <mergeCell ref="A154:A155"/>
    <mergeCell ref="C154:C155"/>
    <mergeCell ref="D154:D155"/>
    <mergeCell ref="E154:E155"/>
    <mergeCell ref="F154:F155"/>
    <mergeCell ref="A156:A157"/>
    <mergeCell ref="C156:C157"/>
    <mergeCell ref="D156:D157"/>
    <mergeCell ref="E156:E157"/>
    <mergeCell ref="F156:F157"/>
    <mergeCell ref="A158:A159"/>
    <mergeCell ref="C158:C159"/>
    <mergeCell ref="D158:D159"/>
    <mergeCell ref="E158:E159"/>
    <mergeCell ref="F158:F159"/>
    <mergeCell ref="A160:A161"/>
    <mergeCell ref="C160:C161"/>
    <mergeCell ref="D160:D161"/>
    <mergeCell ref="E160:E161"/>
    <mergeCell ref="F160:F161"/>
    <mergeCell ref="A146:A147"/>
    <mergeCell ref="C146:C147"/>
    <mergeCell ref="D146:D147"/>
    <mergeCell ref="E146:E147"/>
    <mergeCell ref="F146:F147"/>
    <mergeCell ref="A148:A149"/>
    <mergeCell ref="C148:C149"/>
    <mergeCell ref="D148:D149"/>
    <mergeCell ref="E148:E149"/>
    <mergeCell ref="F148:F149"/>
    <mergeCell ref="A150:A151"/>
    <mergeCell ref="C150:C151"/>
    <mergeCell ref="D150:D151"/>
    <mergeCell ref="E150:E151"/>
    <mergeCell ref="F150:F151"/>
    <mergeCell ref="A152:A153"/>
    <mergeCell ref="C152:C153"/>
    <mergeCell ref="D152:D153"/>
    <mergeCell ref="E152:E153"/>
    <mergeCell ref="F152:F153"/>
    <mergeCell ref="A138:A139"/>
    <mergeCell ref="C138:C139"/>
    <mergeCell ref="D138:D139"/>
    <mergeCell ref="E138:E139"/>
    <mergeCell ref="F138:F139"/>
    <mergeCell ref="A140:A141"/>
    <mergeCell ref="C140:C141"/>
    <mergeCell ref="D140:D141"/>
    <mergeCell ref="E140:E141"/>
    <mergeCell ref="F140:F141"/>
    <mergeCell ref="A142:A143"/>
    <mergeCell ref="C142:C143"/>
    <mergeCell ref="D142:D143"/>
    <mergeCell ref="E142:E143"/>
    <mergeCell ref="F142:F143"/>
    <mergeCell ref="A144:A145"/>
    <mergeCell ref="C144:C145"/>
    <mergeCell ref="D144:D145"/>
    <mergeCell ref="E144:E145"/>
    <mergeCell ref="F144:F145"/>
    <mergeCell ref="A130:A131"/>
    <mergeCell ref="C130:C131"/>
    <mergeCell ref="D130:D131"/>
    <mergeCell ref="E130:E131"/>
    <mergeCell ref="F130:F131"/>
    <mergeCell ref="A132:A133"/>
    <mergeCell ref="C132:C133"/>
    <mergeCell ref="D132:D133"/>
    <mergeCell ref="E132:E133"/>
    <mergeCell ref="F132:F133"/>
    <mergeCell ref="A134:A135"/>
    <mergeCell ref="C134:C135"/>
    <mergeCell ref="D134:D135"/>
    <mergeCell ref="E134:E135"/>
    <mergeCell ref="F134:F135"/>
    <mergeCell ref="A136:A137"/>
    <mergeCell ref="C136:C137"/>
    <mergeCell ref="D136:D137"/>
    <mergeCell ref="E136:E137"/>
    <mergeCell ref="F136:F137"/>
    <mergeCell ref="A122:A123"/>
    <mergeCell ref="C122:C123"/>
    <mergeCell ref="D122:D123"/>
    <mergeCell ref="E122:E123"/>
    <mergeCell ref="F122:F123"/>
    <mergeCell ref="A124:A125"/>
    <mergeCell ref="C124:C125"/>
    <mergeCell ref="D124:D125"/>
    <mergeCell ref="E124:E125"/>
    <mergeCell ref="F124:F125"/>
    <mergeCell ref="A126:A127"/>
    <mergeCell ref="C126:C127"/>
    <mergeCell ref="D126:D127"/>
    <mergeCell ref="E126:E127"/>
    <mergeCell ref="F126:F127"/>
    <mergeCell ref="A128:A129"/>
    <mergeCell ref="C128:C129"/>
    <mergeCell ref="D128:D129"/>
    <mergeCell ref="E128:E129"/>
    <mergeCell ref="F128:F129"/>
    <mergeCell ref="A114:A115"/>
    <mergeCell ref="C114:C115"/>
    <mergeCell ref="D114:D115"/>
    <mergeCell ref="E114:E115"/>
    <mergeCell ref="F114:F115"/>
    <mergeCell ref="A116:A117"/>
    <mergeCell ref="C116:C117"/>
    <mergeCell ref="D116:D117"/>
    <mergeCell ref="E116:E117"/>
    <mergeCell ref="F116:F117"/>
    <mergeCell ref="A118:A119"/>
    <mergeCell ref="C118:C119"/>
    <mergeCell ref="D118:D119"/>
    <mergeCell ref="E118:E119"/>
    <mergeCell ref="F118:F119"/>
    <mergeCell ref="A120:A121"/>
    <mergeCell ref="C120:C121"/>
    <mergeCell ref="D120:D121"/>
    <mergeCell ref="E120:E121"/>
    <mergeCell ref="F120:F121"/>
    <mergeCell ref="A106:A107"/>
    <mergeCell ref="C106:C107"/>
    <mergeCell ref="D106:D107"/>
    <mergeCell ref="E106:E107"/>
    <mergeCell ref="F106:F107"/>
    <mergeCell ref="A108:A109"/>
    <mergeCell ref="C108:C109"/>
    <mergeCell ref="D108:D109"/>
    <mergeCell ref="E108:E109"/>
    <mergeCell ref="F108:F109"/>
    <mergeCell ref="A110:A111"/>
    <mergeCell ref="C110:C111"/>
    <mergeCell ref="D110:D111"/>
    <mergeCell ref="E110:E111"/>
    <mergeCell ref="F110:F111"/>
    <mergeCell ref="A112:A113"/>
    <mergeCell ref="C112:C113"/>
    <mergeCell ref="D112:D113"/>
    <mergeCell ref="E112:E113"/>
    <mergeCell ref="F112:F113"/>
    <mergeCell ref="A98:A99"/>
    <mergeCell ref="C98:C99"/>
    <mergeCell ref="D98:D99"/>
    <mergeCell ref="E98:E99"/>
    <mergeCell ref="F98:F99"/>
    <mergeCell ref="A100:A101"/>
    <mergeCell ref="C100:C101"/>
    <mergeCell ref="D100:D101"/>
    <mergeCell ref="E100:E101"/>
    <mergeCell ref="F100:F101"/>
    <mergeCell ref="A102:A103"/>
    <mergeCell ref="C102:C103"/>
    <mergeCell ref="D102:D103"/>
    <mergeCell ref="E102:E103"/>
    <mergeCell ref="F102:F103"/>
    <mergeCell ref="A104:A105"/>
    <mergeCell ref="C104:C105"/>
    <mergeCell ref="D104:D105"/>
    <mergeCell ref="E104:E105"/>
    <mergeCell ref="F104:F105"/>
    <mergeCell ref="A90:A91"/>
    <mergeCell ref="C90:C91"/>
    <mergeCell ref="D90:D91"/>
    <mergeCell ref="E90:E91"/>
    <mergeCell ref="F90:F91"/>
    <mergeCell ref="A92:A93"/>
    <mergeCell ref="C92:C93"/>
    <mergeCell ref="D92:D93"/>
    <mergeCell ref="E92:E93"/>
    <mergeCell ref="F92:F93"/>
    <mergeCell ref="A94:A95"/>
    <mergeCell ref="C94:C95"/>
    <mergeCell ref="D94:D95"/>
    <mergeCell ref="E94:E95"/>
    <mergeCell ref="F94:F95"/>
    <mergeCell ref="A96:A97"/>
    <mergeCell ref="C96:C97"/>
    <mergeCell ref="D96:D97"/>
    <mergeCell ref="E96:E97"/>
    <mergeCell ref="F96:F97"/>
    <mergeCell ref="A82:A83"/>
    <mergeCell ref="C82:C83"/>
    <mergeCell ref="D82:D83"/>
    <mergeCell ref="E82:E83"/>
    <mergeCell ref="F82:F83"/>
    <mergeCell ref="A84:A85"/>
    <mergeCell ref="C84:C85"/>
    <mergeCell ref="D84:D85"/>
    <mergeCell ref="E84:E85"/>
    <mergeCell ref="F84:F85"/>
    <mergeCell ref="A86:A87"/>
    <mergeCell ref="C86:C87"/>
    <mergeCell ref="D86:D87"/>
    <mergeCell ref="E86:E87"/>
    <mergeCell ref="F86:F87"/>
    <mergeCell ref="A88:A89"/>
    <mergeCell ref="C88:C89"/>
    <mergeCell ref="D88:D89"/>
    <mergeCell ref="E88:E89"/>
    <mergeCell ref="F88:F89"/>
    <mergeCell ref="A74:A75"/>
    <mergeCell ref="C74:C75"/>
    <mergeCell ref="D74:D75"/>
    <mergeCell ref="E74:E75"/>
    <mergeCell ref="F74:F75"/>
    <mergeCell ref="A76:A77"/>
    <mergeCell ref="C76:C77"/>
    <mergeCell ref="D76:D77"/>
    <mergeCell ref="E76:E77"/>
    <mergeCell ref="F76:F77"/>
    <mergeCell ref="A78:A79"/>
    <mergeCell ref="C78:C79"/>
    <mergeCell ref="D78:D79"/>
    <mergeCell ref="E78:E79"/>
    <mergeCell ref="F78:F79"/>
    <mergeCell ref="A80:A81"/>
    <mergeCell ref="C80:C81"/>
    <mergeCell ref="D80:D81"/>
    <mergeCell ref="E80:E81"/>
    <mergeCell ref="F80:F81"/>
    <mergeCell ref="A66:A67"/>
    <mergeCell ref="C66:C67"/>
    <mergeCell ref="D66:D67"/>
    <mergeCell ref="E66:E67"/>
    <mergeCell ref="F66:F67"/>
    <mergeCell ref="A68:A69"/>
    <mergeCell ref="C68:C69"/>
    <mergeCell ref="D68:D69"/>
    <mergeCell ref="E68:E69"/>
    <mergeCell ref="F68:F69"/>
    <mergeCell ref="A70:A71"/>
    <mergeCell ref="C70:C71"/>
    <mergeCell ref="D70:D71"/>
    <mergeCell ref="E70:E71"/>
    <mergeCell ref="F70:F71"/>
    <mergeCell ref="A72:A73"/>
    <mergeCell ref="C72:C73"/>
    <mergeCell ref="D72:D73"/>
    <mergeCell ref="E72:E73"/>
    <mergeCell ref="F72:F73"/>
    <mergeCell ref="A58:A59"/>
    <mergeCell ref="C58:C59"/>
    <mergeCell ref="D58:D59"/>
    <mergeCell ref="E58:E59"/>
    <mergeCell ref="F58:F59"/>
    <mergeCell ref="A60:A61"/>
    <mergeCell ref="C60:C61"/>
    <mergeCell ref="D60:D61"/>
    <mergeCell ref="E60:E61"/>
    <mergeCell ref="F60:F61"/>
    <mergeCell ref="A62:A63"/>
    <mergeCell ref="C62:C63"/>
    <mergeCell ref="D62:D63"/>
    <mergeCell ref="E62:E63"/>
    <mergeCell ref="F62:F63"/>
    <mergeCell ref="A64:A65"/>
    <mergeCell ref="C64:C65"/>
    <mergeCell ref="D64:D65"/>
    <mergeCell ref="E64:E65"/>
    <mergeCell ref="F64:F65"/>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26:A27"/>
    <mergeCell ref="C26:C27"/>
    <mergeCell ref="D26:D27"/>
    <mergeCell ref="E26:E27"/>
    <mergeCell ref="F26:F27"/>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18:A19"/>
    <mergeCell ref="C18:C19"/>
    <mergeCell ref="D18:D19"/>
    <mergeCell ref="E18:E19"/>
    <mergeCell ref="F18:F19"/>
    <mergeCell ref="A20:A21"/>
    <mergeCell ref="C20:C21"/>
    <mergeCell ref="D20:D21"/>
    <mergeCell ref="E20:E21"/>
    <mergeCell ref="F20:F21"/>
    <mergeCell ref="A22:A23"/>
    <mergeCell ref="C22:C23"/>
    <mergeCell ref="D22:D23"/>
    <mergeCell ref="E22:E23"/>
    <mergeCell ref="F22:F23"/>
    <mergeCell ref="A24:A25"/>
    <mergeCell ref="C24:C25"/>
    <mergeCell ref="D24:D25"/>
    <mergeCell ref="E24:E25"/>
    <mergeCell ref="F24:F25"/>
    <mergeCell ref="A10:A11"/>
    <mergeCell ref="C10:C11"/>
    <mergeCell ref="D10:D11"/>
    <mergeCell ref="E10:E11"/>
    <mergeCell ref="F10:F11"/>
    <mergeCell ref="A12:A13"/>
    <mergeCell ref="C12:C13"/>
    <mergeCell ref="D12:D13"/>
    <mergeCell ref="E12:E13"/>
    <mergeCell ref="F12:F13"/>
    <mergeCell ref="A14:A15"/>
    <mergeCell ref="C14:C15"/>
    <mergeCell ref="D14:D15"/>
    <mergeCell ref="E14:E15"/>
    <mergeCell ref="F14:F15"/>
    <mergeCell ref="A16:A17"/>
    <mergeCell ref="C16:C17"/>
    <mergeCell ref="D16:D17"/>
    <mergeCell ref="E16:E17"/>
    <mergeCell ref="F16:F17"/>
    <mergeCell ref="A2:A3"/>
    <mergeCell ref="C2:C3"/>
    <mergeCell ref="D2:D3"/>
    <mergeCell ref="E2:E3"/>
    <mergeCell ref="F2:F3"/>
    <mergeCell ref="A4:A5"/>
    <mergeCell ref="C4:C5"/>
    <mergeCell ref="D4:D5"/>
    <mergeCell ref="E4:E5"/>
    <mergeCell ref="F4:F5"/>
    <mergeCell ref="A6:A7"/>
    <mergeCell ref="C6:C7"/>
    <mergeCell ref="D6:D7"/>
    <mergeCell ref="E6:E7"/>
    <mergeCell ref="F6:F7"/>
    <mergeCell ref="A8:A9"/>
    <mergeCell ref="C8:C9"/>
    <mergeCell ref="D8:D9"/>
    <mergeCell ref="E8:E9"/>
    <mergeCell ref="F8:F9"/>
  </mergeCells>
  <conditionalFormatting sqref="A5 F5 A7 F7 A9 F9 A11 F11 A13 F13 A15 F15 A17 F17 A19 F19 A21 F21 A23 F23 A25 F25 A27 F27 A29 F29 A31 F31 A33 F33 A35 F35 A37 F37 A39 F39 A41 F41 A43 F43 A45 F45 A47 F47 A49 F49 A51 F51 A53 F53 A55 F55 A57 F57 A59 F59 A61 F61 A63 F63 A65 F65 A67 F67 A69 F69 A71 F71 A73 F73 A75 F75 A77 F77 A79 F79 A81 F81 A83 F83 A85 F85 A87 F87 A89 F89 A91 F91 A93 F93 A95 F95 A97 F97 A99 F99 A101 F101 A103 F103 A105 F105 A107 F107 A109 F109 A111 F111 A113 F113 A115 F115 A117 F117 A119 F119 A121 F121 A123 F123 A125 F125 A127 F127 A129 F129 A131 F131 A133 F133 A135 F135 A137 F137 A139 F139 A141 F141 A143 F143 A145 F145 A147 F147 A149 F149 A151 F151 A153 F153 A155 F155 A157 F157 A159 F159 A161 F161 A163 F163 A165 F165 A167 F167 A169 F169 A171 F171 A173 F173 A175 F175 A177 F177 A179 F179 A181 F181 A183 F183 A185 F185 A187 F187 A189 F189 A191 F191 A193 F193 A195 F195 A197 F197 A199 F199 A201 F201 A203 F203 A205 F205 A207 F207 A209 F209 A211 F211 A213 F213 A215 F215 A217 F217 A219 A221 F221 A223 F223 A225 F225 A227 F227 A229 F229 A231 F231 A233 F233 A235 F235 A237 F237 A239 F239 A241 F241 A243 F243 A245 F245 A247 F247 A249 A251 F251 A253 F253 A255 F255 A257 F257 A259 F259 A261 F261 A263 F263 A265 F265 A267 F267 A269 F269 A271 F271 A273 F273 A275 A277 F277 A279 A281 F281 A283 F283 A285 F285 A287 F287 A289 F289 A291 A293 F293 A295 F295 A297 F297 A299 F299 A301 F301 A303 A305 F305 A307 F307 A309 A311 F311 A313 F313 A315 F315 A317 A319 F319 A321 F321 A323 F323 A325 F325 A327 F327 A329 F329 A331 A333 F333 A335 F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F555 A557 A559 A561 A563 A565 A567 A569 F569 A571 A573 A575 A577 A579 A581 A583 F583 A585 A587 A589 A591 A593 A595 A597 A599 A601 A603 A605 A607 A609 A611 A613 A615 A617 A619 A621 A623 A625 F625 A627 A629 A631 A633 A635 A637 A639 A641 A643 A645 A647 A649 A651 A653 A655 A657 A659 A661 A663 A665 A667 A669 A671 A673 F673 A675 A677 A679 A681 A683 A685 A687 A689 F689 A691 F691 A693 A695 A697 A699 F707">
    <cfRule type="expression" dxfId="36" priority="7">
      <formula>#REF!&lt;&gt;""</formula>
    </cfRule>
  </conditionalFormatting>
  <conditionalFormatting sqref="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cfRule type="expression" dxfId="35" priority="6">
      <formula>WEEKDAY($B7,1)=1</formula>
    </cfRule>
  </conditionalFormatting>
  <conditionalFormatting sqref="B2:C2 A2:A4 D2:D4 F2:F4 E2:E343 F6 F8 F10 F12 A14:D14 F14 A16:D16 F16 A18:D18 F18 A20:D20 F20 A22:D22 F22 A24:D24 F24 A26:D26 F26 A28:D28 F28 A30:D30 F30 A32:D32 F32 A34:D34 F34 A36:D36 F36 A38:D38 F38 A40:D40 F40 A42:D42 F42 A44:D44 F44 A46:D46 F46 A48:D48 F48 A50:D50 F50 A52:D52 F52 A54:D54 F54 A56:D56 F56 A58:D58 F58 A60:D60 F60 A62:D62 F62 A64:D64 F64 A66:D66 F66 A68:D68 F68 A70:D70 F70 A72:D72 F72 A74:D74 F74 A76:D76 F76 A78:D78 F78 A80:D80 F80 A82:D82 F82 A84:D84 F84 A86:D86 F86 A88:D88 F88 A90:D90 F90 A92:D92 F92 A94:D94 F94 A96:D96 F96 A98:D98 F98 A100:D100 F100 A102:D102 F102 A104:D104 F104 A106:D106 F106 A108:D108 F108 A110:D110 F110 A112:D112 F112 A114:D114 F114 A116:D116 F116 A118:D118 F118 A120:D120 F120 A122:D122 F122 A124:D124 F124 A126:D126 F126 A128:D128 F128 A130:D130 F130 A132:D132 F132 A134:D134 F134 A136:D136 F136 A138:D138 F138 A140:D140 F140 A142:D142 F142 A144:D144 F144 A146:D146 F146 A148:D148 F148 A150:D150 F150 A152:D152 F152 A154:D154 F154 A156:D156 F156 A158:D158 F158 A160:D160 F160 A162:D162 F162 A164:D164 F164 A166:D166 F166 A168:D168 F168 A170:D170 F170 A172:D172 F172 A174:D174 F174 A176:D176 F176 A178:D178 F178 A180:D180 F180 A182:D182 F182 A184:D184 F184 A186:D186 F186 A188:D188 F188 A190:D190 F190 A192:D192 F192 A194:D194 F194 A196:D196 F196 A198:D198 F198 A200:D200 F200 A202:D202 F202 A204:D204 F204 A206:D206 F206 A208:D208 F208 A210:D210 F210 A212:D212 F212 A214:D214 F214 A216:D216 F216 A218:D218 F218 A220:D220 F220 A222:D222 F222 A224:D224 F224 A226:D226 F226 A228:D228 F228 A230:D230 F230 A232:D232 F232 A234:D234 F234 A236:D236 F236 A238:D238 F238 A240:D240 F240 A242:D242 F242 A244:D244 F244 A246:D246 F246 A248:D248 F248 A250:D250 F250 A252:D252 F252 A254:D254 F254 A256:D256 F256 A258:D258 F258 A260:D260 F260 A262:D262 F262 A264:D264 F264 A266:D266 F266 A268:D268 F268 A270:D270 F270 A272:D272 F272 A274:D274 F274 A276:D276 F276 A278:D278 F278 A280:D280 F280 A282:D282 F282 A284:D284 F284 A286:D286 F286 A288:D288 F288 A290:D290 F290 A292:D292 F292 A294:D294 F294 A296:D296 F296 A298:D298 F298 A300:D300 F300 A304:D304 F304 A306:D306 F306 A308:D308 F308 A310:D310 F310 A312:D312 F312 A314:D314 F314 F318 F320 F322 F324 F326 F328 F330 F332 F334 F336 F338 F340 F342 A344:F344 E346:E441 F350 F352 F354 F356 F358 F360 F362 F364 F366 F368 F370 F372 F374 F376 F378 F380 F382 F384 F386 F388 F390 F392 F394 F396 F398 F400 F402 F404 F406 F408 F410 F412 F414 F416 F418 F420 F422 F424 F426 F428 F430 F432 F434 F436 F438 F440 A442:F442 E444:E701 F446 F448 F450 F452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A702:F702 E704:E731 F706 F708 F710 F712 F714 F716 F718 F720 F722 F724 F726 F728">
    <cfRule type="expression" dxfId="34" priority="3">
      <formula>$B3&lt;&gt;""</formula>
    </cfRule>
  </conditionalFormatting>
  <conditionalFormatting sqref="B2:C2 D2:D4 A2:A5 F2:F218 E2:E343 A14:D14 A16:D16 A18:D18 A20:D20 A22:D22 A24:D24 A26:D26 A28:D28 A30:D30 A32:D32 A34:D34 A36:D36 A38:D38 A40:D40 A42:D42 A44:D44 A46:D46 A48:D48 A50:D50 A52:D52 A54:D54 A56:D56 A58:D58 A60:D60 A62:D62 A64:D64 A66:D66 A68:D68 A70:D70 A72:D72 A74:D74 A76:D76 A78:D78 A80:D80 A82:D82 A84:D84 A86:D86 A88:D88 A90:D90 A92:D92 A94:D94 A96:D96 A98:D98 A100:D100 A102:D102 A104:D104 A106:D106 A108:D108 A110:D110 A112:D112 A114:D114 A116:D116 A118:D118 A120:D120 A122:D122 A124:D124 A126:D126 A128:D128 A130:D130 A132:D132 A134:D134 A136:D136 A138:D138 A140:D140 A142:D142 A144:D144 A146:D146 A148:D148 A150:D150 A152:D152 A154:D154 A156:D156 A158:D158 A160:D160 A162:D162 A164:D164 A166:D166 A168:D168 A170:D170 A172:D172 A174:D174 A176:D176 A178:D178 A180:D180 A182:D182 A184:D184 A186:D186 A188:D188 A190:D190 A192:D192 A194:D194 A196:D196 A198:D198 A200:D200 A202:D202 A204:D204 A206:D206 A208:D208 A210:D210 A212:D212 A214:D214 A216:D216 A218:D218 A220:D220 F220:F248 A222:D222 A224:D224 A226:D226 A228:D228 A230:D230 A232:D232 A234:D234 A236:D236 A238:D238 A240:D240 A242:D242 A244:D244 A246:D246 A248:D248 A250:D250 F250:F274 A252:D252 A254:D254 A256:D256 A258:D258 A260:D260 A262:D262 A264:D264 A266:D266 A268:D268 A270:D270 A272:D272 A274:D274 A276:D276 F276:F278 A278:D278 A280:D280 F280:F290 A282:D282 A284:D284 A286:D286 A288:D288 A290:D290 A292:D292 F292:F301 A294:D294 A296:D296 A298:D298 A300:D300 A304:D304 F304:F308 A306:D306 A308:D308 A310:D310 F310:F315 A312:D312 A314:D314 F318:F330 F332:F336 F338 F340 F342 A344:F344 E346:E441 F350 F352 F354 F356 F358 F360 F362 F364 F366 F368 F370 F372 F374 F376 F378 F380 F382 F384 F386 F388 F390 F392 F394 F396 F398 F400 F402 F404 F406 F408 F410 F412 F414 F416 F418 F420 F422 F424 F426 F428 F430 F432 F434 F436 F438 F440 A442:F442 E444:E701 F446 F448 F450 F452 F456 F458 F460 F462 F464 F466 F468 F470 F472 F474 F476 F478 F480 F482 F484 F486 F488 F490 F492 F494 F496 F498 F500 F502 F504 F506 F508 F510 F512 F514 F516 F518 F520 F522 F524 F526 F528 F530 F532 F534 F536 F538 F540 F542 F544 F546 F548 F550 F552 F554:F556 F558 F560 F562 F564 F566 F568:F570 F572 F574 F576 F578 F580 F582:F584 F586 F588 F590 F592 F594 F596 F598 F600 F602 F604 F606 F608 F610 F612 F614 F616 F618 F620 F622 F624:F626 F628 F630 F632 F634 F636 F638 F640 F642 F644 F646 F648 F650 F652 F654 F656 F658 F660 F662 F664 F666 F668 F670 F672:F674 F676 F678 F680 F682 F684 F686 F688:F692 F694 F696 F698 F700 A702:F702 E704:E731 F706:F708 F710 F712 F714 F716 F718 F720 F722 F724 F726 F728">
    <cfRule type="expression" dxfId="33" priority="2">
      <formula>WEEKDAY($B2,1)=1</formula>
    </cfRule>
  </conditionalFormatting>
  <conditionalFormatting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cfRule type="expression" dxfId="32" priority="4">
      <formula>WEEKDAY($B2,1)=1</formula>
    </cfRule>
    <cfRule type="expression" dxfId="31" priority="5">
      <formula>$B3&lt;&gt;""</formula>
    </cfRule>
  </conditionalFormatting>
  <pageMargins left="0.78749999999999998" right="0.78749999999999998" top="0.98402777777777795" bottom="0.98402777777777795" header="0.511811023622047" footer="0.511811023622047"/>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45"/>
  <sheetViews>
    <sheetView zoomScaleNormal="100" workbookViewId="0"/>
  </sheetViews>
  <sheetFormatPr baseColWidth="10" defaultColWidth="9" defaultRowHeight="12.75" x14ac:dyDescent="0.2"/>
  <cols>
    <col min="1" max="1" width="10.140625" style="83" customWidth="1"/>
    <col min="2" max="2" width="12.42578125" style="84" customWidth="1"/>
    <col min="3" max="3" width="14.140625" style="84" customWidth="1"/>
    <col min="4" max="7" width="20.85546875" style="83" customWidth="1"/>
    <col min="8" max="256" width="8.7109375" style="85" customWidth="1"/>
    <col min="257" max="16384" width="9" style="85"/>
  </cols>
  <sheetData>
    <row r="1" spans="1:9" x14ac:dyDescent="0.2">
      <c r="A1" s="85"/>
      <c r="B1" s="85"/>
      <c r="C1" s="85"/>
      <c r="D1" s="85"/>
      <c r="E1" s="85"/>
      <c r="F1" s="85"/>
      <c r="G1" s="85"/>
    </row>
    <row r="2" spans="1:9" x14ac:dyDescent="0.2">
      <c r="A2" s="85"/>
      <c r="B2" s="85"/>
      <c r="C2" s="86" t="s">
        <v>191</v>
      </c>
      <c r="D2" s="87"/>
      <c r="E2" s="87" t="s">
        <v>192</v>
      </c>
      <c r="F2" s="87" t="s">
        <v>193</v>
      </c>
      <c r="G2" s="87" t="s">
        <v>194</v>
      </c>
      <c r="H2" s="88"/>
      <c r="I2" s="86" t="s">
        <v>395</v>
      </c>
    </row>
    <row r="3" spans="1:9" x14ac:dyDescent="0.2">
      <c r="A3" s="85"/>
      <c r="B3" s="85"/>
      <c r="C3" s="89"/>
      <c r="D3" s="90" t="s">
        <v>195</v>
      </c>
      <c r="E3" s="211" t="s">
        <v>312</v>
      </c>
      <c r="F3" s="211"/>
      <c r="G3" s="211"/>
      <c r="I3" s="91" t="s">
        <v>313</v>
      </c>
    </row>
    <row r="4" spans="1:9" x14ac:dyDescent="0.2">
      <c r="A4" s="85"/>
      <c r="B4" s="85"/>
      <c r="C4" s="89">
        <v>43177</v>
      </c>
      <c r="D4" s="91" t="s">
        <v>198</v>
      </c>
      <c r="E4" s="91" t="s">
        <v>203</v>
      </c>
      <c r="F4" s="91" t="s">
        <v>200</v>
      </c>
      <c r="G4" s="91" t="s">
        <v>158</v>
      </c>
      <c r="I4" s="91" t="s">
        <v>352</v>
      </c>
    </row>
    <row r="5" spans="1:9" x14ac:dyDescent="0.2">
      <c r="A5" s="85"/>
      <c r="B5" s="85"/>
      <c r="C5" s="89">
        <v>43182</v>
      </c>
      <c r="D5" s="91" t="s">
        <v>13</v>
      </c>
      <c r="E5" s="92" t="s">
        <v>199</v>
      </c>
      <c r="F5" s="93" t="s">
        <v>200</v>
      </c>
      <c r="G5" s="93" t="s">
        <v>158</v>
      </c>
      <c r="I5" s="91" t="s">
        <v>353</v>
      </c>
    </row>
    <row r="6" spans="1:9" x14ac:dyDescent="0.2">
      <c r="A6" s="85"/>
      <c r="B6" s="85"/>
      <c r="C6" s="89">
        <v>43308</v>
      </c>
      <c r="D6" s="91" t="s">
        <v>198</v>
      </c>
      <c r="E6" s="91" t="s">
        <v>196</v>
      </c>
      <c r="F6" s="91" t="s">
        <v>200</v>
      </c>
      <c r="G6" s="91" t="s">
        <v>158</v>
      </c>
      <c r="I6" s="91" t="s">
        <v>396</v>
      </c>
    </row>
    <row r="7" spans="1:9" x14ac:dyDescent="0.2">
      <c r="A7" s="85"/>
      <c r="B7" s="85"/>
      <c r="C7" s="89"/>
      <c r="D7" s="90" t="s">
        <v>354</v>
      </c>
      <c r="E7" s="94"/>
      <c r="F7" s="95"/>
      <c r="G7" s="95"/>
      <c r="I7" s="91" t="s">
        <v>397</v>
      </c>
    </row>
    <row r="8" spans="1:9" x14ac:dyDescent="0.2">
      <c r="A8" s="85"/>
      <c r="B8" s="85"/>
      <c r="C8" s="89">
        <f>(IF(WEEKDAY(EOMONTH(DATE(A1,11,1),0),2)&gt;=5,EOMONTH(DATE(A1,11,1),0)-WEEKDAY(EOMONTH(DATE(A1,11,1),0),2)+5,EOMONTH(DATE(A1,11,1),0)-WEEKDAY(EOMONTH(DATE(A1,11,1),0),2)-2))-7</f>
        <v>328</v>
      </c>
      <c r="D8" s="91" t="s">
        <v>198</v>
      </c>
      <c r="E8" s="91" t="s">
        <v>203</v>
      </c>
      <c r="F8" s="91" t="s">
        <v>158</v>
      </c>
      <c r="G8" s="91" t="s">
        <v>158</v>
      </c>
      <c r="I8" s="91" t="s">
        <v>398</v>
      </c>
    </row>
    <row r="9" spans="1:9" x14ac:dyDescent="0.2">
      <c r="A9" s="85"/>
      <c r="B9" s="85"/>
      <c r="C9" s="89">
        <v>43443</v>
      </c>
      <c r="D9" s="91" t="s">
        <v>206</v>
      </c>
      <c r="E9" s="96" t="s">
        <v>205</v>
      </c>
      <c r="F9" s="96" t="s">
        <v>275</v>
      </c>
      <c r="G9" s="96"/>
      <c r="I9" s="91" t="s">
        <v>355</v>
      </c>
    </row>
    <row r="10" spans="1:9" x14ac:dyDescent="0.2">
      <c r="A10" s="85"/>
      <c r="B10" s="85"/>
      <c r="C10" s="85"/>
      <c r="D10" s="85"/>
      <c r="E10" s="85"/>
      <c r="F10" s="85"/>
      <c r="G10" s="85"/>
    </row>
    <row r="11" spans="1:9" x14ac:dyDescent="0.2">
      <c r="A11" s="85"/>
      <c r="B11" s="85"/>
      <c r="C11" s="97">
        <v>2017</v>
      </c>
      <c r="D11" s="97">
        <v>2018</v>
      </c>
      <c r="E11" s="97">
        <v>2019</v>
      </c>
      <c r="F11" s="97">
        <v>2020</v>
      </c>
      <c r="G11" s="97">
        <v>2021</v>
      </c>
    </row>
    <row r="12" spans="1:9" x14ac:dyDescent="0.2">
      <c r="A12" s="97" t="s">
        <v>399</v>
      </c>
      <c r="B12" s="85"/>
      <c r="C12" s="91">
        <v>2</v>
      </c>
      <c r="D12" s="91">
        <v>1</v>
      </c>
      <c r="E12" s="91">
        <v>4</v>
      </c>
      <c r="F12" s="91">
        <v>3</v>
      </c>
      <c r="G12" s="91">
        <v>1</v>
      </c>
    </row>
    <row r="13" spans="1:9" x14ac:dyDescent="0.2">
      <c r="A13" s="97" t="s">
        <v>400</v>
      </c>
      <c r="B13" s="85"/>
      <c r="C13" s="85">
        <v>4</v>
      </c>
      <c r="D13" s="85"/>
      <c r="E13" s="85"/>
      <c r="F13" s="85"/>
      <c r="G13" s="85"/>
    </row>
    <row r="14" spans="1:9" x14ac:dyDescent="0.2">
      <c r="A14" s="97"/>
      <c r="B14" s="85"/>
      <c r="C14" s="85"/>
      <c r="D14" s="85"/>
      <c r="E14" s="85"/>
      <c r="F14" s="85"/>
      <c r="G14" s="85"/>
    </row>
    <row r="15" spans="1:9" x14ac:dyDescent="0.2">
      <c r="A15" s="98" t="s">
        <v>0</v>
      </c>
      <c r="B15" s="98" t="s">
        <v>1</v>
      </c>
      <c r="C15" s="98" t="s">
        <v>2</v>
      </c>
      <c r="D15" s="98" t="s">
        <v>3</v>
      </c>
      <c r="E15" s="98" t="s">
        <v>4</v>
      </c>
      <c r="F15" s="98" t="s">
        <v>5</v>
      </c>
      <c r="G15" s="98" t="s">
        <v>155</v>
      </c>
    </row>
    <row r="16" spans="1:9" ht="12.75" customHeight="1" x14ac:dyDescent="0.2">
      <c r="A16" s="212">
        <f>B16</f>
        <v>43101</v>
      </c>
      <c r="B16" s="99">
        <f>DATE(2018,1,1)</f>
        <v>43101</v>
      </c>
      <c r="C16" s="213" t="s">
        <v>6</v>
      </c>
      <c r="D16" s="214"/>
      <c r="E16" s="214"/>
      <c r="F16" s="214"/>
      <c r="G16" s="215"/>
    </row>
    <row r="17" spans="1:18" ht="12.75" customHeight="1" x14ac:dyDescent="0.2">
      <c r="A17" s="212"/>
      <c r="B17" s="100" t="s">
        <v>7</v>
      </c>
      <c r="C17" s="213"/>
      <c r="D17" s="214"/>
      <c r="E17" s="214"/>
      <c r="F17" s="214"/>
      <c r="G17" s="215"/>
    </row>
    <row r="18" spans="1:18" ht="12.75" customHeight="1" x14ac:dyDescent="0.2">
      <c r="A18" s="212">
        <f>B18</f>
        <v>43102</v>
      </c>
      <c r="B18" s="99">
        <f>B16+1</f>
        <v>43102</v>
      </c>
      <c r="C18" s="213" t="s">
        <v>6</v>
      </c>
      <c r="D18" s="216"/>
      <c r="E18" s="216"/>
      <c r="F18" s="216"/>
      <c r="G18" s="217"/>
    </row>
    <row r="19" spans="1:18" ht="12.75" customHeight="1" x14ac:dyDescent="0.2">
      <c r="A19" s="212"/>
      <c r="B19" s="100"/>
      <c r="C19" s="213"/>
      <c r="D19" s="216"/>
      <c r="E19" s="216"/>
      <c r="F19" s="216"/>
      <c r="G19" s="217"/>
    </row>
    <row r="20" spans="1:18" ht="12.75" customHeight="1" x14ac:dyDescent="0.2">
      <c r="A20" s="212">
        <f>B20</f>
        <v>43103</v>
      </c>
      <c r="B20" s="99">
        <f>B18+1</f>
        <v>43103</v>
      </c>
      <c r="C20" s="213" t="s">
        <v>6</v>
      </c>
      <c r="D20" s="216"/>
      <c r="E20" s="216"/>
      <c r="F20" s="216" t="s">
        <v>66</v>
      </c>
      <c r="G20" s="217"/>
    </row>
    <row r="21" spans="1:18" ht="12.75" customHeight="1" x14ac:dyDescent="0.2">
      <c r="A21" s="212"/>
      <c r="B21" s="100"/>
      <c r="C21" s="213"/>
      <c r="D21" s="216"/>
      <c r="E21" s="216"/>
      <c r="F21" s="216"/>
      <c r="G21" s="217"/>
    </row>
    <row r="22" spans="1:18" ht="12.75" customHeight="1" x14ac:dyDescent="0.2">
      <c r="A22" s="212">
        <f>B22</f>
        <v>43104</v>
      </c>
      <c r="B22" s="99">
        <f>B20+1</f>
        <v>43104</v>
      </c>
      <c r="C22" s="213" t="s">
        <v>6</v>
      </c>
      <c r="D22" s="216"/>
      <c r="E22" s="216"/>
      <c r="F22" s="216"/>
      <c r="G22" s="217"/>
    </row>
    <row r="23" spans="1:18" ht="12.75" customHeight="1" x14ac:dyDescent="0.2">
      <c r="A23" s="212"/>
      <c r="B23" s="100"/>
      <c r="C23" s="213"/>
      <c r="D23" s="216"/>
      <c r="E23" s="216"/>
      <c r="F23" s="216"/>
      <c r="G23" s="217"/>
    </row>
    <row r="24" spans="1:18" ht="12.75" customHeight="1" x14ac:dyDescent="0.2">
      <c r="A24" s="212">
        <f>B24</f>
        <v>43105</v>
      </c>
      <c r="B24" s="99">
        <f>B22+1</f>
        <v>43105</v>
      </c>
      <c r="C24" s="213" t="s">
        <v>6</v>
      </c>
      <c r="D24" s="216"/>
      <c r="E24" s="216"/>
      <c r="F24" s="216"/>
      <c r="G24" s="217"/>
      <c r="H24" s="91"/>
      <c r="O24" s="91"/>
      <c r="P24" s="91"/>
      <c r="Q24" s="91"/>
      <c r="R24" s="91"/>
    </row>
    <row r="25" spans="1:18" ht="12.75" customHeight="1" x14ac:dyDescent="0.2">
      <c r="A25" s="212"/>
      <c r="B25" s="100"/>
      <c r="C25" s="213"/>
      <c r="D25" s="216"/>
      <c r="E25" s="216"/>
      <c r="F25" s="216"/>
      <c r="G25" s="217"/>
      <c r="H25" s="91"/>
      <c r="O25" s="91"/>
      <c r="P25" s="91"/>
      <c r="Q25" s="91"/>
      <c r="R25" s="91"/>
    </row>
    <row r="26" spans="1:18" ht="12.75" customHeight="1" x14ac:dyDescent="0.2">
      <c r="A26" s="212">
        <f>B26</f>
        <v>43106</v>
      </c>
      <c r="B26" s="99">
        <f>B24+1</f>
        <v>43106</v>
      </c>
      <c r="C26" s="213" t="s">
        <v>6</v>
      </c>
      <c r="D26" s="216"/>
      <c r="E26" s="216"/>
      <c r="F26" s="216"/>
      <c r="G26" s="217"/>
      <c r="H26" s="91"/>
      <c r="I26" s="91"/>
      <c r="J26" s="91"/>
      <c r="K26" s="91"/>
      <c r="L26" s="91"/>
      <c r="M26" s="91"/>
      <c r="N26" s="91"/>
      <c r="O26" s="91"/>
      <c r="P26" s="91"/>
      <c r="Q26" s="91"/>
      <c r="R26" s="91"/>
    </row>
    <row r="27" spans="1:18" ht="12.75" customHeight="1" x14ac:dyDescent="0.2">
      <c r="A27" s="212"/>
      <c r="B27" s="100"/>
      <c r="C27" s="213"/>
      <c r="D27" s="216"/>
      <c r="E27" s="216"/>
      <c r="F27" s="216"/>
      <c r="G27" s="217"/>
      <c r="H27" s="91"/>
      <c r="I27" s="101"/>
      <c r="J27" s="91"/>
      <c r="K27" s="91"/>
      <c r="L27" s="91"/>
      <c r="M27" s="91"/>
      <c r="N27" s="91"/>
      <c r="O27" s="91"/>
      <c r="P27" s="91"/>
      <c r="Q27" s="91"/>
      <c r="R27" s="91"/>
    </row>
    <row r="28" spans="1:18" ht="12.75" customHeight="1" x14ac:dyDescent="0.2">
      <c r="A28" s="212">
        <f>B28</f>
        <v>43107</v>
      </c>
      <c r="B28" s="99">
        <f>B26+1</f>
        <v>43107</v>
      </c>
      <c r="C28" s="213"/>
      <c r="D28" s="216"/>
      <c r="E28" s="216"/>
      <c r="F28" s="216" t="s">
        <v>401</v>
      </c>
      <c r="G28" s="217"/>
      <c r="H28" s="91"/>
      <c r="I28" s="91"/>
      <c r="J28" s="91"/>
      <c r="K28" s="91"/>
      <c r="L28" s="91"/>
      <c r="M28" s="91"/>
      <c r="N28" s="91"/>
      <c r="O28" s="91"/>
      <c r="P28" s="91"/>
      <c r="Q28" s="91"/>
      <c r="R28" s="91"/>
    </row>
    <row r="29" spans="1:18" ht="12.75" customHeight="1" x14ac:dyDescent="0.2">
      <c r="A29" s="212"/>
      <c r="B29" s="100"/>
      <c r="C29" s="213"/>
      <c r="D29" s="216"/>
      <c r="E29" s="216"/>
      <c r="F29" s="216"/>
      <c r="G29" s="217"/>
      <c r="H29" s="91"/>
      <c r="I29" s="101"/>
      <c r="J29" s="91"/>
      <c r="K29" s="91"/>
      <c r="L29" s="91"/>
      <c r="M29" s="91"/>
      <c r="N29" s="91"/>
      <c r="O29" s="91"/>
      <c r="P29" s="91"/>
      <c r="Q29" s="91"/>
      <c r="R29" s="91"/>
    </row>
    <row r="30" spans="1:18" ht="12.75" customHeight="1" x14ac:dyDescent="0.2">
      <c r="A30" s="212">
        <f>B30</f>
        <v>43108</v>
      </c>
      <c r="B30" s="99">
        <f>B28+1</f>
        <v>43108</v>
      </c>
      <c r="C30" s="213"/>
      <c r="D30" s="216"/>
      <c r="E30" s="216"/>
      <c r="F30" s="216"/>
      <c r="G30" s="217"/>
      <c r="H30" s="91"/>
      <c r="I30" s="91"/>
      <c r="J30" s="91"/>
      <c r="K30" s="91"/>
      <c r="L30" s="91"/>
      <c r="M30" s="91"/>
      <c r="N30" s="91"/>
      <c r="O30" s="91"/>
      <c r="P30" s="91"/>
      <c r="Q30" s="91"/>
      <c r="R30" s="91"/>
    </row>
    <row r="31" spans="1:18" ht="12.75" customHeight="1" x14ac:dyDescent="0.2">
      <c r="A31" s="212"/>
      <c r="B31" s="100"/>
      <c r="C31" s="213"/>
      <c r="D31" s="216"/>
      <c r="E31" s="216"/>
      <c r="F31" s="216"/>
      <c r="G31" s="217"/>
      <c r="H31" s="91"/>
      <c r="I31" s="101"/>
      <c r="J31" s="91"/>
      <c r="K31" s="91"/>
      <c r="L31" s="91"/>
      <c r="M31" s="91"/>
      <c r="N31" s="91"/>
      <c r="O31" s="91"/>
      <c r="P31" s="91"/>
      <c r="Q31" s="91"/>
      <c r="R31" s="91"/>
    </row>
    <row r="32" spans="1:18" ht="12.75" customHeight="1" x14ac:dyDescent="0.2">
      <c r="A32" s="212">
        <f>B32</f>
        <v>43109</v>
      </c>
      <c r="B32" s="99">
        <f>B30+1</f>
        <v>43109</v>
      </c>
      <c r="C32" s="213"/>
      <c r="D32" s="216"/>
      <c r="E32" s="216"/>
      <c r="F32" s="216"/>
      <c r="G32" s="217"/>
      <c r="H32" s="91"/>
      <c r="I32" s="91"/>
      <c r="J32" s="91"/>
      <c r="K32" s="91"/>
      <c r="L32" s="91"/>
      <c r="M32" s="91"/>
      <c r="N32" s="91"/>
      <c r="O32" s="91"/>
      <c r="P32" s="91"/>
      <c r="Q32" s="91"/>
      <c r="R32" s="91"/>
    </row>
    <row r="33" spans="1:18" ht="12.75" customHeight="1" x14ac:dyDescent="0.2">
      <c r="A33" s="212"/>
      <c r="B33" s="100"/>
      <c r="C33" s="213"/>
      <c r="D33" s="216"/>
      <c r="E33" s="216"/>
      <c r="F33" s="216"/>
      <c r="G33" s="217"/>
      <c r="H33" s="91"/>
      <c r="I33" s="101"/>
      <c r="J33" s="91"/>
      <c r="K33" s="91"/>
      <c r="L33" s="91"/>
      <c r="M33" s="91"/>
      <c r="N33" s="91"/>
      <c r="O33" s="91"/>
      <c r="P33" s="91"/>
      <c r="Q33" s="91"/>
      <c r="R33" s="91"/>
    </row>
    <row r="34" spans="1:18" ht="12.75" customHeight="1" x14ac:dyDescent="0.2">
      <c r="A34" s="212">
        <f>B34</f>
        <v>43110</v>
      </c>
      <c r="B34" s="99">
        <f>B32+1</f>
        <v>43110</v>
      </c>
      <c r="C34" s="213"/>
      <c r="D34" s="216"/>
      <c r="E34" s="216"/>
      <c r="F34" s="216" t="s">
        <v>402</v>
      </c>
      <c r="G34" s="217"/>
      <c r="H34" s="91"/>
      <c r="I34" s="91"/>
      <c r="J34" s="91"/>
      <c r="K34" s="91"/>
      <c r="L34" s="91"/>
      <c r="M34" s="91"/>
      <c r="N34" s="91"/>
      <c r="O34" s="91"/>
      <c r="P34" s="91"/>
      <c r="Q34" s="91"/>
      <c r="R34" s="91"/>
    </row>
    <row r="35" spans="1:18" ht="12.75" customHeight="1" x14ac:dyDescent="0.2">
      <c r="A35" s="212"/>
      <c r="B35" s="100"/>
      <c r="C35" s="213"/>
      <c r="D35" s="216"/>
      <c r="E35" s="216"/>
      <c r="F35" s="216"/>
      <c r="G35" s="217"/>
      <c r="H35" s="91"/>
      <c r="I35" s="101"/>
      <c r="J35" s="91"/>
      <c r="K35" s="91"/>
      <c r="L35" s="91"/>
      <c r="M35" s="91"/>
      <c r="N35" s="91"/>
      <c r="O35" s="91"/>
      <c r="P35" s="91"/>
      <c r="Q35" s="91"/>
      <c r="R35" s="91"/>
    </row>
    <row r="36" spans="1:18" ht="12.75" customHeight="1" x14ac:dyDescent="0.2">
      <c r="A36" s="212">
        <f>B36</f>
        <v>43111</v>
      </c>
      <c r="B36" s="99">
        <f>B34+1</f>
        <v>43111</v>
      </c>
      <c r="C36" s="213"/>
      <c r="D36" s="216"/>
      <c r="E36" s="216"/>
      <c r="F36" s="216"/>
      <c r="G36" s="217"/>
      <c r="H36" s="91"/>
      <c r="I36" s="91"/>
      <c r="J36" s="91"/>
      <c r="K36" s="91"/>
      <c r="L36" s="91"/>
      <c r="M36" s="91"/>
      <c r="N36" s="91"/>
      <c r="O36" s="91"/>
      <c r="P36" s="91"/>
      <c r="Q36" s="91"/>
      <c r="R36" s="91"/>
    </row>
    <row r="37" spans="1:18" ht="12.75" customHeight="1" x14ac:dyDescent="0.2">
      <c r="A37" s="212"/>
      <c r="B37" s="100"/>
      <c r="C37" s="213"/>
      <c r="D37" s="216"/>
      <c r="E37" s="216"/>
      <c r="F37" s="216"/>
      <c r="G37" s="217"/>
      <c r="H37" s="91"/>
      <c r="I37" s="101"/>
      <c r="J37" s="91"/>
      <c r="K37" s="91"/>
      <c r="L37" s="91"/>
      <c r="M37" s="91"/>
      <c r="N37" s="91"/>
      <c r="O37" s="91"/>
      <c r="P37" s="91"/>
      <c r="Q37" s="91"/>
      <c r="R37" s="91"/>
    </row>
    <row r="38" spans="1:18" ht="12.75" customHeight="1" x14ac:dyDescent="0.2">
      <c r="A38" s="212">
        <f>B38</f>
        <v>43112</v>
      </c>
      <c r="B38" s="99">
        <f>B36+1</f>
        <v>43112</v>
      </c>
      <c r="C38" s="213"/>
      <c r="D38" s="216"/>
      <c r="E38" s="216" t="s">
        <v>403</v>
      </c>
      <c r="F38" s="216"/>
      <c r="G38" s="217"/>
      <c r="H38" s="91"/>
      <c r="I38" s="91"/>
      <c r="J38" s="91"/>
      <c r="K38" s="91"/>
      <c r="L38" s="91"/>
      <c r="M38" s="91"/>
      <c r="N38" s="91"/>
      <c r="O38" s="91"/>
      <c r="P38" s="91"/>
      <c r="Q38" s="91"/>
      <c r="R38" s="91"/>
    </row>
    <row r="39" spans="1:18" ht="12.75" customHeight="1" x14ac:dyDescent="0.2">
      <c r="A39" s="212"/>
      <c r="B39" s="100"/>
      <c r="C39" s="213"/>
      <c r="D39" s="216"/>
      <c r="E39" s="216"/>
      <c r="F39" s="216"/>
      <c r="G39" s="217"/>
      <c r="H39" s="91"/>
      <c r="I39" s="101"/>
      <c r="J39" s="91"/>
      <c r="K39" s="91"/>
      <c r="L39" s="91"/>
      <c r="M39" s="91"/>
      <c r="N39" s="91"/>
      <c r="O39" s="91"/>
      <c r="P39" s="91"/>
      <c r="Q39" s="91"/>
      <c r="R39" s="91"/>
    </row>
    <row r="40" spans="1:18" ht="12.75" customHeight="1" x14ac:dyDescent="0.2">
      <c r="A40" s="212">
        <f>B40</f>
        <v>43113</v>
      </c>
      <c r="B40" s="99">
        <f>B38+1</f>
        <v>43113</v>
      </c>
      <c r="C40" s="213"/>
      <c r="D40" s="216"/>
      <c r="E40" s="216"/>
      <c r="F40" s="216"/>
      <c r="G40" s="217"/>
      <c r="H40" s="91"/>
      <c r="I40" s="91"/>
      <c r="J40" s="91"/>
      <c r="K40" s="91"/>
      <c r="L40" s="91"/>
      <c r="M40" s="91"/>
      <c r="N40" s="91"/>
      <c r="O40" s="91"/>
      <c r="P40" s="91"/>
      <c r="Q40" s="91"/>
      <c r="R40" s="91"/>
    </row>
    <row r="41" spans="1:18" ht="12.75" customHeight="1" x14ac:dyDescent="0.2">
      <c r="A41" s="212"/>
      <c r="B41" s="100"/>
      <c r="C41" s="213"/>
      <c r="D41" s="216"/>
      <c r="E41" s="216"/>
      <c r="F41" s="216"/>
      <c r="G41" s="217"/>
      <c r="H41" s="91"/>
      <c r="I41" s="101"/>
      <c r="J41" s="91"/>
      <c r="K41" s="91"/>
      <c r="L41" s="91"/>
      <c r="M41" s="91"/>
      <c r="N41" s="91"/>
      <c r="O41" s="91"/>
      <c r="P41" s="91"/>
      <c r="Q41" s="91"/>
      <c r="R41" s="91"/>
    </row>
    <row r="42" spans="1:18" ht="12.75" customHeight="1" x14ac:dyDescent="0.2">
      <c r="A42" s="212">
        <f>B42</f>
        <v>43114</v>
      </c>
      <c r="B42" s="99">
        <f>B40+1</f>
        <v>43114</v>
      </c>
      <c r="C42" s="213"/>
      <c r="D42" s="216"/>
      <c r="E42" s="216"/>
      <c r="F42" s="216" t="s">
        <v>404</v>
      </c>
      <c r="G42" s="217" t="s">
        <v>405</v>
      </c>
      <c r="H42" s="91"/>
      <c r="I42" s="91"/>
      <c r="J42" s="91"/>
      <c r="K42" s="91"/>
      <c r="L42" s="91"/>
      <c r="M42" s="91"/>
      <c r="N42" s="91"/>
      <c r="O42" s="91"/>
      <c r="P42" s="91"/>
      <c r="Q42" s="91"/>
      <c r="R42" s="91"/>
    </row>
    <row r="43" spans="1:18" ht="12.75" customHeight="1" x14ac:dyDescent="0.2">
      <c r="A43" s="212"/>
      <c r="B43" s="100"/>
      <c r="C43" s="213"/>
      <c r="D43" s="216"/>
      <c r="E43" s="216"/>
      <c r="F43" s="216"/>
      <c r="G43" s="217"/>
      <c r="H43" s="91"/>
      <c r="I43" s="101"/>
      <c r="J43" s="91"/>
      <c r="K43" s="91"/>
      <c r="L43" s="91"/>
      <c r="M43" s="91"/>
      <c r="N43" s="91"/>
      <c r="O43" s="91"/>
      <c r="P43" s="91"/>
      <c r="Q43" s="91"/>
      <c r="R43" s="91"/>
    </row>
    <row r="44" spans="1:18" ht="12.75" customHeight="1" x14ac:dyDescent="0.2">
      <c r="A44" s="212">
        <f>B44</f>
        <v>43115</v>
      </c>
      <c r="B44" s="99">
        <f>B42+1</f>
        <v>43115</v>
      </c>
      <c r="C44" s="213"/>
      <c r="D44" s="216"/>
      <c r="E44" s="216"/>
      <c r="F44" s="216"/>
      <c r="G44" s="217"/>
      <c r="H44" s="91"/>
      <c r="I44" s="91"/>
      <c r="J44" s="91"/>
      <c r="K44" s="91"/>
      <c r="L44" s="91"/>
      <c r="M44" s="91"/>
      <c r="N44" s="91"/>
      <c r="O44" s="91"/>
      <c r="P44" s="91"/>
      <c r="Q44" s="91"/>
      <c r="R44" s="91"/>
    </row>
    <row r="45" spans="1:18" ht="12.75" customHeight="1" x14ac:dyDescent="0.2">
      <c r="A45" s="212"/>
      <c r="B45" s="100"/>
      <c r="C45" s="213"/>
      <c r="D45" s="216"/>
      <c r="E45" s="216"/>
      <c r="F45" s="216"/>
      <c r="G45" s="217"/>
      <c r="H45" s="91"/>
      <c r="I45" s="101"/>
      <c r="J45" s="91"/>
      <c r="K45" s="91"/>
      <c r="L45" s="91"/>
      <c r="M45" s="91"/>
      <c r="N45" s="91"/>
      <c r="O45" s="91"/>
      <c r="P45" s="91"/>
      <c r="Q45" s="91"/>
      <c r="R45" s="91"/>
    </row>
    <row r="46" spans="1:18" ht="12.75" customHeight="1" x14ac:dyDescent="0.2">
      <c r="A46" s="212">
        <f>B46</f>
        <v>43116</v>
      </c>
      <c r="B46" s="99">
        <f>B44+1</f>
        <v>43116</v>
      </c>
      <c r="C46" s="213"/>
      <c r="D46" s="216"/>
      <c r="E46" s="216"/>
      <c r="F46" s="216"/>
      <c r="G46" s="217"/>
      <c r="H46" s="91"/>
      <c r="I46" s="91"/>
      <c r="J46" s="91"/>
      <c r="K46" s="91"/>
      <c r="L46" s="91"/>
      <c r="M46" s="91"/>
      <c r="N46" s="91"/>
      <c r="O46" s="91"/>
      <c r="P46" s="91"/>
      <c r="Q46" s="91"/>
      <c r="R46" s="91"/>
    </row>
    <row r="47" spans="1:18" ht="12.75" customHeight="1" x14ac:dyDescent="0.2">
      <c r="A47" s="212"/>
      <c r="B47" s="100"/>
      <c r="C47" s="213"/>
      <c r="D47" s="216"/>
      <c r="E47" s="216"/>
      <c r="F47" s="216"/>
      <c r="G47" s="217"/>
      <c r="H47" s="91"/>
      <c r="I47" s="101"/>
      <c r="J47" s="91"/>
      <c r="K47" s="91"/>
      <c r="L47" s="91"/>
      <c r="M47" s="91"/>
      <c r="N47" s="91"/>
      <c r="O47" s="91"/>
      <c r="P47" s="91"/>
      <c r="Q47" s="91"/>
      <c r="R47" s="91"/>
    </row>
    <row r="48" spans="1:18" ht="12.75" customHeight="1" x14ac:dyDescent="0.2">
      <c r="A48" s="212">
        <f>B48</f>
        <v>43117</v>
      </c>
      <c r="B48" s="99">
        <f>B46+1</f>
        <v>43117</v>
      </c>
      <c r="C48" s="213"/>
      <c r="D48" s="216"/>
      <c r="E48" s="216"/>
      <c r="F48" s="216"/>
      <c r="G48" s="217"/>
      <c r="H48" s="91"/>
      <c r="I48" s="91"/>
      <c r="J48" s="91"/>
      <c r="K48" s="91"/>
      <c r="L48" s="91"/>
      <c r="M48" s="91"/>
      <c r="N48" s="91"/>
      <c r="O48" s="91"/>
      <c r="P48" s="91"/>
      <c r="Q48" s="91"/>
      <c r="R48" s="91"/>
    </row>
    <row r="49" spans="1:18" ht="12.75" customHeight="1" x14ac:dyDescent="0.2">
      <c r="A49" s="212"/>
      <c r="B49" s="100"/>
      <c r="C49" s="213"/>
      <c r="D49" s="216"/>
      <c r="E49" s="216"/>
      <c r="F49" s="216"/>
      <c r="G49" s="217"/>
      <c r="H49" s="91"/>
      <c r="I49" s="101"/>
      <c r="J49" s="91"/>
      <c r="K49" s="91"/>
      <c r="L49" s="91"/>
      <c r="M49" s="91"/>
      <c r="N49" s="91"/>
      <c r="O49" s="91"/>
      <c r="P49" s="91"/>
      <c r="Q49" s="91"/>
      <c r="R49" s="91"/>
    </row>
    <row r="50" spans="1:18" ht="12.75" customHeight="1" x14ac:dyDescent="0.2">
      <c r="A50" s="212">
        <f>B50</f>
        <v>43118</v>
      </c>
      <c r="B50" s="99">
        <f>B48+1</f>
        <v>43118</v>
      </c>
      <c r="C50" s="213"/>
      <c r="D50" s="216"/>
      <c r="E50" s="216"/>
      <c r="F50" s="216"/>
      <c r="G50" s="217"/>
      <c r="H50" s="91"/>
      <c r="I50" s="91"/>
      <c r="J50" s="91"/>
      <c r="K50" s="91"/>
      <c r="L50" s="91"/>
      <c r="M50" s="91"/>
      <c r="N50" s="91"/>
      <c r="O50" s="91"/>
      <c r="P50" s="91"/>
      <c r="Q50" s="91"/>
      <c r="R50" s="91"/>
    </row>
    <row r="51" spans="1:18" ht="12.75" customHeight="1" x14ac:dyDescent="0.2">
      <c r="A51" s="212"/>
      <c r="B51" s="100"/>
      <c r="C51" s="213"/>
      <c r="D51" s="216"/>
      <c r="E51" s="216"/>
      <c r="F51" s="216"/>
      <c r="G51" s="217"/>
      <c r="H51" s="91"/>
      <c r="I51" s="101"/>
      <c r="J51" s="91"/>
      <c r="K51" s="91"/>
      <c r="L51" s="91"/>
      <c r="M51" s="91"/>
      <c r="N51" s="91"/>
      <c r="O51" s="91"/>
      <c r="P51" s="91"/>
      <c r="Q51" s="91"/>
      <c r="R51" s="91"/>
    </row>
    <row r="52" spans="1:18" ht="12.75" customHeight="1" x14ac:dyDescent="0.2">
      <c r="A52" s="212">
        <f>B52</f>
        <v>43119</v>
      </c>
      <c r="B52" s="99">
        <f>B50+1</f>
        <v>43119</v>
      </c>
      <c r="C52" s="213"/>
      <c r="D52" s="216"/>
      <c r="E52" s="216" t="s">
        <v>403</v>
      </c>
      <c r="F52" s="216" t="s">
        <v>406</v>
      </c>
      <c r="G52" s="217"/>
      <c r="H52" s="91"/>
      <c r="I52" s="91"/>
      <c r="J52" s="91"/>
      <c r="K52" s="91"/>
      <c r="L52" s="91"/>
      <c r="M52" s="91"/>
      <c r="N52" s="91"/>
      <c r="O52" s="91"/>
      <c r="P52" s="91"/>
      <c r="Q52" s="91"/>
      <c r="R52" s="91"/>
    </row>
    <row r="53" spans="1:18" ht="12.75" customHeight="1" x14ac:dyDescent="0.2">
      <c r="A53" s="212"/>
      <c r="B53" s="100"/>
      <c r="C53" s="213"/>
      <c r="D53" s="216"/>
      <c r="E53" s="216"/>
      <c r="F53" s="216"/>
      <c r="G53" s="217"/>
      <c r="H53" s="91"/>
      <c r="I53" s="101"/>
      <c r="J53" s="91"/>
      <c r="K53" s="91"/>
      <c r="L53" s="91"/>
      <c r="M53" s="91"/>
      <c r="N53" s="91"/>
      <c r="O53" s="91"/>
      <c r="P53" s="91"/>
      <c r="Q53" s="91"/>
      <c r="R53" s="91"/>
    </row>
    <row r="54" spans="1:18" ht="12.75" customHeight="1" x14ac:dyDescent="0.2">
      <c r="A54" s="212">
        <f>B54</f>
        <v>43120</v>
      </c>
      <c r="B54" s="99">
        <f>B52+1</f>
        <v>43120</v>
      </c>
      <c r="C54" s="213"/>
      <c r="D54" s="216"/>
      <c r="E54" s="216"/>
      <c r="F54" s="216"/>
      <c r="G54" s="217"/>
      <c r="H54" s="91"/>
      <c r="I54" s="91"/>
      <c r="J54" s="91"/>
      <c r="K54" s="91"/>
      <c r="L54" s="91"/>
      <c r="M54" s="91"/>
      <c r="N54" s="91"/>
      <c r="O54" s="91"/>
      <c r="P54" s="91"/>
      <c r="Q54" s="91"/>
      <c r="R54" s="91"/>
    </row>
    <row r="55" spans="1:18" ht="12.75" customHeight="1" x14ac:dyDescent="0.2">
      <c r="A55" s="212"/>
      <c r="B55" s="100"/>
      <c r="C55" s="213"/>
      <c r="D55" s="216"/>
      <c r="E55" s="216"/>
      <c r="F55" s="216"/>
      <c r="G55" s="217"/>
      <c r="H55" s="91"/>
      <c r="I55" s="101"/>
      <c r="J55" s="91"/>
      <c r="K55" s="91"/>
      <c r="L55" s="91"/>
      <c r="M55" s="91"/>
      <c r="N55" s="91"/>
      <c r="O55" s="91"/>
      <c r="P55" s="91"/>
      <c r="Q55" s="91"/>
      <c r="R55" s="91"/>
    </row>
    <row r="56" spans="1:18" ht="12.75" customHeight="1" x14ac:dyDescent="0.2">
      <c r="A56" s="212">
        <f>B56</f>
        <v>43121</v>
      </c>
      <c r="B56" s="99">
        <f>B54+1</f>
        <v>43121</v>
      </c>
      <c r="C56" s="213"/>
      <c r="D56" s="216"/>
      <c r="E56" s="216"/>
      <c r="F56" s="216" t="s">
        <v>64</v>
      </c>
      <c r="G56" s="217"/>
      <c r="H56" s="91"/>
      <c r="I56" s="91"/>
      <c r="J56" s="91"/>
      <c r="K56" s="91"/>
      <c r="L56" s="91"/>
      <c r="M56" s="91"/>
      <c r="N56" s="91"/>
      <c r="O56" s="91"/>
      <c r="P56" s="91"/>
      <c r="Q56" s="91"/>
      <c r="R56" s="91"/>
    </row>
    <row r="57" spans="1:18" ht="12.75" customHeight="1" x14ac:dyDescent="0.2">
      <c r="A57" s="212"/>
      <c r="B57" s="100"/>
      <c r="C57" s="213"/>
      <c r="D57" s="216"/>
      <c r="E57" s="216"/>
      <c r="F57" s="216"/>
      <c r="G57" s="217"/>
      <c r="H57" s="91"/>
      <c r="I57" s="101"/>
      <c r="J57" s="91"/>
      <c r="K57" s="91"/>
      <c r="L57" s="91"/>
      <c r="M57" s="91"/>
      <c r="N57" s="91"/>
      <c r="O57" s="91"/>
      <c r="P57" s="91"/>
      <c r="Q57" s="91"/>
      <c r="R57" s="91"/>
    </row>
    <row r="58" spans="1:18" ht="12.75" customHeight="1" x14ac:dyDescent="0.2">
      <c r="A58" s="212">
        <f>B58</f>
        <v>43122</v>
      </c>
      <c r="B58" s="99">
        <f>B56+1</f>
        <v>43122</v>
      </c>
      <c r="C58" s="213"/>
      <c r="D58" s="216"/>
      <c r="E58" s="216"/>
      <c r="F58" s="216"/>
      <c r="G58" s="217"/>
      <c r="H58" s="91"/>
      <c r="I58" s="91"/>
      <c r="J58" s="91"/>
      <c r="K58" s="91"/>
      <c r="L58" s="91"/>
      <c r="M58" s="91"/>
      <c r="N58" s="91"/>
      <c r="O58" s="91"/>
      <c r="P58" s="91"/>
      <c r="Q58" s="91"/>
      <c r="R58" s="91"/>
    </row>
    <row r="59" spans="1:18" ht="12.75" customHeight="1" x14ac:dyDescent="0.2">
      <c r="A59" s="212"/>
      <c r="B59" s="100"/>
      <c r="C59" s="213"/>
      <c r="D59" s="216"/>
      <c r="E59" s="216"/>
      <c r="F59" s="216"/>
      <c r="G59" s="217"/>
      <c r="H59" s="91"/>
      <c r="I59" s="101"/>
      <c r="J59" s="91"/>
      <c r="K59" s="91"/>
      <c r="L59" s="91"/>
      <c r="M59" s="91"/>
      <c r="N59" s="91"/>
      <c r="O59" s="91"/>
      <c r="P59" s="91"/>
      <c r="Q59" s="91"/>
      <c r="R59" s="91"/>
    </row>
    <row r="60" spans="1:18" ht="12.75" customHeight="1" x14ac:dyDescent="0.2">
      <c r="A60" s="212">
        <f>B60</f>
        <v>43123</v>
      </c>
      <c r="B60" s="99">
        <f>B58+1</f>
        <v>43123</v>
      </c>
      <c r="C60" s="213"/>
      <c r="D60" s="216"/>
      <c r="E60" s="216"/>
      <c r="F60" s="216"/>
      <c r="G60" s="217"/>
      <c r="H60" s="91"/>
      <c r="I60" s="91"/>
      <c r="J60" s="91"/>
      <c r="K60" s="91"/>
      <c r="L60" s="91"/>
      <c r="M60" s="91"/>
      <c r="N60" s="91"/>
      <c r="O60" s="91"/>
      <c r="P60" s="91"/>
      <c r="Q60" s="91"/>
      <c r="R60" s="91"/>
    </row>
    <row r="61" spans="1:18" ht="12.75" customHeight="1" x14ac:dyDescent="0.2">
      <c r="A61" s="212"/>
      <c r="B61" s="100"/>
      <c r="C61" s="213"/>
      <c r="D61" s="216"/>
      <c r="E61" s="216"/>
      <c r="F61" s="216"/>
      <c r="G61" s="217"/>
      <c r="H61" s="91"/>
      <c r="I61" s="101"/>
      <c r="J61" s="91"/>
      <c r="K61" s="91"/>
      <c r="L61" s="91"/>
      <c r="M61" s="91"/>
      <c r="N61" s="91"/>
      <c r="O61" s="91"/>
      <c r="P61" s="91"/>
      <c r="Q61" s="91"/>
      <c r="R61" s="91"/>
    </row>
    <row r="62" spans="1:18" ht="12.75" customHeight="1" x14ac:dyDescent="0.2">
      <c r="A62" s="212">
        <f>B62</f>
        <v>43124</v>
      </c>
      <c r="B62" s="99">
        <f>B60+1</f>
        <v>43124</v>
      </c>
      <c r="C62" s="213"/>
      <c r="D62" s="216"/>
      <c r="E62" s="216"/>
      <c r="F62" s="216" t="s">
        <v>402</v>
      </c>
      <c r="G62" s="217"/>
      <c r="H62" s="91"/>
      <c r="I62" s="91"/>
      <c r="J62" s="91"/>
      <c r="K62" s="91"/>
      <c r="L62" s="91"/>
      <c r="M62" s="91"/>
      <c r="N62" s="91"/>
      <c r="O62" s="91"/>
      <c r="P62" s="91"/>
      <c r="Q62" s="91"/>
      <c r="R62" s="91"/>
    </row>
    <row r="63" spans="1:18" ht="12.75" customHeight="1" x14ac:dyDescent="0.2">
      <c r="A63" s="212"/>
      <c r="B63" s="100"/>
      <c r="C63" s="213"/>
      <c r="D63" s="216"/>
      <c r="E63" s="216"/>
      <c r="F63" s="216"/>
      <c r="G63" s="217"/>
      <c r="H63" s="91"/>
      <c r="I63" s="101"/>
      <c r="J63" s="91"/>
      <c r="K63" s="91"/>
      <c r="L63" s="91"/>
      <c r="M63" s="91"/>
      <c r="N63" s="91"/>
      <c r="O63" s="91"/>
      <c r="P63" s="91"/>
      <c r="Q63" s="91"/>
      <c r="R63" s="91"/>
    </row>
    <row r="64" spans="1:18" ht="12.75" customHeight="1" x14ac:dyDescent="0.2">
      <c r="A64" s="212">
        <f>B64</f>
        <v>43125</v>
      </c>
      <c r="B64" s="99">
        <f>B62+1</f>
        <v>43125</v>
      </c>
      <c r="C64" s="213"/>
      <c r="D64" s="216"/>
      <c r="E64" s="216"/>
      <c r="F64" s="216"/>
      <c r="G64" s="217"/>
      <c r="H64" s="91"/>
      <c r="I64" s="91"/>
      <c r="J64" s="91"/>
      <c r="K64" s="91"/>
      <c r="L64" s="91"/>
      <c r="M64" s="91"/>
      <c r="N64" s="91"/>
      <c r="O64" s="91"/>
      <c r="P64" s="91"/>
      <c r="Q64" s="91"/>
      <c r="R64" s="91"/>
    </row>
    <row r="65" spans="1:18" ht="12.75" customHeight="1" x14ac:dyDescent="0.2">
      <c r="A65" s="212"/>
      <c r="B65" s="100"/>
      <c r="C65" s="213"/>
      <c r="D65" s="216"/>
      <c r="E65" s="216"/>
      <c r="F65" s="216"/>
      <c r="G65" s="217"/>
      <c r="H65" s="91"/>
      <c r="I65" s="101"/>
      <c r="J65" s="91"/>
      <c r="K65" s="91"/>
      <c r="L65" s="91"/>
      <c r="M65" s="91"/>
      <c r="N65" s="91"/>
      <c r="O65" s="91"/>
      <c r="P65" s="91"/>
      <c r="Q65" s="91"/>
      <c r="R65" s="91"/>
    </row>
    <row r="66" spans="1:18" ht="12.75" customHeight="1" x14ac:dyDescent="0.2">
      <c r="A66" s="212">
        <f>B66</f>
        <v>43126</v>
      </c>
      <c r="B66" s="99">
        <f>B64+1</f>
        <v>43126</v>
      </c>
      <c r="C66" s="213"/>
      <c r="D66" s="216"/>
      <c r="E66" s="216" t="s">
        <v>403</v>
      </c>
      <c r="F66" s="216"/>
      <c r="G66" s="217"/>
      <c r="H66" s="91"/>
      <c r="I66" s="91"/>
      <c r="J66" s="91"/>
      <c r="K66" s="91"/>
      <c r="L66" s="91"/>
      <c r="M66" s="91"/>
      <c r="N66" s="91"/>
      <c r="O66" s="91"/>
      <c r="P66" s="91"/>
      <c r="Q66" s="91"/>
      <c r="R66" s="91"/>
    </row>
    <row r="67" spans="1:18" ht="12.75" customHeight="1" x14ac:dyDescent="0.2">
      <c r="A67" s="212"/>
      <c r="B67" s="100"/>
      <c r="C67" s="213"/>
      <c r="D67" s="216"/>
      <c r="E67" s="216"/>
      <c r="F67" s="216"/>
      <c r="G67" s="217"/>
      <c r="H67" s="91"/>
      <c r="I67" s="101"/>
      <c r="J67" s="91"/>
      <c r="K67" s="91"/>
      <c r="L67" s="91"/>
      <c r="M67" s="91"/>
      <c r="N67" s="91"/>
      <c r="O67" s="91"/>
      <c r="P67" s="91"/>
      <c r="Q67" s="91"/>
      <c r="R67" s="91"/>
    </row>
    <row r="68" spans="1:18" ht="12.75" customHeight="1" x14ac:dyDescent="0.2">
      <c r="A68" s="212">
        <f>B68</f>
        <v>43127</v>
      </c>
      <c r="B68" s="99">
        <f>B66+1</f>
        <v>43127</v>
      </c>
      <c r="C68" s="213"/>
      <c r="D68" s="216"/>
      <c r="E68" s="216"/>
      <c r="F68" s="216"/>
      <c r="G68" s="217"/>
      <c r="H68" s="91"/>
      <c r="I68" s="91"/>
      <c r="J68" s="91"/>
      <c r="K68" s="91"/>
      <c r="L68" s="91"/>
      <c r="M68" s="91"/>
      <c r="N68" s="91"/>
      <c r="O68" s="91"/>
      <c r="P68" s="91"/>
      <c r="Q68" s="91"/>
      <c r="R68" s="91"/>
    </row>
    <row r="69" spans="1:18" ht="12.75" customHeight="1" x14ac:dyDescent="0.2">
      <c r="A69" s="212"/>
      <c r="B69" s="100"/>
      <c r="C69" s="213"/>
      <c r="D69" s="216"/>
      <c r="E69" s="216"/>
      <c r="F69" s="216"/>
      <c r="G69" s="217"/>
      <c r="H69" s="91"/>
      <c r="I69" s="101"/>
      <c r="J69" s="91"/>
      <c r="K69" s="91"/>
      <c r="L69" s="91"/>
      <c r="M69" s="91"/>
      <c r="N69" s="91"/>
      <c r="O69" s="91"/>
      <c r="P69" s="91"/>
      <c r="Q69" s="91"/>
      <c r="R69" s="91"/>
    </row>
    <row r="70" spans="1:18" ht="12.75" customHeight="1" x14ac:dyDescent="0.2">
      <c r="A70" s="212">
        <f>B70</f>
        <v>43128</v>
      </c>
      <c r="B70" s="99">
        <f>B68+1</f>
        <v>43128</v>
      </c>
      <c r="C70" s="213"/>
      <c r="D70" s="216"/>
      <c r="E70" s="216"/>
      <c r="F70" s="216" t="s">
        <v>407</v>
      </c>
      <c r="G70" s="217"/>
      <c r="H70" s="91"/>
      <c r="I70" s="91"/>
      <c r="J70" s="91"/>
      <c r="K70" s="91"/>
      <c r="L70" s="91"/>
      <c r="M70" s="91"/>
      <c r="N70" s="91"/>
      <c r="O70" s="91"/>
      <c r="P70" s="91"/>
      <c r="Q70" s="91"/>
      <c r="R70" s="91"/>
    </row>
    <row r="71" spans="1:18" ht="12.75" customHeight="1" x14ac:dyDescent="0.2">
      <c r="A71" s="212"/>
      <c r="B71" s="100"/>
      <c r="C71" s="213"/>
      <c r="D71" s="216"/>
      <c r="E71" s="216"/>
      <c r="F71" s="216"/>
      <c r="G71" s="217"/>
      <c r="H71" s="91"/>
      <c r="I71" s="101"/>
      <c r="J71" s="91"/>
      <c r="K71" s="91"/>
      <c r="L71" s="91"/>
      <c r="M71" s="91"/>
      <c r="N71" s="91"/>
      <c r="O71" s="91"/>
      <c r="P71" s="91"/>
      <c r="Q71" s="91"/>
      <c r="R71" s="91"/>
    </row>
    <row r="72" spans="1:18" ht="12.75" customHeight="1" x14ac:dyDescent="0.2">
      <c r="A72" s="212">
        <f>B72</f>
        <v>43129</v>
      </c>
      <c r="B72" s="99">
        <f>B70+1</f>
        <v>43129</v>
      </c>
      <c r="C72" s="213"/>
      <c r="D72" s="216"/>
      <c r="E72" s="216"/>
      <c r="F72" s="216"/>
      <c r="G72" s="217"/>
      <c r="H72" s="91"/>
      <c r="I72" s="91"/>
      <c r="J72" s="91"/>
      <c r="K72" s="91"/>
      <c r="L72" s="91"/>
      <c r="M72" s="91"/>
      <c r="N72" s="91"/>
      <c r="O72" s="91"/>
      <c r="P72" s="91"/>
      <c r="Q72" s="91"/>
      <c r="R72" s="91"/>
    </row>
    <row r="73" spans="1:18" ht="12.75" customHeight="1" x14ac:dyDescent="0.2">
      <c r="A73" s="212"/>
      <c r="B73" s="100"/>
      <c r="C73" s="213"/>
      <c r="D73" s="216"/>
      <c r="E73" s="216"/>
      <c r="F73" s="216"/>
      <c r="G73" s="217"/>
      <c r="H73" s="91"/>
      <c r="I73" s="101"/>
      <c r="J73" s="91"/>
      <c r="K73" s="91"/>
      <c r="L73" s="91"/>
      <c r="M73" s="91"/>
      <c r="N73" s="91"/>
      <c r="O73" s="91"/>
      <c r="P73" s="91"/>
      <c r="Q73" s="91"/>
      <c r="R73" s="91"/>
    </row>
    <row r="74" spans="1:18" ht="12.75" customHeight="1" x14ac:dyDescent="0.2">
      <c r="A74" s="212">
        <f>B74</f>
        <v>43130</v>
      </c>
      <c r="B74" s="99">
        <f>B72+1</f>
        <v>43130</v>
      </c>
      <c r="C74" s="213"/>
      <c r="D74" s="216"/>
      <c r="E74" s="216"/>
      <c r="F74" s="216"/>
      <c r="G74" s="217"/>
      <c r="H74" s="91"/>
      <c r="I74" s="91"/>
      <c r="J74" s="91"/>
      <c r="K74" s="91"/>
      <c r="L74" s="91"/>
      <c r="M74" s="91"/>
      <c r="N74" s="91"/>
      <c r="O74" s="91"/>
      <c r="P74" s="91"/>
      <c r="Q74" s="91"/>
      <c r="R74" s="91"/>
    </row>
    <row r="75" spans="1:18" ht="12.75" customHeight="1" x14ac:dyDescent="0.2">
      <c r="A75" s="212"/>
      <c r="B75" s="100"/>
      <c r="C75" s="213"/>
      <c r="D75" s="216"/>
      <c r="E75" s="216"/>
      <c r="F75" s="216"/>
      <c r="G75" s="217"/>
      <c r="H75" s="91"/>
      <c r="I75" s="101"/>
      <c r="J75" s="91"/>
      <c r="K75" s="91"/>
      <c r="L75" s="91"/>
      <c r="M75" s="91"/>
      <c r="N75" s="91"/>
      <c r="O75" s="91"/>
      <c r="P75" s="91"/>
      <c r="Q75" s="91"/>
      <c r="R75" s="91"/>
    </row>
    <row r="76" spans="1:18" ht="12.75" customHeight="1" x14ac:dyDescent="0.2">
      <c r="A76" s="212">
        <f>B76</f>
        <v>43131</v>
      </c>
      <c r="B76" s="99">
        <f>B74+1</f>
        <v>43131</v>
      </c>
      <c r="C76" s="213"/>
      <c r="D76" s="216"/>
      <c r="E76" s="216"/>
      <c r="F76" s="216"/>
      <c r="G76" s="217"/>
      <c r="H76" s="91"/>
      <c r="I76" s="91"/>
      <c r="J76" s="91"/>
      <c r="K76" s="91"/>
      <c r="L76" s="91"/>
      <c r="M76" s="91"/>
      <c r="N76" s="91"/>
      <c r="O76" s="91"/>
      <c r="P76" s="91"/>
      <c r="Q76" s="91"/>
      <c r="R76" s="91"/>
    </row>
    <row r="77" spans="1:18" ht="12.75" customHeight="1" x14ac:dyDescent="0.2">
      <c r="A77" s="212"/>
      <c r="B77" s="100"/>
      <c r="C77" s="213"/>
      <c r="D77" s="216"/>
      <c r="E77" s="216"/>
      <c r="F77" s="216"/>
      <c r="G77" s="217"/>
      <c r="H77" s="91"/>
      <c r="I77" s="101"/>
      <c r="J77" s="91"/>
      <c r="K77" s="91"/>
      <c r="L77" s="91"/>
      <c r="M77" s="91"/>
      <c r="N77" s="91"/>
      <c r="O77" s="91"/>
      <c r="P77" s="91"/>
      <c r="Q77" s="91"/>
      <c r="R77" s="91"/>
    </row>
    <row r="78" spans="1:18" ht="12.75" customHeight="1" x14ac:dyDescent="0.2">
      <c r="A78" s="212">
        <f>B78</f>
        <v>43132</v>
      </c>
      <c r="B78" s="99">
        <f>B76+1</f>
        <v>43132</v>
      </c>
      <c r="C78" s="213"/>
      <c r="D78" s="216"/>
      <c r="E78" s="216"/>
      <c r="F78" s="216"/>
      <c r="G78" s="217"/>
      <c r="H78" s="91"/>
      <c r="I78" s="91"/>
      <c r="J78" s="91"/>
      <c r="K78" s="91"/>
      <c r="L78" s="91"/>
      <c r="M78" s="91"/>
      <c r="N78" s="91"/>
      <c r="O78" s="91"/>
      <c r="P78" s="91"/>
      <c r="Q78" s="91"/>
      <c r="R78" s="91"/>
    </row>
    <row r="79" spans="1:18" ht="12.75" customHeight="1" x14ac:dyDescent="0.2">
      <c r="A79" s="212"/>
      <c r="B79" s="100"/>
      <c r="C79" s="213"/>
      <c r="D79" s="216"/>
      <c r="E79" s="216"/>
      <c r="F79" s="216"/>
      <c r="G79" s="217"/>
      <c r="H79" s="91"/>
      <c r="I79" s="101"/>
      <c r="J79" s="91"/>
      <c r="K79" s="91"/>
      <c r="L79" s="91"/>
      <c r="M79" s="91"/>
      <c r="N79" s="91"/>
      <c r="O79" s="91"/>
      <c r="P79" s="91"/>
      <c r="Q79" s="91"/>
      <c r="R79" s="91"/>
    </row>
    <row r="80" spans="1:18" ht="12.75" customHeight="1" x14ac:dyDescent="0.2">
      <c r="A80" s="212">
        <f>B80</f>
        <v>43133</v>
      </c>
      <c r="B80" s="99">
        <f>B78+1</f>
        <v>43133</v>
      </c>
      <c r="C80" s="213"/>
      <c r="D80" s="216"/>
      <c r="E80" s="216" t="s">
        <v>403</v>
      </c>
      <c r="F80" s="216"/>
      <c r="G80" s="217"/>
      <c r="H80" s="91"/>
      <c r="I80" s="91"/>
      <c r="J80" s="91"/>
      <c r="K80" s="91"/>
      <c r="L80" s="91"/>
      <c r="M80" s="91"/>
      <c r="N80" s="91"/>
      <c r="O80" s="91"/>
      <c r="P80" s="91"/>
      <c r="Q80" s="91"/>
      <c r="R80" s="91"/>
    </row>
    <row r="81" spans="1:18" ht="12.75" customHeight="1" x14ac:dyDescent="0.2">
      <c r="A81" s="212"/>
      <c r="B81" s="100"/>
      <c r="C81" s="213"/>
      <c r="D81" s="216"/>
      <c r="E81" s="216"/>
      <c r="F81" s="216"/>
      <c r="G81" s="217"/>
      <c r="H81" s="91"/>
      <c r="I81" s="101"/>
      <c r="J81" s="91"/>
      <c r="K81" s="91"/>
      <c r="L81" s="91"/>
      <c r="M81" s="91"/>
      <c r="N81" s="91"/>
      <c r="O81" s="91"/>
      <c r="P81" s="91"/>
      <c r="Q81" s="91"/>
      <c r="R81" s="91"/>
    </row>
    <row r="82" spans="1:18" ht="12.75" customHeight="1" x14ac:dyDescent="0.2">
      <c r="A82" s="212">
        <f>B82</f>
        <v>43134</v>
      </c>
      <c r="B82" s="99">
        <f>B80+1</f>
        <v>43134</v>
      </c>
      <c r="C82" s="213"/>
      <c r="D82" s="216"/>
      <c r="E82" s="216"/>
      <c r="F82" s="216"/>
      <c r="G82" s="217"/>
      <c r="H82" s="91"/>
      <c r="I82" s="91"/>
      <c r="J82" s="91"/>
      <c r="K82" s="91"/>
      <c r="L82" s="91"/>
      <c r="M82" s="91"/>
      <c r="N82" s="91"/>
      <c r="O82" s="91"/>
      <c r="P82" s="91"/>
      <c r="Q82" s="91"/>
      <c r="R82" s="91"/>
    </row>
    <row r="83" spans="1:18" ht="12.75" customHeight="1" x14ac:dyDescent="0.2">
      <c r="A83" s="212"/>
      <c r="B83" s="100"/>
      <c r="C83" s="213"/>
      <c r="D83" s="216"/>
      <c r="E83" s="216"/>
      <c r="F83" s="216"/>
      <c r="G83" s="217"/>
      <c r="H83" s="91"/>
      <c r="I83" s="101"/>
      <c r="J83" s="91"/>
      <c r="K83" s="91"/>
      <c r="L83" s="91"/>
      <c r="M83" s="91"/>
      <c r="N83" s="91"/>
      <c r="O83" s="91"/>
      <c r="P83" s="91"/>
      <c r="Q83" s="91"/>
      <c r="R83" s="91"/>
    </row>
    <row r="84" spans="1:18" ht="12.75" customHeight="1" x14ac:dyDescent="0.2">
      <c r="A84" s="212">
        <f>B84</f>
        <v>43135</v>
      </c>
      <c r="B84" s="99">
        <f>B82+1</f>
        <v>43135</v>
      </c>
      <c r="C84" s="213"/>
      <c r="D84" s="216"/>
      <c r="E84" s="216"/>
      <c r="F84" s="216" t="s">
        <v>408</v>
      </c>
      <c r="G84" s="217"/>
      <c r="H84" s="91"/>
      <c r="I84" s="91"/>
      <c r="J84" s="91"/>
      <c r="K84" s="91"/>
      <c r="L84" s="91"/>
      <c r="M84" s="91"/>
      <c r="N84" s="91"/>
      <c r="O84" s="91"/>
      <c r="P84" s="91"/>
      <c r="Q84" s="91"/>
      <c r="R84" s="91"/>
    </row>
    <row r="85" spans="1:18" ht="12.75" customHeight="1" x14ac:dyDescent="0.2">
      <c r="A85" s="212"/>
      <c r="B85" s="100"/>
      <c r="C85" s="213"/>
      <c r="D85" s="216"/>
      <c r="E85" s="216"/>
      <c r="F85" s="216"/>
      <c r="G85" s="217"/>
      <c r="H85" s="91"/>
      <c r="I85" s="101"/>
      <c r="J85" s="91"/>
      <c r="K85" s="91"/>
      <c r="L85" s="91"/>
      <c r="M85" s="91"/>
      <c r="N85" s="91"/>
      <c r="O85" s="91"/>
      <c r="P85" s="91"/>
      <c r="Q85" s="91"/>
      <c r="R85" s="91"/>
    </row>
    <row r="86" spans="1:18" ht="12.75" customHeight="1" x14ac:dyDescent="0.2">
      <c r="A86" s="212">
        <f>B86</f>
        <v>43136</v>
      </c>
      <c r="B86" s="99">
        <f>B84+1</f>
        <v>43136</v>
      </c>
      <c r="C86" s="213"/>
      <c r="D86" s="216"/>
      <c r="E86" s="216"/>
      <c r="F86" s="216"/>
      <c r="G86" s="217"/>
      <c r="H86" s="91"/>
      <c r="I86" s="91"/>
      <c r="J86" s="91"/>
      <c r="K86" s="91"/>
      <c r="L86" s="91"/>
      <c r="M86" s="91"/>
      <c r="N86" s="91"/>
      <c r="O86" s="91"/>
      <c r="P86" s="91"/>
      <c r="Q86" s="91"/>
      <c r="R86" s="91"/>
    </row>
    <row r="87" spans="1:18" ht="12.75" customHeight="1" x14ac:dyDescent="0.2">
      <c r="A87" s="212"/>
      <c r="B87" s="100"/>
      <c r="C87" s="213"/>
      <c r="D87" s="216"/>
      <c r="E87" s="216"/>
      <c r="F87" s="216"/>
      <c r="G87" s="217"/>
      <c r="H87" s="91"/>
      <c r="I87" s="101"/>
      <c r="J87" s="91"/>
      <c r="K87" s="91"/>
      <c r="L87" s="91"/>
      <c r="M87" s="91"/>
      <c r="N87" s="91"/>
      <c r="O87" s="91"/>
      <c r="P87" s="91"/>
      <c r="Q87" s="91"/>
      <c r="R87" s="91"/>
    </row>
    <row r="88" spans="1:18" ht="12.75" customHeight="1" x14ac:dyDescent="0.2">
      <c r="A88" s="212">
        <f>B88</f>
        <v>43137</v>
      </c>
      <c r="B88" s="99">
        <f>B86+1</f>
        <v>43137</v>
      </c>
      <c r="C88" s="213"/>
      <c r="D88" s="216"/>
      <c r="E88" s="216"/>
      <c r="F88" s="216"/>
      <c r="G88" s="217"/>
      <c r="H88" s="91"/>
      <c r="I88" s="91"/>
      <c r="J88" s="91"/>
      <c r="K88" s="91"/>
      <c r="L88" s="91"/>
      <c r="M88" s="91"/>
      <c r="N88" s="91"/>
      <c r="O88" s="91"/>
      <c r="P88" s="91"/>
      <c r="Q88" s="91"/>
      <c r="R88" s="91"/>
    </row>
    <row r="89" spans="1:18" ht="12.75" customHeight="1" x14ac:dyDescent="0.2">
      <c r="A89" s="212"/>
      <c r="B89" s="100"/>
      <c r="C89" s="213"/>
      <c r="D89" s="216"/>
      <c r="E89" s="216"/>
      <c r="F89" s="216"/>
      <c r="G89" s="217"/>
      <c r="H89" s="91"/>
      <c r="I89" s="101"/>
      <c r="J89" s="91"/>
      <c r="K89" s="91"/>
      <c r="L89" s="91"/>
      <c r="M89" s="91"/>
      <c r="N89" s="91"/>
      <c r="O89" s="91"/>
      <c r="P89" s="91"/>
      <c r="Q89" s="91"/>
      <c r="R89" s="91"/>
    </row>
    <row r="90" spans="1:18" ht="12.75" customHeight="1" x14ac:dyDescent="0.2">
      <c r="A90" s="212">
        <f>B90</f>
        <v>43138</v>
      </c>
      <c r="B90" s="99">
        <f>B88+1</f>
        <v>43138</v>
      </c>
      <c r="C90" s="213"/>
      <c r="D90" s="216"/>
      <c r="E90" s="216"/>
      <c r="F90" s="216" t="s">
        <v>409</v>
      </c>
      <c r="G90" s="217"/>
      <c r="H90" s="91"/>
      <c r="I90" s="91"/>
      <c r="J90" s="91"/>
      <c r="K90" s="91"/>
      <c r="L90" s="91"/>
      <c r="M90" s="91"/>
      <c r="N90" s="91"/>
      <c r="O90" s="91"/>
      <c r="P90" s="91"/>
      <c r="Q90" s="91"/>
      <c r="R90" s="91"/>
    </row>
    <row r="91" spans="1:18" ht="12.75" customHeight="1" x14ac:dyDescent="0.2">
      <c r="A91" s="212"/>
      <c r="B91" s="100"/>
      <c r="C91" s="213"/>
      <c r="D91" s="216"/>
      <c r="E91" s="216"/>
      <c r="F91" s="216"/>
      <c r="G91" s="217"/>
      <c r="H91" s="91"/>
      <c r="I91" s="101"/>
      <c r="J91" s="91"/>
      <c r="K91" s="91"/>
      <c r="L91" s="91"/>
      <c r="M91" s="91"/>
      <c r="N91" s="91"/>
      <c r="O91" s="91"/>
      <c r="P91" s="91"/>
      <c r="Q91" s="91"/>
      <c r="R91" s="91"/>
    </row>
    <row r="92" spans="1:18" ht="12.75" customHeight="1" x14ac:dyDescent="0.2">
      <c r="A92" s="212">
        <f>B92</f>
        <v>43139</v>
      </c>
      <c r="B92" s="99">
        <f>B90+1</f>
        <v>43139</v>
      </c>
      <c r="C92" s="213"/>
      <c r="D92" s="216"/>
      <c r="E92" s="216"/>
      <c r="F92" s="216" t="s">
        <v>410</v>
      </c>
      <c r="G92" s="217"/>
      <c r="H92" s="91"/>
      <c r="I92" s="91"/>
      <c r="J92" s="91"/>
      <c r="K92" s="91"/>
      <c r="L92" s="91"/>
      <c r="M92" s="91"/>
      <c r="N92" s="91"/>
      <c r="O92" s="91"/>
      <c r="P92" s="91"/>
      <c r="Q92" s="91"/>
      <c r="R92" s="91"/>
    </row>
    <row r="93" spans="1:18" ht="12.75" customHeight="1" x14ac:dyDescent="0.2">
      <c r="A93" s="212"/>
      <c r="B93" s="100"/>
      <c r="C93" s="213"/>
      <c r="D93" s="216"/>
      <c r="E93" s="216"/>
      <c r="F93" s="216"/>
      <c r="G93" s="217"/>
      <c r="H93" s="91"/>
      <c r="I93" s="101"/>
      <c r="J93" s="91"/>
      <c r="K93" s="91"/>
      <c r="L93" s="91"/>
      <c r="M93" s="91"/>
      <c r="N93" s="91"/>
      <c r="O93" s="91"/>
      <c r="P93" s="91"/>
      <c r="Q93" s="91"/>
      <c r="R93" s="91"/>
    </row>
    <row r="94" spans="1:18" ht="12.75" customHeight="1" x14ac:dyDescent="0.2">
      <c r="A94" s="212">
        <f>B94</f>
        <v>43140</v>
      </c>
      <c r="B94" s="99">
        <f>B92+1</f>
        <v>43140</v>
      </c>
      <c r="C94" s="213"/>
      <c r="D94" s="216"/>
      <c r="E94" s="216" t="s">
        <v>403</v>
      </c>
      <c r="F94" s="216" t="s">
        <v>411</v>
      </c>
      <c r="G94" s="217"/>
      <c r="H94" s="91"/>
      <c r="I94" s="91"/>
      <c r="J94" s="91"/>
      <c r="K94" s="91"/>
      <c r="L94" s="91"/>
      <c r="M94" s="91"/>
      <c r="N94" s="91"/>
      <c r="O94" s="91"/>
      <c r="P94" s="91"/>
      <c r="Q94" s="91"/>
      <c r="R94" s="91"/>
    </row>
    <row r="95" spans="1:18" ht="12.75" customHeight="1" x14ac:dyDescent="0.2">
      <c r="A95" s="212"/>
      <c r="B95" s="100"/>
      <c r="C95" s="213"/>
      <c r="D95" s="216"/>
      <c r="E95" s="216"/>
      <c r="F95" s="216"/>
      <c r="G95" s="217"/>
      <c r="H95" s="91"/>
      <c r="I95" s="101"/>
      <c r="J95" s="91"/>
      <c r="K95" s="91"/>
      <c r="L95" s="91"/>
      <c r="M95" s="91"/>
      <c r="N95" s="91"/>
      <c r="O95" s="91"/>
      <c r="P95" s="91"/>
      <c r="Q95" s="91"/>
      <c r="R95" s="91"/>
    </row>
    <row r="96" spans="1:18" ht="12.75" customHeight="1" x14ac:dyDescent="0.2">
      <c r="A96" s="212">
        <f>B96</f>
        <v>43141</v>
      </c>
      <c r="B96" s="99">
        <f>B94+1</f>
        <v>43141</v>
      </c>
      <c r="C96" s="213"/>
      <c r="D96" s="216"/>
      <c r="E96" s="216"/>
      <c r="F96" s="216" t="s">
        <v>412</v>
      </c>
      <c r="G96" s="217" t="s">
        <v>413</v>
      </c>
      <c r="H96" s="91"/>
      <c r="I96" s="91"/>
      <c r="J96" s="91"/>
      <c r="K96" s="91"/>
      <c r="L96" s="91"/>
      <c r="M96" s="91"/>
      <c r="N96" s="91"/>
      <c r="O96" s="91"/>
      <c r="P96" s="91"/>
      <c r="Q96" s="91"/>
      <c r="R96" s="91"/>
    </row>
    <row r="97" spans="1:18" ht="12.75" customHeight="1" x14ac:dyDescent="0.2">
      <c r="A97" s="212"/>
      <c r="B97" s="100"/>
      <c r="C97" s="213"/>
      <c r="D97" s="216"/>
      <c r="E97" s="216"/>
      <c r="F97" s="216"/>
      <c r="G97" s="217"/>
      <c r="H97" s="91"/>
      <c r="I97" s="101"/>
      <c r="J97" s="91"/>
      <c r="K97" s="91"/>
      <c r="L97" s="91"/>
      <c r="M97" s="91"/>
      <c r="N97" s="91"/>
      <c r="O97" s="91"/>
      <c r="P97" s="91"/>
      <c r="Q97" s="91"/>
      <c r="R97" s="91"/>
    </row>
    <row r="98" spans="1:18" ht="12.75" customHeight="1" x14ac:dyDescent="0.2">
      <c r="A98" s="212">
        <f>B98</f>
        <v>43142</v>
      </c>
      <c r="B98" s="99">
        <f>B96+1</f>
        <v>43142</v>
      </c>
      <c r="C98" s="213"/>
      <c r="D98" s="216"/>
      <c r="E98" s="216"/>
      <c r="F98" s="216"/>
      <c r="G98" s="217"/>
      <c r="H98" s="91"/>
      <c r="I98" s="91"/>
      <c r="J98" s="91"/>
      <c r="K98" s="91"/>
      <c r="L98" s="91"/>
      <c r="M98" s="91"/>
      <c r="N98" s="91"/>
      <c r="O98" s="91"/>
      <c r="P98" s="91"/>
      <c r="Q98" s="91"/>
      <c r="R98" s="91"/>
    </row>
    <row r="99" spans="1:18" ht="12.75" customHeight="1" x14ac:dyDescent="0.2">
      <c r="A99" s="212"/>
      <c r="B99" s="100"/>
      <c r="C99" s="213"/>
      <c r="D99" s="216"/>
      <c r="E99" s="216"/>
      <c r="F99" s="216"/>
      <c r="G99" s="217"/>
      <c r="H99" s="91"/>
      <c r="I99" s="101"/>
      <c r="J99" s="91"/>
      <c r="K99" s="91"/>
      <c r="L99" s="91"/>
      <c r="M99" s="91"/>
      <c r="N99" s="91"/>
      <c r="O99" s="91"/>
      <c r="P99" s="91"/>
      <c r="Q99" s="91"/>
      <c r="R99" s="91"/>
    </row>
    <row r="100" spans="1:18" ht="12.75" customHeight="1" x14ac:dyDescent="0.2">
      <c r="A100" s="212">
        <f>B100</f>
        <v>43143</v>
      </c>
      <c r="B100" s="99">
        <f>B98+1</f>
        <v>43143</v>
      </c>
      <c r="C100" s="213"/>
      <c r="D100" s="216"/>
      <c r="E100" s="216"/>
      <c r="F100" s="216"/>
      <c r="G100" s="217"/>
      <c r="H100" s="91"/>
      <c r="I100" s="91"/>
      <c r="J100" s="91"/>
      <c r="K100" s="91"/>
      <c r="L100" s="91"/>
      <c r="M100" s="91"/>
      <c r="N100" s="91"/>
      <c r="O100" s="91"/>
      <c r="P100" s="91"/>
      <c r="Q100" s="91"/>
      <c r="R100" s="91"/>
    </row>
    <row r="101" spans="1:18" ht="12.75" customHeight="1" x14ac:dyDescent="0.2">
      <c r="A101" s="212"/>
      <c r="B101" s="100"/>
      <c r="C101" s="213"/>
      <c r="D101" s="216"/>
      <c r="E101" s="216"/>
      <c r="F101" s="216"/>
      <c r="G101" s="217"/>
      <c r="H101" s="91"/>
      <c r="I101" s="101"/>
      <c r="J101" s="91"/>
      <c r="K101" s="91"/>
      <c r="L101" s="91"/>
      <c r="M101" s="91"/>
      <c r="N101" s="91"/>
      <c r="O101" s="91"/>
      <c r="P101" s="91"/>
      <c r="Q101" s="91"/>
      <c r="R101" s="91"/>
    </row>
    <row r="102" spans="1:18" ht="12.75" customHeight="1" x14ac:dyDescent="0.2">
      <c r="A102" s="212">
        <f>B102</f>
        <v>43144</v>
      </c>
      <c r="B102" s="99">
        <f>B100+1</f>
        <v>43144</v>
      </c>
      <c r="C102" s="213"/>
      <c r="D102" s="216"/>
      <c r="E102" s="216"/>
      <c r="F102" s="216"/>
      <c r="G102" s="217"/>
      <c r="H102" s="91"/>
      <c r="I102" s="91"/>
      <c r="J102" s="91"/>
      <c r="K102" s="91"/>
      <c r="L102" s="91"/>
      <c r="M102" s="91"/>
      <c r="N102" s="91"/>
      <c r="O102" s="91"/>
      <c r="P102" s="91"/>
      <c r="Q102" s="91"/>
      <c r="R102" s="91"/>
    </row>
    <row r="103" spans="1:18" ht="12.75" customHeight="1" x14ac:dyDescent="0.2">
      <c r="A103" s="212"/>
      <c r="B103" s="100"/>
      <c r="C103" s="213"/>
      <c r="D103" s="216"/>
      <c r="E103" s="216"/>
      <c r="F103" s="216"/>
      <c r="G103" s="217"/>
      <c r="H103" s="91"/>
      <c r="I103" s="101"/>
      <c r="J103" s="91"/>
      <c r="K103" s="91"/>
      <c r="L103" s="91"/>
      <c r="M103" s="91"/>
      <c r="N103" s="91"/>
      <c r="O103" s="91"/>
      <c r="P103" s="91"/>
      <c r="Q103" s="91"/>
      <c r="R103" s="91"/>
    </row>
    <row r="104" spans="1:18" ht="12.75" customHeight="1" x14ac:dyDescent="0.2">
      <c r="A104" s="212">
        <f>B104</f>
        <v>43145</v>
      </c>
      <c r="B104" s="99">
        <f>B102+1</f>
        <v>43145</v>
      </c>
      <c r="C104" s="213"/>
      <c r="D104" s="216"/>
      <c r="E104" s="216"/>
      <c r="F104" s="216"/>
      <c r="G104" s="217"/>
      <c r="H104" s="91"/>
      <c r="I104" s="91"/>
      <c r="J104" s="91"/>
      <c r="K104" s="91"/>
      <c r="L104" s="91"/>
      <c r="M104" s="91"/>
      <c r="N104" s="91"/>
      <c r="O104" s="91"/>
      <c r="P104" s="91"/>
      <c r="Q104" s="91"/>
      <c r="R104" s="91"/>
    </row>
    <row r="105" spans="1:18" ht="12.75" customHeight="1" x14ac:dyDescent="0.2">
      <c r="A105" s="212"/>
      <c r="B105" s="100"/>
      <c r="C105" s="213"/>
      <c r="D105" s="216"/>
      <c r="E105" s="216"/>
      <c r="F105" s="216"/>
      <c r="G105" s="217"/>
      <c r="H105" s="91"/>
      <c r="I105" s="101"/>
      <c r="J105" s="91"/>
      <c r="K105" s="91"/>
      <c r="L105" s="91"/>
      <c r="M105" s="91"/>
      <c r="N105" s="91"/>
      <c r="O105" s="91"/>
      <c r="P105" s="91"/>
      <c r="Q105" s="91"/>
      <c r="R105" s="91"/>
    </row>
    <row r="106" spans="1:18" ht="12.75" customHeight="1" x14ac:dyDescent="0.2">
      <c r="A106" s="212">
        <f>B106</f>
        <v>43146</v>
      </c>
      <c r="B106" s="99">
        <f>B104+1</f>
        <v>43146</v>
      </c>
      <c r="C106" s="213"/>
      <c r="D106" s="216"/>
      <c r="E106" s="216"/>
      <c r="F106" s="216"/>
      <c r="G106" s="217"/>
      <c r="H106" s="91"/>
      <c r="I106" s="91"/>
      <c r="J106" s="91"/>
      <c r="K106" s="91"/>
      <c r="L106" s="91"/>
      <c r="M106" s="91"/>
      <c r="N106" s="91"/>
      <c r="O106" s="91"/>
      <c r="P106" s="91"/>
      <c r="Q106" s="91"/>
      <c r="R106" s="91"/>
    </row>
    <row r="107" spans="1:18" ht="12.75" customHeight="1" x14ac:dyDescent="0.2">
      <c r="A107" s="212"/>
      <c r="B107" s="100"/>
      <c r="C107" s="213"/>
      <c r="D107" s="216"/>
      <c r="E107" s="216"/>
      <c r="F107" s="216"/>
      <c r="G107" s="217"/>
      <c r="H107" s="91"/>
      <c r="I107" s="101"/>
      <c r="J107" s="91"/>
      <c r="K107" s="91"/>
      <c r="L107" s="91"/>
      <c r="M107" s="91"/>
      <c r="N107" s="91"/>
      <c r="O107" s="91"/>
      <c r="P107" s="91"/>
      <c r="Q107" s="91"/>
      <c r="R107" s="91"/>
    </row>
    <row r="108" spans="1:18" ht="12.75" customHeight="1" x14ac:dyDescent="0.2">
      <c r="A108" s="212">
        <f>B108</f>
        <v>43147</v>
      </c>
      <c r="B108" s="99">
        <f>B106+1</f>
        <v>43147</v>
      </c>
      <c r="C108" s="213"/>
      <c r="D108" s="216"/>
      <c r="E108" s="216" t="s">
        <v>403</v>
      </c>
      <c r="F108" s="216" t="s">
        <v>325</v>
      </c>
      <c r="G108" s="217"/>
      <c r="H108" s="91"/>
      <c r="I108" s="91"/>
      <c r="J108" s="91"/>
      <c r="K108" s="91"/>
      <c r="L108" s="91"/>
      <c r="M108" s="91"/>
      <c r="N108" s="91"/>
      <c r="O108" s="91"/>
      <c r="P108" s="91"/>
      <c r="Q108" s="91"/>
      <c r="R108" s="91"/>
    </row>
    <row r="109" spans="1:18" ht="12.75" customHeight="1" x14ac:dyDescent="0.2">
      <c r="A109" s="212"/>
      <c r="B109" s="100"/>
      <c r="C109" s="213"/>
      <c r="D109" s="216"/>
      <c r="E109" s="216"/>
      <c r="F109" s="216"/>
      <c r="G109" s="217"/>
      <c r="H109" s="91"/>
      <c r="I109" s="101"/>
      <c r="J109" s="91"/>
      <c r="K109" s="91"/>
      <c r="L109" s="91"/>
      <c r="M109" s="91"/>
      <c r="N109" s="91"/>
      <c r="O109" s="91"/>
      <c r="P109" s="91"/>
      <c r="Q109" s="91"/>
      <c r="R109" s="91"/>
    </row>
    <row r="110" spans="1:18" ht="12.75" customHeight="1" x14ac:dyDescent="0.2">
      <c r="A110" s="212">
        <f>B110</f>
        <v>43148</v>
      </c>
      <c r="B110" s="99">
        <f>B108+1</f>
        <v>43148</v>
      </c>
      <c r="C110" s="213"/>
      <c r="D110" s="216"/>
      <c r="E110" s="216"/>
      <c r="F110" s="216"/>
      <c r="G110" s="217"/>
      <c r="H110" s="91"/>
      <c r="I110" s="91"/>
      <c r="J110" s="91"/>
      <c r="K110" s="91"/>
      <c r="L110" s="91"/>
      <c r="M110" s="91"/>
      <c r="N110" s="91"/>
      <c r="O110" s="91"/>
      <c r="P110" s="91"/>
      <c r="Q110" s="91"/>
      <c r="R110" s="91"/>
    </row>
    <row r="111" spans="1:18" ht="12.75" customHeight="1" x14ac:dyDescent="0.2">
      <c r="A111" s="212"/>
      <c r="B111" s="100"/>
      <c r="C111" s="213"/>
      <c r="D111" s="216"/>
      <c r="E111" s="216"/>
      <c r="F111" s="216"/>
      <c r="G111" s="217"/>
      <c r="H111" s="91"/>
      <c r="I111" s="101"/>
      <c r="J111" s="91"/>
      <c r="K111" s="91"/>
      <c r="L111" s="91"/>
      <c r="M111" s="91"/>
      <c r="N111" s="91"/>
      <c r="O111" s="91"/>
      <c r="P111" s="91"/>
      <c r="Q111" s="91"/>
      <c r="R111" s="91"/>
    </row>
    <row r="112" spans="1:18" ht="12.75" customHeight="1" x14ac:dyDescent="0.2">
      <c r="A112" s="212">
        <f>B112</f>
        <v>43149</v>
      </c>
      <c r="B112" s="99">
        <f>B110+1</f>
        <v>43149</v>
      </c>
      <c r="C112" s="213"/>
      <c r="D112" s="216"/>
      <c r="E112" s="216"/>
      <c r="F112" s="216"/>
      <c r="G112" s="217"/>
      <c r="H112" s="91"/>
      <c r="I112" s="91"/>
      <c r="J112" s="91"/>
      <c r="K112" s="91"/>
      <c r="L112" s="91"/>
      <c r="M112" s="91"/>
      <c r="N112" s="91"/>
      <c r="O112" s="91"/>
      <c r="P112" s="91"/>
      <c r="Q112" s="91"/>
      <c r="R112" s="91"/>
    </row>
    <row r="113" spans="1:18" ht="12.75" customHeight="1" x14ac:dyDescent="0.2">
      <c r="A113" s="212"/>
      <c r="B113" s="100"/>
      <c r="C113" s="213"/>
      <c r="D113" s="216"/>
      <c r="E113" s="216"/>
      <c r="F113" s="216"/>
      <c r="G113" s="217"/>
      <c r="H113" s="91"/>
      <c r="I113" s="101"/>
      <c r="J113" s="91"/>
      <c r="K113" s="91"/>
      <c r="L113" s="91"/>
      <c r="M113" s="91"/>
      <c r="N113" s="91"/>
      <c r="O113" s="91"/>
      <c r="P113" s="91"/>
      <c r="Q113" s="91"/>
      <c r="R113" s="91"/>
    </row>
    <row r="114" spans="1:18" ht="12.75" customHeight="1" x14ac:dyDescent="0.2">
      <c r="A114" s="212">
        <f>B114</f>
        <v>43150</v>
      </c>
      <c r="B114" s="99">
        <f>B112+1</f>
        <v>43150</v>
      </c>
      <c r="C114" s="213"/>
      <c r="D114" s="216"/>
      <c r="E114" s="216"/>
      <c r="F114" s="216"/>
      <c r="G114" s="217"/>
      <c r="H114" s="91"/>
      <c r="I114" s="91"/>
      <c r="J114" s="91"/>
      <c r="K114" s="91"/>
      <c r="L114" s="91"/>
      <c r="M114" s="91"/>
      <c r="N114" s="91"/>
      <c r="O114" s="91"/>
      <c r="P114" s="91"/>
      <c r="Q114" s="91"/>
      <c r="R114" s="91"/>
    </row>
    <row r="115" spans="1:18" ht="12.75" customHeight="1" x14ac:dyDescent="0.2">
      <c r="A115" s="212"/>
      <c r="B115" s="100"/>
      <c r="C115" s="213"/>
      <c r="D115" s="216"/>
      <c r="E115" s="216"/>
      <c r="F115" s="216"/>
      <c r="G115" s="217"/>
      <c r="H115" s="91"/>
      <c r="I115" s="101"/>
      <c r="J115" s="91"/>
      <c r="K115" s="91"/>
      <c r="L115" s="91"/>
      <c r="M115" s="91"/>
      <c r="N115" s="91"/>
      <c r="O115" s="91"/>
      <c r="P115" s="91"/>
      <c r="Q115" s="91"/>
      <c r="R115" s="91"/>
    </row>
    <row r="116" spans="1:18" ht="12.75" customHeight="1" x14ac:dyDescent="0.2">
      <c r="A116" s="212">
        <f>B116</f>
        <v>43151</v>
      </c>
      <c r="B116" s="99">
        <f>B114+1</f>
        <v>43151</v>
      </c>
      <c r="C116" s="213"/>
      <c r="D116" s="216"/>
      <c r="E116" s="216"/>
      <c r="F116" s="216"/>
      <c r="G116" s="217"/>
      <c r="H116" s="91"/>
      <c r="I116" s="91"/>
      <c r="J116" s="91"/>
      <c r="K116" s="91"/>
      <c r="L116" s="91"/>
      <c r="M116" s="91"/>
      <c r="N116" s="91"/>
      <c r="O116" s="91"/>
      <c r="P116" s="91"/>
      <c r="Q116" s="91"/>
      <c r="R116" s="91"/>
    </row>
    <row r="117" spans="1:18" ht="12.75" customHeight="1" x14ac:dyDescent="0.2">
      <c r="A117" s="212"/>
      <c r="B117" s="100"/>
      <c r="C117" s="213"/>
      <c r="D117" s="216"/>
      <c r="E117" s="216"/>
      <c r="F117" s="216"/>
      <c r="G117" s="217"/>
      <c r="H117" s="91"/>
      <c r="I117" s="101"/>
      <c r="J117" s="91"/>
      <c r="K117" s="91"/>
      <c r="L117" s="91"/>
      <c r="M117" s="91"/>
      <c r="N117" s="91"/>
      <c r="O117" s="91"/>
      <c r="P117" s="91"/>
      <c r="Q117" s="91"/>
      <c r="R117" s="91"/>
    </row>
    <row r="118" spans="1:18" ht="12.75" customHeight="1" x14ac:dyDescent="0.2">
      <c r="A118" s="212">
        <f>B118</f>
        <v>43152</v>
      </c>
      <c r="B118" s="99">
        <f>B116+1</f>
        <v>43152</v>
      </c>
      <c r="C118" s="213"/>
      <c r="D118" s="216"/>
      <c r="E118" s="216"/>
      <c r="F118" s="216" t="s">
        <v>402</v>
      </c>
      <c r="G118" s="217"/>
      <c r="H118" s="91"/>
      <c r="I118" s="91"/>
      <c r="J118" s="91"/>
      <c r="K118" s="91"/>
      <c r="L118" s="91"/>
      <c r="M118" s="91"/>
      <c r="N118" s="91"/>
      <c r="O118" s="91"/>
      <c r="P118" s="91"/>
      <c r="Q118" s="91"/>
      <c r="R118" s="91"/>
    </row>
    <row r="119" spans="1:18" ht="12.75" customHeight="1" x14ac:dyDescent="0.2">
      <c r="A119" s="212"/>
      <c r="B119" s="100"/>
      <c r="C119" s="213"/>
      <c r="D119" s="216"/>
      <c r="E119" s="216"/>
      <c r="F119" s="216"/>
      <c r="G119" s="217"/>
      <c r="H119" s="91"/>
      <c r="I119" s="101"/>
      <c r="J119" s="91"/>
      <c r="K119" s="91"/>
      <c r="L119" s="91"/>
      <c r="M119" s="91"/>
      <c r="N119" s="91"/>
      <c r="O119" s="91"/>
      <c r="P119" s="91"/>
      <c r="Q119" s="91"/>
      <c r="R119" s="91"/>
    </row>
    <row r="120" spans="1:18" ht="12.75" customHeight="1" x14ac:dyDescent="0.2">
      <c r="A120" s="212">
        <f>B120</f>
        <v>43153</v>
      </c>
      <c r="B120" s="99">
        <f>B118+1</f>
        <v>43153</v>
      </c>
      <c r="C120" s="213"/>
      <c r="D120" s="216"/>
      <c r="E120" s="216"/>
      <c r="F120" s="216"/>
      <c r="G120" s="217"/>
      <c r="H120" s="91"/>
      <c r="I120" s="91"/>
      <c r="J120" s="91"/>
      <c r="K120" s="91"/>
      <c r="L120" s="91"/>
      <c r="M120" s="91"/>
      <c r="N120" s="91"/>
      <c r="O120" s="91"/>
      <c r="P120" s="91"/>
      <c r="Q120" s="91"/>
      <c r="R120" s="91"/>
    </row>
    <row r="121" spans="1:18" ht="12.75" customHeight="1" x14ac:dyDescent="0.2">
      <c r="A121" s="212"/>
      <c r="B121" s="100"/>
      <c r="C121" s="213"/>
      <c r="D121" s="216"/>
      <c r="E121" s="216"/>
      <c r="F121" s="216"/>
      <c r="G121" s="217"/>
      <c r="H121" s="91"/>
      <c r="I121" s="101"/>
      <c r="J121" s="91"/>
      <c r="K121" s="91"/>
      <c r="L121" s="91"/>
      <c r="M121" s="91"/>
      <c r="N121" s="91"/>
      <c r="O121" s="91"/>
      <c r="P121" s="91"/>
      <c r="Q121" s="91"/>
      <c r="R121" s="91"/>
    </row>
    <row r="122" spans="1:18" ht="12.75" customHeight="1" x14ac:dyDescent="0.2">
      <c r="A122" s="212">
        <f>B122</f>
        <v>43154</v>
      </c>
      <c r="B122" s="99">
        <f>B120+1</f>
        <v>43154</v>
      </c>
      <c r="C122" s="213"/>
      <c r="D122" s="216"/>
      <c r="E122" s="216" t="s">
        <v>403</v>
      </c>
      <c r="F122" s="216"/>
      <c r="G122" s="217"/>
      <c r="H122" s="91"/>
      <c r="I122" s="91"/>
      <c r="J122" s="91"/>
      <c r="K122" s="91"/>
      <c r="L122" s="91"/>
      <c r="M122" s="91"/>
      <c r="N122" s="91"/>
      <c r="O122" s="91"/>
      <c r="P122" s="91"/>
      <c r="Q122" s="91"/>
      <c r="R122" s="91"/>
    </row>
    <row r="123" spans="1:18" ht="12.75" customHeight="1" x14ac:dyDescent="0.2">
      <c r="A123" s="212"/>
      <c r="B123" s="100"/>
      <c r="C123" s="213"/>
      <c r="D123" s="216"/>
      <c r="E123" s="216"/>
      <c r="F123" s="216"/>
      <c r="G123" s="217"/>
      <c r="H123" s="91"/>
      <c r="I123" s="101"/>
      <c r="J123" s="91"/>
      <c r="K123" s="91"/>
      <c r="L123" s="91"/>
      <c r="M123" s="91"/>
      <c r="N123" s="91"/>
      <c r="O123" s="91"/>
      <c r="P123" s="91"/>
      <c r="Q123" s="91"/>
      <c r="R123" s="91"/>
    </row>
    <row r="124" spans="1:18" ht="12.75" customHeight="1" x14ac:dyDescent="0.2">
      <c r="A124" s="212">
        <f>B124</f>
        <v>43155</v>
      </c>
      <c r="B124" s="99">
        <f>B122+1</f>
        <v>43155</v>
      </c>
      <c r="C124" s="213"/>
      <c r="D124" s="216"/>
      <c r="E124" s="216"/>
      <c r="F124" s="216"/>
      <c r="G124" s="217"/>
      <c r="H124" s="91"/>
      <c r="I124" s="91"/>
      <c r="J124" s="91"/>
      <c r="K124" s="91"/>
      <c r="L124" s="91"/>
      <c r="M124" s="91"/>
      <c r="N124" s="91"/>
      <c r="O124" s="91"/>
      <c r="P124" s="91"/>
      <c r="Q124" s="91"/>
      <c r="R124" s="91"/>
    </row>
    <row r="125" spans="1:18" ht="12.75" customHeight="1" x14ac:dyDescent="0.2">
      <c r="A125" s="212"/>
      <c r="B125" s="100"/>
      <c r="C125" s="213"/>
      <c r="D125" s="216"/>
      <c r="E125" s="216"/>
      <c r="F125" s="216"/>
      <c r="G125" s="217"/>
      <c r="H125" s="91"/>
      <c r="I125" s="101"/>
      <c r="J125" s="91"/>
      <c r="K125" s="91"/>
      <c r="L125" s="91"/>
      <c r="M125" s="91"/>
      <c r="N125" s="91"/>
      <c r="O125" s="91"/>
      <c r="P125" s="91"/>
      <c r="Q125" s="91"/>
      <c r="R125" s="91"/>
    </row>
    <row r="126" spans="1:18" ht="12.75" customHeight="1" x14ac:dyDescent="0.2">
      <c r="A126" s="212">
        <f>B126</f>
        <v>43156</v>
      </c>
      <c r="B126" s="99">
        <f>B124+1</f>
        <v>43156</v>
      </c>
      <c r="C126" s="213"/>
      <c r="D126" s="216"/>
      <c r="E126" s="216"/>
      <c r="F126" s="216" t="s">
        <v>407</v>
      </c>
      <c r="G126" s="217"/>
      <c r="H126" s="91"/>
      <c r="I126" s="91"/>
      <c r="J126" s="91"/>
      <c r="K126" s="91"/>
      <c r="L126" s="91"/>
      <c r="M126" s="91"/>
      <c r="N126" s="91"/>
      <c r="O126" s="91"/>
      <c r="P126" s="91"/>
      <c r="Q126" s="91"/>
      <c r="R126" s="91"/>
    </row>
    <row r="127" spans="1:18" ht="12.75" customHeight="1" x14ac:dyDescent="0.2">
      <c r="A127" s="212"/>
      <c r="B127" s="100"/>
      <c r="C127" s="213"/>
      <c r="D127" s="216"/>
      <c r="E127" s="216"/>
      <c r="F127" s="216"/>
      <c r="G127" s="217"/>
      <c r="H127" s="91"/>
      <c r="I127" s="101"/>
      <c r="J127" s="91"/>
      <c r="K127" s="91"/>
      <c r="L127" s="91"/>
      <c r="M127" s="91"/>
      <c r="N127" s="91"/>
      <c r="O127" s="91"/>
      <c r="P127" s="91"/>
      <c r="Q127" s="91"/>
      <c r="R127" s="91"/>
    </row>
    <row r="128" spans="1:18" ht="12.75" customHeight="1" x14ac:dyDescent="0.2">
      <c r="A128" s="212">
        <f>B128</f>
        <v>43157</v>
      </c>
      <c r="B128" s="99">
        <f>B126+1</f>
        <v>43157</v>
      </c>
      <c r="C128" s="213"/>
      <c r="D128" s="216"/>
      <c r="E128" s="216"/>
      <c r="F128" s="216"/>
      <c r="G128" s="217"/>
      <c r="H128" s="91"/>
      <c r="I128" s="91"/>
      <c r="J128" s="91"/>
      <c r="K128" s="91"/>
      <c r="L128" s="91"/>
      <c r="M128" s="91"/>
      <c r="N128" s="91"/>
      <c r="O128" s="91"/>
      <c r="P128" s="91"/>
      <c r="Q128" s="91"/>
      <c r="R128" s="91"/>
    </row>
    <row r="129" spans="1:18" ht="12.75" customHeight="1" x14ac:dyDescent="0.2">
      <c r="A129" s="212"/>
      <c r="B129" s="100"/>
      <c r="C129" s="213"/>
      <c r="D129" s="216"/>
      <c r="E129" s="216"/>
      <c r="F129" s="216"/>
      <c r="G129" s="217"/>
      <c r="H129" s="91"/>
      <c r="I129" s="101"/>
      <c r="J129" s="91"/>
      <c r="K129" s="91"/>
      <c r="L129" s="91"/>
      <c r="M129" s="91"/>
      <c r="N129" s="91"/>
      <c r="O129" s="91"/>
      <c r="P129" s="91"/>
      <c r="Q129" s="91"/>
      <c r="R129" s="91"/>
    </row>
    <row r="130" spans="1:18" ht="12.75" customHeight="1" x14ac:dyDescent="0.2">
      <c r="A130" s="212">
        <f>B130</f>
        <v>43158</v>
      </c>
      <c r="B130" s="99">
        <f>B128+1</f>
        <v>43158</v>
      </c>
      <c r="C130" s="213"/>
      <c r="D130" s="216"/>
      <c r="E130" s="216"/>
      <c r="F130" s="216"/>
      <c r="G130" s="217"/>
      <c r="H130" s="91"/>
      <c r="I130" s="91"/>
      <c r="J130" s="91"/>
      <c r="K130" s="91"/>
      <c r="L130" s="91"/>
      <c r="M130" s="91"/>
      <c r="N130" s="91"/>
      <c r="O130" s="91"/>
      <c r="P130" s="91"/>
      <c r="Q130" s="91"/>
      <c r="R130" s="91"/>
    </row>
    <row r="131" spans="1:18" ht="12.75" customHeight="1" x14ac:dyDescent="0.2">
      <c r="A131" s="212"/>
      <c r="B131" s="100"/>
      <c r="C131" s="213"/>
      <c r="D131" s="216"/>
      <c r="E131" s="216"/>
      <c r="F131" s="216"/>
      <c r="G131" s="217"/>
      <c r="H131" s="91"/>
      <c r="I131" s="101"/>
      <c r="J131" s="91"/>
      <c r="K131" s="91"/>
      <c r="L131" s="91"/>
      <c r="M131" s="91"/>
      <c r="N131" s="91"/>
      <c r="O131" s="91"/>
      <c r="P131" s="91"/>
      <c r="Q131" s="91"/>
      <c r="R131" s="91"/>
    </row>
    <row r="132" spans="1:18" ht="12.75" customHeight="1" x14ac:dyDescent="0.2">
      <c r="A132" s="212">
        <f>B132</f>
        <v>43159</v>
      </c>
      <c r="B132" s="99">
        <f>B130+1</f>
        <v>43159</v>
      </c>
      <c r="C132" s="213"/>
      <c r="D132" s="216"/>
      <c r="E132" s="216"/>
      <c r="F132" s="216"/>
      <c r="G132" s="217"/>
      <c r="H132" s="91"/>
      <c r="I132" s="91"/>
      <c r="J132" s="91"/>
      <c r="K132" s="91"/>
      <c r="L132" s="91"/>
      <c r="M132" s="91"/>
      <c r="N132" s="91"/>
      <c r="O132" s="91"/>
      <c r="P132" s="91"/>
      <c r="Q132" s="91"/>
      <c r="R132" s="91"/>
    </row>
    <row r="133" spans="1:18" ht="12.75" customHeight="1" x14ac:dyDescent="0.2">
      <c r="A133" s="212"/>
      <c r="B133" s="100"/>
      <c r="C133" s="213"/>
      <c r="D133" s="216"/>
      <c r="E133" s="216"/>
      <c r="F133" s="216"/>
      <c r="G133" s="217"/>
      <c r="H133" s="91"/>
      <c r="I133" s="101"/>
      <c r="J133" s="91"/>
      <c r="K133" s="91"/>
      <c r="L133" s="91"/>
      <c r="M133" s="91"/>
      <c r="N133" s="91"/>
      <c r="O133" s="91"/>
      <c r="P133" s="91"/>
      <c r="Q133" s="91"/>
      <c r="R133" s="91"/>
    </row>
    <row r="134" spans="1:18" ht="12.75" customHeight="1" x14ac:dyDescent="0.2">
      <c r="A134" s="212">
        <f>B134</f>
        <v>43160</v>
      </c>
      <c r="B134" s="99">
        <f>B132+1</f>
        <v>43160</v>
      </c>
      <c r="C134" s="213"/>
      <c r="D134" s="216"/>
      <c r="E134" s="216"/>
      <c r="F134" s="216"/>
      <c r="G134" s="217"/>
      <c r="H134" s="91"/>
      <c r="I134" s="91"/>
      <c r="J134" s="91"/>
      <c r="K134" s="91"/>
      <c r="L134" s="91"/>
      <c r="M134" s="91"/>
      <c r="N134" s="91"/>
      <c r="O134" s="91"/>
      <c r="P134" s="91"/>
      <c r="Q134" s="91"/>
      <c r="R134" s="91"/>
    </row>
    <row r="135" spans="1:18" ht="12.75" customHeight="1" x14ac:dyDescent="0.2">
      <c r="A135" s="212"/>
      <c r="B135" s="100"/>
      <c r="C135" s="213"/>
      <c r="D135" s="216"/>
      <c r="E135" s="216"/>
      <c r="F135" s="216"/>
      <c r="G135" s="217"/>
      <c r="H135" s="91"/>
      <c r="I135" s="101"/>
      <c r="J135" s="91"/>
      <c r="K135" s="91"/>
      <c r="L135" s="91"/>
      <c r="M135" s="91"/>
      <c r="N135" s="91"/>
      <c r="O135" s="91"/>
      <c r="P135" s="91"/>
      <c r="Q135" s="91"/>
      <c r="R135" s="91"/>
    </row>
    <row r="136" spans="1:18" ht="12.75" customHeight="1" x14ac:dyDescent="0.2">
      <c r="A136" s="212">
        <f>B136</f>
        <v>43161</v>
      </c>
      <c r="B136" s="99">
        <f>B134+1</f>
        <v>43161</v>
      </c>
      <c r="C136" s="213"/>
      <c r="D136" s="216"/>
      <c r="E136" s="216" t="s">
        <v>403</v>
      </c>
      <c r="F136" s="216"/>
      <c r="G136" s="217"/>
      <c r="H136" s="91"/>
      <c r="I136" s="91"/>
      <c r="J136" s="91"/>
      <c r="K136" s="91"/>
      <c r="L136" s="91"/>
      <c r="M136" s="91"/>
      <c r="N136" s="91"/>
      <c r="O136" s="91"/>
      <c r="P136" s="91"/>
      <c r="Q136" s="91"/>
      <c r="R136" s="91"/>
    </row>
    <row r="137" spans="1:18" ht="12.75" customHeight="1" x14ac:dyDescent="0.2">
      <c r="A137" s="212"/>
      <c r="B137" s="100"/>
      <c r="C137" s="213"/>
      <c r="D137" s="216"/>
      <c r="E137" s="216"/>
      <c r="F137" s="216"/>
      <c r="G137" s="217"/>
      <c r="H137" s="91"/>
      <c r="I137" s="101"/>
      <c r="J137" s="91"/>
      <c r="K137" s="91"/>
      <c r="L137" s="91"/>
      <c r="M137" s="91"/>
      <c r="N137" s="91"/>
      <c r="O137" s="91"/>
      <c r="P137" s="91"/>
      <c r="Q137" s="91"/>
      <c r="R137" s="91"/>
    </row>
    <row r="138" spans="1:18" ht="12.75" customHeight="1" x14ac:dyDescent="0.2">
      <c r="A138" s="212">
        <f>B138</f>
        <v>43162</v>
      </c>
      <c r="B138" s="99">
        <f>B136+1</f>
        <v>43162</v>
      </c>
      <c r="C138" s="213"/>
      <c r="D138" s="216"/>
      <c r="E138" s="216"/>
      <c r="F138" s="216"/>
      <c r="G138" s="217"/>
      <c r="H138" s="91"/>
      <c r="I138" s="91"/>
      <c r="J138" s="91"/>
      <c r="K138" s="91"/>
      <c r="L138" s="91"/>
      <c r="M138" s="91"/>
      <c r="N138" s="91"/>
      <c r="O138" s="91"/>
      <c r="P138" s="91"/>
      <c r="Q138" s="91"/>
      <c r="R138" s="91"/>
    </row>
    <row r="139" spans="1:18" ht="12.75" customHeight="1" x14ac:dyDescent="0.2">
      <c r="A139" s="212"/>
      <c r="B139" s="100"/>
      <c r="C139" s="213"/>
      <c r="D139" s="216"/>
      <c r="E139" s="216"/>
      <c r="F139" s="216"/>
      <c r="G139" s="217"/>
      <c r="H139" s="91"/>
      <c r="I139" s="101"/>
      <c r="J139" s="91"/>
      <c r="K139" s="91"/>
      <c r="L139" s="91"/>
      <c r="M139" s="91"/>
      <c r="N139" s="91"/>
      <c r="O139" s="91"/>
      <c r="P139" s="91"/>
      <c r="Q139" s="91"/>
      <c r="R139" s="91"/>
    </row>
    <row r="140" spans="1:18" ht="12.75" customHeight="1" x14ac:dyDescent="0.2">
      <c r="A140" s="212">
        <f>B140</f>
        <v>43163</v>
      </c>
      <c r="B140" s="99">
        <f>B138+1</f>
        <v>43163</v>
      </c>
      <c r="C140" s="213"/>
      <c r="D140" s="216"/>
      <c r="E140" s="216"/>
      <c r="F140" s="216" t="s">
        <v>414</v>
      </c>
      <c r="G140" s="217"/>
      <c r="H140" s="91"/>
      <c r="I140" s="91"/>
      <c r="J140" s="91"/>
      <c r="K140" s="91"/>
      <c r="L140" s="91"/>
      <c r="M140" s="91"/>
      <c r="N140" s="91"/>
      <c r="O140" s="91"/>
      <c r="P140" s="91"/>
      <c r="Q140" s="91"/>
      <c r="R140" s="91"/>
    </row>
    <row r="141" spans="1:18" ht="12.75" customHeight="1" x14ac:dyDescent="0.2">
      <c r="A141" s="212"/>
      <c r="B141" s="100"/>
      <c r="C141" s="213"/>
      <c r="D141" s="216"/>
      <c r="E141" s="216"/>
      <c r="F141" s="216"/>
      <c r="G141" s="217"/>
      <c r="H141" s="91"/>
      <c r="I141" s="101"/>
      <c r="J141" s="91"/>
      <c r="K141" s="91"/>
      <c r="L141" s="91"/>
      <c r="M141" s="91"/>
      <c r="N141" s="91"/>
      <c r="O141" s="91"/>
      <c r="P141" s="91"/>
      <c r="Q141" s="91"/>
      <c r="R141" s="91"/>
    </row>
    <row r="142" spans="1:18" ht="12.75" customHeight="1" x14ac:dyDescent="0.2">
      <c r="A142" s="212">
        <f>B142</f>
        <v>43164</v>
      </c>
      <c r="B142" s="99">
        <f>B140+1</f>
        <v>43164</v>
      </c>
      <c r="C142" s="213"/>
      <c r="D142" s="216"/>
      <c r="E142" s="216"/>
      <c r="F142" s="216"/>
      <c r="G142" s="217"/>
      <c r="H142" s="91"/>
      <c r="I142" s="91"/>
      <c r="J142" s="91"/>
      <c r="K142" s="91"/>
      <c r="L142" s="91"/>
      <c r="M142" s="91"/>
      <c r="N142" s="91"/>
      <c r="O142" s="91"/>
      <c r="P142" s="91"/>
      <c r="Q142" s="91"/>
      <c r="R142" s="91"/>
    </row>
    <row r="143" spans="1:18" ht="12.75" customHeight="1" x14ac:dyDescent="0.2">
      <c r="A143" s="212"/>
      <c r="B143" s="100"/>
      <c r="C143" s="213"/>
      <c r="D143" s="216"/>
      <c r="E143" s="216"/>
      <c r="F143" s="216"/>
      <c r="G143" s="217"/>
      <c r="H143" s="91"/>
      <c r="I143" s="101"/>
      <c r="J143" s="91"/>
      <c r="K143" s="91"/>
      <c r="L143" s="91"/>
      <c r="M143" s="91"/>
      <c r="N143" s="91"/>
      <c r="O143" s="91"/>
      <c r="P143" s="91"/>
      <c r="Q143" s="91"/>
      <c r="R143" s="91"/>
    </row>
    <row r="144" spans="1:18" ht="12.75" customHeight="1" x14ac:dyDescent="0.2">
      <c r="A144" s="212">
        <f>B144</f>
        <v>43165</v>
      </c>
      <c r="B144" s="99">
        <f>B142+1</f>
        <v>43165</v>
      </c>
      <c r="C144" s="213"/>
      <c r="D144" s="216"/>
      <c r="E144" s="216"/>
      <c r="F144" s="216"/>
      <c r="G144" s="217"/>
      <c r="H144" s="91"/>
      <c r="I144" s="91"/>
      <c r="J144" s="91"/>
      <c r="K144" s="91"/>
      <c r="L144" s="91"/>
      <c r="M144" s="91"/>
      <c r="N144" s="91"/>
      <c r="O144" s="91"/>
      <c r="P144" s="91"/>
      <c r="Q144" s="91"/>
      <c r="R144" s="91"/>
    </row>
    <row r="145" spans="1:18" ht="12.75" customHeight="1" x14ac:dyDescent="0.2">
      <c r="A145" s="212"/>
      <c r="B145" s="100"/>
      <c r="C145" s="213"/>
      <c r="D145" s="216"/>
      <c r="E145" s="216"/>
      <c r="F145" s="216"/>
      <c r="G145" s="217"/>
      <c r="H145" s="91"/>
      <c r="I145" s="101"/>
      <c r="J145" s="91"/>
      <c r="K145" s="91"/>
      <c r="L145" s="91"/>
      <c r="M145" s="91"/>
      <c r="N145" s="91"/>
      <c r="O145" s="91"/>
      <c r="P145" s="91"/>
      <c r="Q145" s="91"/>
      <c r="R145" s="91"/>
    </row>
    <row r="146" spans="1:18" ht="12.75" customHeight="1" x14ac:dyDescent="0.2">
      <c r="A146" s="212">
        <f>B146</f>
        <v>43166</v>
      </c>
      <c r="B146" s="99">
        <f>B144+1</f>
        <v>43166</v>
      </c>
      <c r="C146" s="213"/>
      <c r="D146" s="216"/>
      <c r="E146" s="216"/>
      <c r="F146" s="216" t="s">
        <v>409</v>
      </c>
      <c r="G146" s="217"/>
      <c r="H146" s="91"/>
      <c r="I146" s="91"/>
      <c r="J146" s="91"/>
      <c r="K146" s="91"/>
      <c r="L146" s="91"/>
      <c r="M146" s="91"/>
      <c r="N146" s="91"/>
      <c r="O146" s="91"/>
      <c r="P146" s="91"/>
      <c r="Q146" s="91"/>
      <c r="R146" s="91"/>
    </row>
    <row r="147" spans="1:18" ht="12.75" customHeight="1" x14ac:dyDescent="0.2">
      <c r="A147" s="212"/>
      <c r="B147" s="100"/>
      <c r="C147" s="213"/>
      <c r="D147" s="216"/>
      <c r="E147" s="216"/>
      <c r="F147" s="216"/>
      <c r="G147" s="217"/>
      <c r="H147" s="91"/>
      <c r="I147" s="101"/>
      <c r="J147" s="91"/>
      <c r="K147" s="91"/>
      <c r="L147" s="91"/>
      <c r="M147" s="91"/>
      <c r="N147" s="91"/>
      <c r="O147" s="91"/>
      <c r="P147" s="91"/>
      <c r="Q147" s="91"/>
      <c r="R147" s="91"/>
    </row>
    <row r="148" spans="1:18" ht="12.75" customHeight="1" x14ac:dyDescent="0.2">
      <c r="A148" s="212">
        <f>B148</f>
        <v>43167</v>
      </c>
      <c r="B148" s="99">
        <f>B146+1</f>
        <v>43167</v>
      </c>
      <c r="C148" s="213"/>
      <c r="D148" s="216"/>
      <c r="E148" s="216"/>
      <c r="F148" s="216"/>
      <c r="G148" s="217"/>
      <c r="H148" s="91"/>
      <c r="I148" s="91"/>
      <c r="J148" s="91"/>
      <c r="K148" s="91"/>
      <c r="L148" s="91"/>
      <c r="M148" s="91"/>
      <c r="N148" s="91"/>
      <c r="O148" s="91"/>
      <c r="P148" s="91"/>
      <c r="Q148" s="91"/>
      <c r="R148" s="91"/>
    </row>
    <row r="149" spans="1:18" ht="12.75" customHeight="1" x14ac:dyDescent="0.2">
      <c r="A149" s="212"/>
      <c r="B149" s="100"/>
      <c r="C149" s="213"/>
      <c r="D149" s="216"/>
      <c r="E149" s="216"/>
      <c r="F149" s="216"/>
      <c r="G149" s="217"/>
      <c r="H149" s="91"/>
      <c r="I149" s="101"/>
      <c r="J149" s="91"/>
      <c r="K149" s="91"/>
      <c r="L149" s="91"/>
      <c r="M149" s="91"/>
      <c r="N149" s="91"/>
      <c r="O149" s="91"/>
      <c r="P149" s="91"/>
      <c r="Q149" s="91"/>
      <c r="R149" s="91"/>
    </row>
    <row r="150" spans="1:18" ht="12.75" customHeight="1" x14ac:dyDescent="0.2">
      <c r="A150" s="212">
        <f>B150</f>
        <v>43168</v>
      </c>
      <c r="B150" s="99">
        <f>B148+1</f>
        <v>43168</v>
      </c>
      <c r="C150" s="213"/>
      <c r="D150" s="216"/>
      <c r="E150" s="216" t="s">
        <v>403</v>
      </c>
      <c r="F150" s="216"/>
      <c r="G150" s="217"/>
      <c r="H150" s="91"/>
      <c r="I150" s="91"/>
      <c r="J150" s="91"/>
      <c r="K150" s="91"/>
      <c r="L150" s="91"/>
      <c r="M150" s="91"/>
      <c r="N150" s="91"/>
      <c r="O150" s="91"/>
      <c r="P150" s="91"/>
      <c r="Q150" s="91"/>
      <c r="R150" s="91"/>
    </row>
    <row r="151" spans="1:18" ht="12.75" customHeight="1" x14ac:dyDescent="0.2">
      <c r="A151" s="212"/>
      <c r="B151" s="100"/>
      <c r="C151" s="213"/>
      <c r="D151" s="216"/>
      <c r="E151" s="216"/>
      <c r="F151" s="216"/>
      <c r="G151" s="217"/>
      <c r="H151" s="91"/>
      <c r="I151" s="101"/>
      <c r="J151" s="91"/>
      <c r="K151" s="91"/>
      <c r="L151" s="91"/>
      <c r="M151" s="91"/>
      <c r="N151" s="91"/>
      <c r="O151" s="91"/>
      <c r="P151" s="91"/>
      <c r="Q151" s="91"/>
      <c r="R151" s="91"/>
    </row>
    <row r="152" spans="1:18" ht="12.75" customHeight="1" x14ac:dyDescent="0.2">
      <c r="A152" s="212">
        <f>B152</f>
        <v>43169</v>
      </c>
      <c r="B152" s="99">
        <f>B150+1</f>
        <v>43169</v>
      </c>
      <c r="C152" s="213"/>
      <c r="D152" s="216"/>
      <c r="E152" s="216"/>
      <c r="F152" s="216"/>
      <c r="G152" s="217"/>
      <c r="H152" s="91"/>
      <c r="I152" s="91"/>
      <c r="J152" s="91"/>
      <c r="K152" s="91"/>
      <c r="L152" s="91"/>
      <c r="M152" s="91"/>
      <c r="N152" s="91"/>
      <c r="O152" s="91"/>
      <c r="P152" s="91"/>
      <c r="Q152" s="91"/>
      <c r="R152" s="91"/>
    </row>
    <row r="153" spans="1:18" ht="12.75" customHeight="1" x14ac:dyDescent="0.2">
      <c r="A153" s="212"/>
      <c r="B153" s="100"/>
      <c r="C153" s="213"/>
      <c r="D153" s="216"/>
      <c r="E153" s="216"/>
      <c r="F153" s="216"/>
      <c r="G153" s="217"/>
      <c r="H153" s="91"/>
      <c r="I153" s="101"/>
      <c r="J153" s="91"/>
      <c r="K153" s="91"/>
      <c r="L153" s="91"/>
      <c r="M153" s="91"/>
      <c r="N153" s="91"/>
      <c r="O153" s="91"/>
      <c r="P153" s="91"/>
      <c r="Q153" s="91"/>
      <c r="R153" s="91"/>
    </row>
    <row r="154" spans="1:18" ht="12.75" customHeight="1" x14ac:dyDescent="0.2">
      <c r="A154" s="212">
        <f>B154</f>
        <v>43170</v>
      </c>
      <c r="B154" s="99">
        <f>B152+1</f>
        <v>43170</v>
      </c>
      <c r="C154" s="213"/>
      <c r="D154" s="216"/>
      <c r="E154" s="216"/>
      <c r="F154" s="216"/>
      <c r="G154" s="217"/>
      <c r="H154" s="91"/>
      <c r="I154" s="91"/>
      <c r="J154" s="91"/>
      <c r="K154" s="91"/>
      <c r="L154" s="91"/>
      <c r="M154" s="91"/>
      <c r="N154" s="91"/>
      <c r="O154" s="91"/>
      <c r="P154" s="91"/>
      <c r="Q154" s="91"/>
      <c r="R154" s="91"/>
    </row>
    <row r="155" spans="1:18" ht="12.75" customHeight="1" x14ac:dyDescent="0.2">
      <c r="A155" s="212"/>
      <c r="B155" s="100"/>
      <c r="C155" s="213"/>
      <c r="D155" s="216"/>
      <c r="E155" s="216"/>
      <c r="F155" s="216"/>
      <c r="G155" s="217"/>
      <c r="H155" s="91"/>
      <c r="I155" s="101"/>
      <c r="J155" s="91"/>
      <c r="K155" s="91"/>
      <c r="L155" s="91"/>
      <c r="M155" s="91"/>
      <c r="N155" s="91"/>
      <c r="O155" s="91"/>
      <c r="P155" s="91"/>
      <c r="Q155" s="91"/>
      <c r="R155" s="91"/>
    </row>
    <row r="156" spans="1:18" ht="12.75" customHeight="1" x14ac:dyDescent="0.2">
      <c r="A156" s="212">
        <f>B156</f>
        <v>43171</v>
      </c>
      <c r="B156" s="99">
        <f>B154+1</f>
        <v>43171</v>
      </c>
      <c r="C156" s="213"/>
      <c r="D156" s="216"/>
      <c r="E156" s="216"/>
      <c r="F156" s="216"/>
      <c r="G156" s="217"/>
      <c r="H156" s="91"/>
      <c r="I156" s="91"/>
      <c r="J156" s="91"/>
      <c r="K156" s="91"/>
      <c r="L156" s="91"/>
      <c r="M156" s="91"/>
      <c r="N156" s="91"/>
      <c r="O156" s="91"/>
      <c r="P156" s="91"/>
      <c r="Q156" s="91"/>
      <c r="R156" s="91"/>
    </row>
    <row r="157" spans="1:18" ht="12.75" customHeight="1" x14ac:dyDescent="0.2">
      <c r="A157" s="212"/>
      <c r="B157" s="100"/>
      <c r="C157" s="213"/>
      <c r="D157" s="216"/>
      <c r="E157" s="216"/>
      <c r="F157" s="216"/>
      <c r="G157" s="217"/>
      <c r="H157" s="91"/>
      <c r="I157" s="101"/>
      <c r="J157" s="91"/>
      <c r="K157" s="91"/>
      <c r="L157" s="91"/>
      <c r="M157" s="91"/>
      <c r="N157" s="91"/>
      <c r="O157" s="91"/>
      <c r="P157" s="91"/>
      <c r="Q157" s="91"/>
      <c r="R157" s="91"/>
    </row>
    <row r="158" spans="1:18" ht="12.75" customHeight="1" x14ac:dyDescent="0.2">
      <c r="A158" s="212">
        <f>B158</f>
        <v>43172</v>
      </c>
      <c r="B158" s="99">
        <f>B156+1</f>
        <v>43172</v>
      </c>
      <c r="C158" s="213"/>
      <c r="D158" s="216"/>
      <c r="E158" s="216"/>
      <c r="F158" s="216"/>
      <c r="G158" s="217"/>
      <c r="H158" s="91"/>
      <c r="I158" s="91"/>
      <c r="J158" s="91"/>
      <c r="K158" s="91"/>
      <c r="L158" s="91"/>
      <c r="M158" s="91"/>
      <c r="N158" s="91"/>
      <c r="O158" s="91"/>
      <c r="P158" s="91"/>
      <c r="Q158" s="91"/>
      <c r="R158" s="91"/>
    </row>
    <row r="159" spans="1:18" ht="12.75" customHeight="1" x14ac:dyDescent="0.2">
      <c r="A159" s="212"/>
      <c r="B159" s="100"/>
      <c r="C159" s="213"/>
      <c r="D159" s="216"/>
      <c r="E159" s="216"/>
      <c r="F159" s="216"/>
      <c r="G159" s="217"/>
      <c r="H159" s="91"/>
      <c r="I159" s="101"/>
      <c r="J159" s="91"/>
      <c r="K159" s="91"/>
      <c r="L159" s="91"/>
      <c r="M159" s="91"/>
      <c r="N159" s="91"/>
      <c r="O159" s="91"/>
      <c r="P159" s="91"/>
      <c r="Q159" s="91"/>
      <c r="R159" s="91"/>
    </row>
    <row r="160" spans="1:18" ht="12.75" customHeight="1" x14ac:dyDescent="0.2">
      <c r="A160" s="212">
        <f>B160</f>
        <v>43173</v>
      </c>
      <c r="B160" s="99">
        <f>B158+1</f>
        <v>43173</v>
      </c>
      <c r="C160" s="213"/>
      <c r="D160" s="216"/>
      <c r="E160" s="216"/>
      <c r="F160" s="216"/>
      <c r="G160" s="217"/>
      <c r="H160" s="91"/>
      <c r="I160" s="91"/>
      <c r="J160" s="91"/>
      <c r="K160" s="91"/>
      <c r="L160" s="91"/>
      <c r="M160" s="91"/>
      <c r="N160" s="91"/>
      <c r="O160" s="91"/>
      <c r="P160" s="91"/>
      <c r="Q160" s="91"/>
      <c r="R160" s="91"/>
    </row>
    <row r="161" spans="1:18" ht="12.75" customHeight="1" x14ac:dyDescent="0.2">
      <c r="A161" s="212"/>
      <c r="B161" s="100"/>
      <c r="C161" s="213"/>
      <c r="D161" s="216"/>
      <c r="E161" s="216"/>
      <c r="F161" s="216"/>
      <c r="G161" s="217"/>
      <c r="H161" s="91"/>
      <c r="I161" s="101"/>
      <c r="J161" s="91"/>
      <c r="K161" s="91"/>
      <c r="L161" s="91"/>
      <c r="M161" s="91"/>
      <c r="N161" s="91"/>
      <c r="O161" s="91"/>
      <c r="P161" s="91"/>
      <c r="Q161" s="91"/>
      <c r="R161" s="91"/>
    </row>
    <row r="162" spans="1:18" ht="12.75" customHeight="1" x14ac:dyDescent="0.2">
      <c r="A162" s="212">
        <f>B162</f>
        <v>43174</v>
      </c>
      <c r="B162" s="99">
        <f>B160+1</f>
        <v>43174</v>
      </c>
      <c r="C162" s="213"/>
      <c r="D162" s="216" t="s">
        <v>415</v>
      </c>
      <c r="E162" s="216"/>
      <c r="F162" s="216"/>
      <c r="G162" s="217"/>
      <c r="H162" s="91"/>
      <c r="I162" s="91"/>
      <c r="J162" s="91"/>
      <c r="K162" s="91"/>
      <c r="L162" s="91"/>
      <c r="M162" s="91"/>
      <c r="N162" s="91"/>
      <c r="O162" s="91"/>
      <c r="P162" s="91"/>
      <c r="Q162" s="91"/>
      <c r="R162" s="91"/>
    </row>
    <row r="163" spans="1:18" ht="12.75" customHeight="1" x14ac:dyDescent="0.2">
      <c r="A163" s="212"/>
      <c r="B163" s="100"/>
      <c r="C163" s="213"/>
      <c r="D163" s="216"/>
      <c r="E163" s="216"/>
      <c r="F163" s="216"/>
      <c r="G163" s="217"/>
      <c r="H163" s="91"/>
      <c r="I163" s="101"/>
      <c r="J163" s="91"/>
      <c r="K163" s="91"/>
      <c r="L163" s="91"/>
      <c r="M163" s="91"/>
      <c r="N163" s="91"/>
      <c r="O163" s="91"/>
      <c r="P163" s="91"/>
      <c r="Q163" s="91"/>
      <c r="R163" s="91"/>
    </row>
    <row r="164" spans="1:18" ht="12.75" customHeight="1" x14ac:dyDescent="0.2">
      <c r="A164" s="212">
        <f>B164</f>
        <v>43175</v>
      </c>
      <c r="B164" s="99">
        <f>B162+1</f>
        <v>43175</v>
      </c>
      <c r="C164" s="213"/>
      <c r="D164" s="216"/>
      <c r="E164" s="216" t="s">
        <v>403</v>
      </c>
      <c r="F164" s="216" t="s">
        <v>325</v>
      </c>
      <c r="G164" s="217"/>
      <c r="H164" s="91"/>
      <c r="I164" s="91"/>
      <c r="J164" s="91"/>
      <c r="K164" s="91"/>
      <c r="L164" s="91"/>
      <c r="M164" s="91"/>
      <c r="N164" s="91"/>
      <c r="O164" s="91"/>
      <c r="P164" s="91"/>
      <c r="Q164" s="91"/>
      <c r="R164" s="91"/>
    </row>
    <row r="165" spans="1:18" ht="12.75" customHeight="1" x14ac:dyDescent="0.2">
      <c r="A165" s="212"/>
      <c r="B165" s="100"/>
      <c r="C165" s="213"/>
      <c r="D165" s="216"/>
      <c r="E165" s="216"/>
      <c r="F165" s="216"/>
      <c r="G165" s="217"/>
      <c r="H165" s="91"/>
      <c r="I165" s="101"/>
      <c r="J165" s="91"/>
      <c r="K165" s="91"/>
      <c r="L165" s="91"/>
      <c r="M165" s="91"/>
      <c r="N165" s="91"/>
      <c r="O165" s="91"/>
      <c r="P165" s="91"/>
      <c r="Q165" s="91"/>
      <c r="R165" s="91"/>
    </row>
    <row r="166" spans="1:18" ht="12.75" customHeight="1" x14ac:dyDescent="0.2">
      <c r="A166" s="212">
        <f>B166</f>
        <v>43176</v>
      </c>
      <c r="B166" s="99">
        <f>B164+1</f>
        <v>43176</v>
      </c>
      <c r="C166" s="213"/>
      <c r="D166" s="216"/>
      <c r="E166" s="216"/>
      <c r="F166" s="216"/>
      <c r="G166" s="217"/>
      <c r="H166" s="91"/>
      <c r="I166" s="91"/>
      <c r="J166" s="91"/>
      <c r="K166" s="91"/>
      <c r="L166" s="91"/>
      <c r="M166" s="91"/>
      <c r="N166" s="91"/>
      <c r="O166" s="91"/>
      <c r="P166" s="91"/>
      <c r="Q166" s="91"/>
      <c r="R166" s="91"/>
    </row>
    <row r="167" spans="1:18" ht="12.75" customHeight="1" x14ac:dyDescent="0.2">
      <c r="A167" s="212"/>
      <c r="B167" s="100"/>
      <c r="C167" s="213"/>
      <c r="D167" s="216"/>
      <c r="E167" s="216"/>
      <c r="F167" s="216"/>
      <c r="G167" s="217"/>
      <c r="H167" s="91"/>
      <c r="I167" s="101"/>
      <c r="J167" s="91"/>
      <c r="K167" s="91"/>
      <c r="L167" s="91"/>
      <c r="M167" s="91"/>
      <c r="N167" s="91"/>
      <c r="O167" s="91"/>
      <c r="P167" s="91"/>
      <c r="Q167" s="91"/>
      <c r="R167" s="91"/>
    </row>
    <row r="168" spans="1:18" ht="12.75" customHeight="1" x14ac:dyDescent="0.2">
      <c r="A168" s="212">
        <f>B168</f>
        <v>43177</v>
      </c>
      <c r="B168" s="99">
        <f>B166+1</f>
        <v>43177</v>
      </c>
      <c r="C168" s="213"/>
      <c r="D168" s="216"/>
      <c r="E168" s="216"/>
      <c r="F168" s="216" t="s">
        <v>64</v>
      </c>
      <c r="G168" s="217"/>
      <c r="H168" s="91"/>
      <c r="I168" s="91"/>
      <c r="J168" s="91"/>
      <c r="K168" s="91"/>
      <c r="L168" s="91"/>
      <c r="M168" s="91"/>
      <c r="N168" s="91"/>
      <c r="O168" s="91"/>
      <c r="P168" s="91"/>
      <c r="Q168" s="91"/>
      <c r="R168" s="91"/>
    </row>
    <row r="169" spans="1:18" ht="12.75" customHeight="1" x14ac:dyDescent="0.2">
      <c r="A169" s="212"/>
      <c r="B169" s="100"/>
      <c r="C169" s="213"/>
      <c r="D169" s="216"/>
      <c r="E169" s="216"/>
      <c r="F169" s="216"/>
      <c r="G169" s="217"/>
      <c r="H169" s="91"/>
      <c r="I169" s="101"/>
      <c r="J169" s="91"/>
      <c r="K169" s="91"/>
      <c r="L169" s="91"/>
      <c r="M169" s="91"/>
      <c r="N169" s="91"/>
      <c r="O169" s="91"/>
      <c r="P169" s="91"/>
      <c r="Q169" s="91"/>
      <c r="R169" s="91"/>
    </row>
    <row r="170" spans="1:18" ht="12.75" customHeight="1" x14ac:dyDescent="0.2">
      <c r="A170" s="212">
        <f>B170</f>
        <v>43178</v>
      </c>
      <c r="B170" s="99">
        <f>B168+1</f>
        <v>43178</v>
      </c>
      <c r="C170" s="213"/>
      <c r="D170" s="216"/>
      <c r="E170" s="216"/>
      <c r="F170" s="216"/>
      <c r="G170" s="217"/>
      <c r="H170" s="91"/>
      <c r="I170" s="91"/>
      <c r="J170" s="91"/>
      <c r="K170" s="91"/>
      <c r="L170" s="91"/>
      <c r="M170" s="91"/>
      <c r="N170" s="91"/>
      <c r="O170" s="91"/>
      <c r="P170" s="91"/>
      <c r="Q170" s="91"/>
      <c r="R170" s="91"/>
    </row>
    <row r="171" spans="1:18" ht="12.75" customHeight="1" x14ac:dyDescent="0.2">
      <c r="A171" s="212"/>
      <c r="B171" s="100"/>
      <c r="C171" s="213"/>
      <c r="D171" s="216"/>
      <c r="E171" s="216"/>
      <c r="F171" s="216"/>
      <c r="G171" s="217"/>
      <c r="H171" s="91"/>
      <c r="I171" s="101"/>
      <c r="J171" s="91"/>
      <c r="K171" s="91"/>
      <c r="L171" s="91"/>
      <c r="M171" s="91"/>
      <c r="N171" s="91"/>
      <c r="O171" s="91"/>
      <c r="P171" s="91"/>
      <c r="Q171" s="91"/>
      <c r="R171" s="91"/>
    </row>
    <row r="172" spans="1:18" ht="12.75" customHeight="1" x14ac:dyDescent="0.2">
      <c r="A172" s="212">
        <f>B172</f>
        <v>43179</v>
      </c>
      <c r="B172" s="99">
        <f>B170+1</f>
        <v>43179</v>
      </c>
      <c r="C172" s="213"/>
      <c r="D172" s="216"/>
      <c r="E172" s="216"/>
      <c r="F172" s="216"/>
      <c r="G172" s="217"/>
      <c r="H172" s="91"/>
      <c r="I172" s="91"/>
      <c r="J172" s="91"/>
      <c r="K172" s="91"/>
      <c r="L172" s="91"/>
      <c r="M172" s="91"/>
      <c r="N172" s="91"/>
      <c r="O172" s="91"/>
      <c r="P172" s="91"/>
      <c r="Q172" s="91"/>
      <c r="R172" s="91"/>
    </row>
    <row r="173" spans="1:18" ht="12.75" customHeight="1" x14ac:dyDescent="0.2">
      <c r="A173" s="212"/>
      <c r="B173" s="100"/>
      <c r="C173" s="213"/>
      <c r="D173" s="216"/>
      <c r="E173" s="216"/>
      <c r="F173" s="216"/>
      <c r="G173" s="217"/>
      <c r="H173" s="91"/>
      <c r="I173" s="101"/>
      <c r="J173" s="91"/>
      <c r="K173" s="91"/>
      <c r="L173" s="91"/>
      <c r="M173" s="91"/>
      <c r="N173" s="91"/>
      <c r="O173" s="91"/>
      <c r="P173" s="91"/>
      <c r="Q173" s="91"/>
      <c r="R173" s="91"/>
    </row>
    <row r="174" spans="1:18" ht="12.75" customHeight="1" x14ac:dyDescent="0.2">
      <c r="A174" s="212">
        <f>B174</f>
        <v>43180</v>
      </c>
      <c r="B174" s="99">
        <f>B172+1</f>
        <v>43180</v>
      </c>
      <c r="C174" s="213"/>
      <c r="D174" s="216"/>
      <c r="E174" s="216"/>
      <c r="F174" s="216" t="s">
        <v>402</v>
      </c>
      <c r="G174" s="217"/>
      <c r="H174" s="91"/>
      <c r="I174" s="91"/>
      <c r="J174" s="91"/>
      <c r="K174" s="91"/>
      <c r="L174" s="91"/>
      <c r="M174" s="91"/>
      <c r="N174" s="91"/>
      <c r="O174" s="91"/>
      <c r="P174" s="91"/>
      <c r="Q174" s="91"/>
      <c r="R174" s="91"/>
    </row>
    <row r="175" spans="1:18" ht="12.75" customHeight="1" x14ac:dyDescent="0.2">
      <c r="A175" s="212"/>
      <c r="B175" s="100"/>
      <c r="C175" s="213"/>
      <c r="D175" s="216"/>
      <c r="E175" s="216"/>
      <c r="F175" s="216"/>
      <c r="G175" s="217"/>
      <c r="H175" s="91"/>
      <c r="I175" s="101"/>
      <c r="J175" s="91"/>
      <c r="K175" s="91"/>
      <c r="L175" s="91"/>
      <c r="M175" s="91"/>
      <c r="N175" s="91"/>
      <c r="O175" s="91"/>
      <c r="P175" s="91"/>
      <c r="Q175" s="91"/>
      <c r="R175" s="91"/>
    </row>
    <row r="176" spans="1:18" ht="12.75" customHeight="1" x14ac:dyDescent="0.2">
      <c r="A176" s="212">
        <f>B176</f>
        <v>43181</v>
      </c>
      <c r="B176" s="99">
        <f>B174+1</f>
        <v>43181</v>
      </c>
      <c r="C176" s="213"/>
      <c r="D176" s="216"/>
      <c r="E176" s="216"/>
      <c r="F176" s="216"/>
      <c r="G176" s="217"/>
      <c r="H176" s="91"/>
      <c r="I176" s="91"/>
      <c r="J176" s="91"/>
      <c r="K176" s="91"/>
      <c r="L176" s="91"/>
      <c r="M176" s="91"/>
      <c r="N176" s="91"/>
      <c r="O176" s="91"/>
      <c r="P176" s="91"/>
      <c r="Q176" s="91"/>
      <c r="R176" s="91"/>
    </row>
    <row r="177" spans="1:18" ht="12.75" customHeight="1" x14ac:dyDescent="0.2">
      <c r="A177" s="212"/>
      <c r="B177" s="100"/>
      <c r="C177" s="213"/>
      <c r="D177" s="216"/>
      <c r="E177" s="216"/>
      <c r="F177" s="216"/>
      <c r="G177" s="217"/>
      <c r="H177" s="91"/>
      <c r="I177" s="101"/>
      <c r="J177" s="91"/>
      <c r="K177" s="91"/>
      <c r="L177" s="91"/>
      <c r="M177" s="91"/>
      <c r="N177" s="91"/>
      <c r="O177" s="91"/>
      <c r="P177" s="91"/>
      <c r="Q177" s="91"/>
      <c r="R177" s="91"/>
    </row>
    <row r="178" spans="1:18" ht="12.75" customHeight="1" x14ac:dyDescent="0.2">
      <c r="A178" s="212">
        <f>B178</f>
        <v>43182</v>
      </c>
      <c r="B178" s="99">
        <f>B176+1</f>
        <v>43182</v>
      </c>
      <c r="C178" s="213"/>
      <c r="D178" s="216" t="s">
        <v>416</v>
      </c>
      <c r="E178" s="216" t="s">
        <v>403</v>
      </c>
      <c r="F178" s="216"/>
      <c r="G178" s="217" t="s">
        <v>367</v>
      </c>
      <c r="H178" s="91"/>
      <c r="I178" s="91"/>
      <c r="J178" s="91"/>
      <c r="K178" s="91"/>
      <c r="L178" s="91"/>
      <c r="M178" s="91"/>
      <c r="N178" s="91"/>
      <c r="O178" s="91"/>
      <c r="P178" s="91"/>
      <c r="Q178" s="91"/>
      <c r="R178" s="91"/>
    </row>
    <row r="179" spans="1:18" ht="12.75" customHeight="1" x14ac:dyDescent="0.2">
      <c r="A179" s="212"/>
      <c r="B179" s="100"/>
      <c r="C179" s="213"/>
      <c r="D179" s="216"/>
      <c r="E179" s="216"/>
      <c r="F179" s="216"/>
      <c r="G179" s="217"/>
      <c r="H179" s="91"/>
      <c r="I179" s="101"/>
      <c r="J179" s="91"/>
      <c r="K179" s="91"/>
      <c r="L179" s="91"/>
      <c r="M179" s="91"/>
      <c r="N179" s="91"/>
      <c r="O179" s="91"/>
      <c r="P179" s="91"/>
      <c r="Q179" s="91"/>
      <c r="R179" s="91"/>
    </row>
    <row r="180" spans="1:18" ht="12.75" customHeight="1" x14ac:dyDescent="0.2">
      <c r="A180" s="212">
        <f>B180</f>
        <v>43183</v>
      </c>
      <c r="B180" s="99">
        <f>B178+1</f>
        <v>43183</v>
      </c>
      <c r="C180" s="213"/>
      <c r="D180" s="216"/>
      <c r="E180" s="216"/>
      <c r="F180" s="216"/>
      <c r="G180" s="217"/>
      <c r="H180" s="91"/>
      <c r="I180" s="91"/>
      <c r="J180" s="91"/>
      <c r="K180" s="91"/>
      <c r="L180" s="91"/>
      <c r="M180" s="91"/>
      <c r="N180" s="91"/>
      <c r="O180" s="91"/>
      <c r="P180" s="91"/>
      <c r="Q180" s="91"/>
      <c r="R180" s="91"/>
    </row>
    <row r="181" spans="1:18" ht="12.75" customHeight="1" x14ac:dyDescent="0.2">
      <c r="A181" s="212"/>
      <c r="B181" s="100"/>
      <c r="C181" s="213"/>
      <c r="D181" s="216"/>
      <c r="E181" s="216"/>
      <c r="F181" s="216"/>
      <c r="G181" s="217"/>
      <c r="H181" s="91"/>
      <c r="I181" s="101"/>
      <c r="J181" s="91"/>
      <c r="K181" s="91"/>
      <c r="L181" s="91"/>
      <c r="M181" s="91"/>
      <c r="N181" s="91"/>
      <c r="O181" s="91"/>
      <c r="P181" s="91"/>
      <c r="Q181" s="91"/>
      <c r="R181" s="91"/>
    </row>
    <row r="182" spans="1:18" ht="12.75" customHeight="1" x14ac:dyDescent="0.2">
      <c r="A182" s="212">
        <f>B182</f>
        <v>43184</v>
      </c>
      <c r="B182" s="99">
        <f>B180+1</f>
        <v>43184</v>
      </c>
      <c r="C182" s="213"/>
      <c r="D182" s="216"/>
      <c r="E182" s="216"/>
      <c r="F182" s="216" t="s">
        <v>407</v>
      </c>
      <c r="G182" s="217"/>
      <c r="H182" s="91"/>
      <c r="I182" s="91"/>
      <c r="J182" s="91"/>
      <c r="K182" s="91"/>
      <c r="L182" s="91"/>
      <c r="M182" s="91"/>
      <c r="N182" s="91"/>
      <c r="O182" s="91"/>
      <c r="P182" s="91"/>
      <c r="Q182" s="91"/>
      <c r="R182" s="91"/>
    </row>
    <row r="183" spans="1:18" ht="12.75" customHeight="1" x14ac:dyDescent="0.2">
      <c r="A183" s="212"/>
      <c r="B183" s="100"/>
      <c r="C183" s="213"/>
      <c r="D183" s="216"/>
      <c r="E183" s="216"/>
      <c r="F183" s="216"/>
      <c r="G183" s="217"/>
      <c r="H183" s="91"/>
      <c r="I183" s="101"/>
      <c r="J183" s="91"/>
      <c r="K183" s="91"/>
      <c r="L183" s="91"/>
      <c r="M183" s="91"/>
      <c r="N183" s="91"/>
      <c r="O183" s="91"/>
      <c r="P183" s="91"/>
      <c r="Q183" s="91"/>
      <c r="R183" s="91"/>
    </row>
    <row r="184" spans="1:18" ht="12.75" customHeight="1" x14ac:dyDescent="0.2">
      <c r="A184" s="212">
        <f>B184</f>
        <v>43185</v>
      </c>
      <c r="B184" s="99">
        <f>B182+1</f>
        <v>43185</v>
      </c>
      <c r="C184" s="213" t="s">
        <v>14</v>
      </c>
      <c r="D184" s="216"/>
      <c r="E184" s="216"/>
      <c r="F184" s="216"/>
      <c r="G184" s="217"/>
      <c r="H184" s="91"/>
      <c r="I184" s="91"/>
      <c r="J184" s="91"/>
      <c r="K184" s="91"/>
      <c r="L184" s="91"/>
      <c r="M184" s="91"/>
      <c r="N184" s="91"/>
      <c r="O184" s="91"/>
      <c r="P184" s="91"/>
      <c r="Q184" s="91"/>
      <c r="R184" s="91"/>
    </row>
    <row r="185" spans="1:18" ht="12.75" customHeight="1" x14ac:dyDescent="0.2">
      <c r="A185" s="212"/>
      <c r="B185" s="100"/>
      <c r="C185" s="213"/>
      <c r="D185" s="216"/>
      <c r="E185" s="216"/>
      <c r="F185" s="216"/>
      <c r="G185" s="217"/>
      <c r="H185" s="91"/>
      <c r="I185" s="101"/>
      <c r="J185" s="91"/>
      <c r="K185" s="91"/>
      <c r="L185" s="91"/>
      <c r="M185" s="91"/>
      <c r="N185" s="91"/>
      <c r="O185" s="91"/>
      <c r="P185" s="91"/>
      <c r="Q185" s="91"/>
      <c r="R185" s="91"/>
    </row>
    <row r="186" spans="1:18" ht="12.75" customHeight="1" x14ac:dyDescent="0.2">
      <c r="A186" s="212">
        <f>B186</f>
        <v>43186</v>
      </c>
      <c r="B186" s="99">
        <f>B184+1</f>
        <v>43186</v>
      </c>
      <c r="C186" s="213" t="s">
        <v>14</v>
      </c>
      <c r="D186" s="216"/>
      <c r="E186" s="216"/>
      <c r="F186" s="216"/>
      <c r="G186" s="217"/>
      <c r="H186" s="91"/>
      <c r="I186" s="91"/>
      <c r="J186" s="91"/>
      <c r="K186" s="91"/>
      <c r="L186" s="91"/>
      <c r="M186" s="91"/>
      <c r="N186" s="91"/>
      <c r="O186" s="91"/>
      <c r="P186" s="91"/>
      <c r="Q186" s="91"/>
      <c r="R186" s="91"/>
    </row>
    <row r="187" spans="1:18" ht="12.75" customHeight="1" x14ac:dyDescent="0.2">
      <c r="A187" s="212"/>
      <c r="B187" s="100"/>
      <c r="C187" s="213"/>
      <c r="D187" s="216"/>
      <c r="E187" s="216"/>
      <c r="F187" s="216"/>
      <c r="G187" s="217"/>
      <c r="H187" s="91"/>
      <c r="I187" s="101"/>
      <c r="J187" s="91"/>
      <c r="K187" s="91"/>
      <c r="L187" s="91"/>
      <c r="M187" s="91"/>
      <c r="N187" s="91"/>
      <c r="O187" s="91"/>
      <c r="P187" s="91"/>
      <c r="Q187" s="91"/>
      <c r="R187" s="91"/>
    </row>
    <row r="188" spans="1:18" ht="12.75" customHeight="1" x14ac:dyDescent="0.2">
      <c r="A188" s="212">
        <f>B188</f>
        <v>43187</v>
      </c>
      <c r="B188" s="99">
        <f>B186+1</f>
        <v>43187</v>
      </c>
      <c r="C188" s="213" t="s">
        <v>14</v>
      </c>
      <c r="D188" s="216"/>
      <c r="E188" s="216"/>
      <c r="F188" s="216"/>
      <c r="G188" s="217"/>
      <c r="H188" s="91"/>
      <c r="I188" s="91"/>
      <c r="J188" s="91"/>
      <c r="K188" s="91"/>
      <c r="L188" s="91"/>
      <c r="M188" s="91"/>
      <c r="N188" s="91"/>
      <c r="O188" s="91"/>
      <c r="P188" s="91"/>
      <c r="Q188" s="91"/>
      <c r="R188" s="91"/>
    </row>
    <row r="189" spans="1:18" ht="12.75" customHeight="1" x14ac:dyDescent="0.2">
      <c r="A189" s="212"/>
      <c r="B189" s="100"/>
      <c r="C189" s="213"/>
      <c r="D189" s="216"/>
      <c r="E189" s="216"/>
      <c r="F189" s="216"/>
      <c r="G189" s="217"/>
      <c r="H189" s="91"/>
      <c r="I189" s="101"/>
      <c r="J189" s="91"/>
      <c r="K189" s="91"/>
      <c r="L189" s="91"/>
      <c r="M189" s="91"/>
      <c r="N189" s="91"/>
      <c r="O189" s="91"/>
      <c r="P189" s="91"/>
      <c r="Q189" s="91"/>
      <c r="R189" s="91"/>
    </row>
    <row r="190" spans="1:18" ht="12.75" customHeight="1" x14ac:dyDescent="0.2">
      <c r="A190" s="212">
        <f>B190</f>
        <v>43188</v>
      </c>
      <c r="B190" s="99">
        <f>B188+1</f>
        <v>43188</v>
      </c>
      <c r="C190" s="213" t="s">
        <v>14</v>
      </c>
      <c r="D190" s="216"/>
      <c r="E190" s="216"/>
      <c r="F190" s="216" t="s">
        <v>417</v>
      </c>
      <c r="G190" s="217"/>
      <c r="H190" s="91"/>
      <c r="I190" s="91"/>
      <c r="J190" s="91"/>
      <c r="K190" s="91"/>
      <c r="L190" s="91"/>
      <c r="M190" s="91"/>
      <c r="N190" s="91"/>
      <c r="O190" s="91"/>
      <c r="P190" s="91"/>
      <c r="Q190" s="91"/>
      <c r="R190" s="91"/>
    </row>
    <row r="191" spans="1:18" ht="12.75" customHeight="1" x14ac:dyDescent="0.2">
      <c r="A191" s="212"/>
      <c r="B191" s="100"/>
      <c r="C191" s="213"/>
      <c r="D191" s="216"/>
      <c r="E191" s="216"/>
      <c r="F191" s="216"/>
      <c r="G191" s="217"/>
      <c r="H191" s="91"/>
      <c r="I191" s="101"/>
      <c r="J191" s="91"/>
      <c r="K191" s="91"/>
      <c r="L191" s="91"/>
      <c r="M191" s="91"/>
      <c r="N191" s="91"/>
      <c r="O191" s="91"/>
      <c r="P191" s="91"/>
      <c r="Q191" s="91"/>
      <c r="R191" s="91"/>
    </row>
    <row r="192" spans="1:18" ht="12.75" customHeight="1" x14ac:dyDescent="0.2">
      <c r="A192" s="212">
        <f>B192</f>
        <v>43189</v>
      </c>
      <c r="B192" s="99">
        <f>B190+1</f>
        <v>43189</v>
      </c>
      <c r="C192" s="213" t="s">
        <v>14</v>
      </c>
      <c r="D192" s="216"/>
      <c r="E192" s="216"/>
      <c r="F192" s="216"/>
      <c r="G192" s="217"/>
      <c r="H192" s="91"/>
      <c r="I192" s="91"/>
      <c r="J192" s="91"/>
      <c r="K192" s="91"/>
      <c r="L192" s="91"/>
      <c r="M192" s="91"/>
      <c r="N192" s="91"/>
      <c r="O192" s="91"/>
      <c r="P192" s="91"/>
      <c r="Q192" s="91"/>
      <c r="R192" s="91"/>
    </row>
    <row r="193" spans="1:18" ht="12.75" customHeight="1" x14ac:dyDescent="0.2">
      <c r="A193" s="212"/>
      <c r="B193" s="100" t="s">
        <v>15</v>
      </c>
      <c r="C193" s="213"/>
      <c r="D193" s="216"/>
      <c r="E193" s="216"/>
      <c r="F193" s="216"/>
      <c r="G193" s="217"/>
      <c r="H193" s="91"/>
      <c r="I193" s="101"/>
      <c r="J193" s="91"/>
      <c r="K193" s="91"/>
      <c r="L193" s="91"/>
      <c r="M193" s="91"/>
      <c r="N193" s="91"/>
      <c r="O193" s="91"/>
      <c r="P193" s="91"/>
      <c r="Q193" s="91"/>
      <c r="R193" s="91"/>
    </row>
    <row r="194" spans="1:18" ht="12.75" customHeight="1" x14ac:dyDescent="0.2">
      <c r="A194" s="212">
        <f>B194</f>
        <v>43190</v>
      </c>
      <c r="B194" s="99">
        <f>B192+1</f>
        <v>43190</v>
      </c>
      <c r="C194" s="213" t="s">
        <v>14</v>
      </c>
      <c r="D194" s="216"/>
      <c r="E194" s="216"/>
      <c r="F194" s="216"/>
      <c r="G194" s="217"/>
      <c r="H194" s="91"/>
      <c r="I194" s="91"/>
      <c r="J194" s="91"/>
      <c r="K194" s="91"/>
      <c r="L194" s="91"/>
      <c r="M194" s="91"/>
      <c r="N194" s="91"/>
      <c r="O194" s="91"/>
      <c r="P194" s="91"/>
      <c r="Q194" s="91"/>
      <c r="R194" s="91"/>
    </row>
    <row r="195" spans="1:18" ht="12.75" customHeight="1" x14ac:dyDescent="0.2">
      <c r="A195" s="212"/>
      <c r="B195" s="100"/>
      <c r="C195" s="213"/>
      <c r="D195" s="216"/>
      <c r="E195" s="216"/>
      <c r="F195" s="216"/>
      <c r="G195" s="217"/>
      <c r="H195" s="91"/>
      <c r="I195" s="101"/>
      <c r="J195" s="91"/>
      <c r="K195" s="91"/>
      <c r="L195" s="91"/>
      <c r="M195" s="91"/>
      <c r="N195" s="91"/>
      <c r="O195" s="91"/>
      <c r="P195" s="91"/>
      <c r="Q195" s="91"/>
      <c r="R195" s="91"/>
    </row>
    <row r="196" spans="1:18" ht="12.75" customHeight="1" x14ac:dyDescent="0.2">
      <c r="A196" s="212">
        <f>B196</f>
        <v>43191</v>
      </c>
      <c r="B196" s="99">
        <f>B194+1</f>
        <v>43191</v>
      </c>
      <c r="C196" s="213" t="s">
        <v>14</v>
      </c>
      <c r="D196" s="216"/>
      <c r="E196" s="216"/>
      <c r="F196" s="216"/>
      <c r="G196" s="217"/>
      <c r="H196" s="91"/>
      <c r="I196" s="91"/>
      <c r="J196" s="91"/>
      <c r="K196" s="91"/>
      <c r="L196" s="91"/>
      <c r="M196" s="91"/>
      <c r="N196" s="91"/>
      <c r="O196" s="91"/>
      <c r="P196" s="91"/>
      <c r="Q196" s="91"/>
      <c r="R196" s="91"/>
    </row>
    <row r="197" spans="1:18" ht="12.75" customHeight="1" x14ac:dyDescent="0.2">
      <c r="A197" s="212"/>
      <c r="B197" s="100" t="s">
        <v>16</v>
      </c>
      <c r="C197" s="213"/>
      <c r="D197" s="216"/>
      <c r="E197" s="216"/>
      <c r="F197" s="216"/>
      <c r="G197" s="217"/>
      <c r="H197" s="91"/>
      <c r="I197" s="101"/>
      <c r="J197" s="91"/>
      <c r="K197" s="91"/>
      <c r="L197" s="91"/>
      <c r="M197" s="91"/>
      <c r="N197" s="91"/>
      <c r="O197" s="91"/>
      <c r="P197" s="91"/>
      <c r="Q197" s="91"/>
      <c r="R197" s="91"/>
    </row>
    <row r="198" spans="1:18" ht="12.75" customHeight="1" x14ac:dyDescent="0.2">
      <c r="A198" s="212">
        <f>B198</f>
        <v>43192</v>
      </c>
      <c r="B198" s="99">
        <f>B196+1</f>
        <v>43192</v>
      </c>
      <c r="C198" s="213" t="s">
        <v>14</v>
      </c>
      <c r="D198" s="216"/>
      <c r="E198" s="216"/>
      <c r="F198" s="216"/>
      <c r="G198" s="217"/>
      <c r="H198" s="91"/>
      <c r="I198" s="91"/>
      <c r="J198" s="91"/>
      <c r="K198" s="91"/>
      <c r="L198" s="91"/>
      <c r="M198" s="91"/>
      <c r="N198" s="91"/>
      <c r="O198" s="91"/>
      <c r="P198" s="91"/>
      <c r="Q198" s="91"/>
      <c r="R198" s="91"/>
    </row>
    <row r="199" spans="1:18" ht="12.75" customHeight="1" x14ac:dyDescent="0.2">
      <c r="A199" s="212"/>
      <c r="B199" s="100" t="s">
        <v>17</v>
      </c>
      <c r="C199" s="213"/>
      <c r="D199" s="216"/>
      <c r="E199" s="216"/>
      <c r="F199" s="216"/>
      <c r="G199" s="217"/>
      <c r="H199" s="91"/>
      <c r="I199" s="101"/>
      <c r="J199" s="91"/>
      <c r="K199" s="91"/>
      <c r="L199" s="91"/>
      <c r="M199" s="91"/>
      <c r="N199" s="91"/>
      <c r="O199" s="91"/>
      <c r="P199" s="91"/>
      <c r="Q199" s="91"/>
      <c r="R199" s="91"/>
    </row>
    <row r="200" spans="1:18" ht="12.75" customHeight="1" x14ac:dyDescent="0.2">
      <c r="A200" s="212">
        <f>B200</f>
        <v>43193</v>
      </c>
      <c r="B200" s="99">
        <f>B198+1</f>
        <v>43193</v>
      </c>
      <c r="C200" s="213" t="s">
        <v>14</v>
      </c>
      <c r="D200" s="216"/>
      <c r="E200" s="216"/>
      <c r="F200" s="216"/>
      <c r="G200" s="217"/>
      <c r="H200" s="91"/>
      <c r="I200" s="91"/>
      <c r="J200" s="91"/>
      <c r="K200" s="91"/>
      <c r="L200" s="91"/>
      <c r="M200" s="91"/>
      <c r="N200" s="91"/>
      <c r="O200" s="91"/>
      <c r="P200" s="91"/>
      <c r="Q200" s="91"/>
      <c r="R200" s="91"/>
    </row>
    <row r="201" spans="1:18" ht="12.75" customHeight="1" x14ac:dyDescent="0.2">
      <c r="A201" s="212"/>
      <c r="B201" s="100"/>
      <c r="C201" s="213"/>
      <c r="D201" s="216"/>
      <c r="E201" s="216"/>
      <c r="F201" s="216"/>
      <c r="G201" s="217"/>
      <c r="H201" s="91"/>
      <c r="I201" s="101"/>
      <c r="J201" s="91"/>
      <c r="K201" s="91"/>
      <c r="L201" s="91"/>
      <c r="M201" s="91"/>
      <c r="N201" s="91"/>
      <c r="O201" s="91"/>
      <c r="P201" s="91"/>
      <c r="Q201" s="91"/>
      <c r="R201" s="91"/>
    </row>
    <row r="202" spans="1:18" ht="12.75" customHeight="1" x14ac:dyDescent="0.2">
      <c r="A202" s="212">
        <f>B202</f>
        <v>43194</v>
      </c>
      <c r="B202" s="99">
        <f>B200+1</f>
        <v>43194</v>
      </c>
      <c r="C202" s="213" t="s">
        <v>14</v>
      </c>
      <c r="D202" s="216"/>
      <c r="E202" s="216"/>
      <c r="F202" s="216" t="s">
        <v>66</v>
      </c>
      <c r="G202" s="217"/>
      <c r="H202" s="91"/>
      <c r="I202" s="91"/>
      <c r="J202" s="91"/>
      <c r="K202" s="91"/>
      <c r="L202" s="91"/>
      <c r="M202" s="91"/>
      <c r="N202" s="91"/>
      <c r="O202" s="91"/>
      <c r="P202" s="91"/>
      <c r="Q202" s="91"/>
      <c r="R202" s="91"/>
    </row>
    <row r="203" spans="1:18" ht="12.75" customHeight="1" x14ac:dyDescent="0.2">
      <c r="A203" s="212"/>
      <c r="B203" s="100"/>
      <c r="C203" s="213"/>
      <c r="D203" s="216"/>
      <c r="E203" s="216"/>
      <c r="F203" s="216"/>
      <c r="G203" s="217"/>
      <c r="H203" s="91"/>
      <c r="I203" s="101"/>
      <c r="J203" s="91"/>
      <c r="K203" s="91"/>
      <c r="L203" s="91"/>
      <c r="M203" s="91"/>
      <c r="N203" s="91"/>
      <c r="O203" s="91"/>
      <c r="P203" s="91"/>
      <c r="Q203" s="91"/>
      <c r="R203" s="91"/>
    </row>
    <row r="204" spans="1:18" ht="12.75" customHeight="1" x14ac:dyDescent="0.2">
      <c r="A204" s="212">
        <f>B204</f>
        <v>43195</v>
      </c>
      <c r="B204" s="99">
        <f>B202+1</f>
        <v>43195</v>
      </c>
      <c r="C204" s="213" t="s">
        <v>14</v>
      </c>
      <c r="D204" s="216"/>
      <c r="E204" s="216"/>
      <c r="F204" s="216"/>
      <c r="G204" s="217"/>
      <c r="H204" s="91"/>
      <c r="I204" s="91"/>
      <c r="J204" s="91"/>
      <c r="K204" s="91"/>
      <c r="L204" s="91"/>
      <c r="M204" s="91"/>
      <c r="N204" s="91"/>
      <c r="O204" s="91"/>
      <c r="P204" s="91"/>
      <c r="Q204" s="91"/>
      <c r="R204" s="91"/>
    </row>
    <row r="205" spans="1:18" ht="12.75" customHeight="1" x14ac:dyDescent="0.2">
      <c r="A205" s="212"/>
      <c r="B205" s="100"/>
      <c r="C205" s="213"/>
      <c r="D205" s="216"/>
      <c r="E205" s="216"/>
      <c r="F205" s="216"/>
      <c r="G205" s="217"/>
      <c r="H205" s="91"/>
      <c r="I205" s="101"/>
      <c r="J205" s="91"/>
      <c r="K205" s="91"/>
      <c r="L205" s="91"/>
      <c r="M205" s="91"/>
      <c r="N205" s="91"/>
      <c r="O205" s="91"/>
      <c r="P205" s="91"/>
      <c r="Q205" s="91"/>
      <c r="R205" s="91"/>
    </row>
    <row r="206" spans="1:18" ht="12.75" customHeight="1" x14ac:dyDescent="0.2">
      <c r="A206" s="212">
        <f>B206</f>
        <v>43196</v>
      </c>
      <c r="B206" s="99">
        <f>B204+1</f>
        <v>43196</v>
      </c>
      <c r="C206" s="213" t="s">
        <v>14</v>
      </c>
      <c r="D206" s="216"/>
      <c r="E206" s="216"/>
      <c r="F206" s="216" t="s">
        <v>408</v>
      </c>
      <c r="G206" s="217"/>
      <c r="H206" s="91"/>
      <c r="I206" s="91"/>
      <c r="J206" s="91"/>
      <c r="K206" s="91"/>
      <c r="L206" s="91"/>
      <c r="M206" s="91"/>
      <c r="N206" s="91"/>
      <c r="O206" s="91"/>
      <c r="P206" s="91"/>
      <c r="Q206" s="91"/>
      <c r="R206" s="91"/>
    </row>
    <row r="207" spans="1:18" ht="12.75" customHeight="1" x14ac:dyDescent="0.2">
      <c r="A207" s="212"/>
      <c r="B207" s="100"/>
      <c r="C207" s="213"/>
      <c r="D207" s="216"/>
      <c r="E207" s="216"/>
      <c r="F207" s="216"/>
      <c r="G207" s="217"/>
      <c r="H207" s="91"/>
      <c r="I207" s="101"/>
      <c r="J207" s="91"/>
      <c r="K207" s="91"/>
      <c r="L207" s="91"/>
      <c r="M207" s="91"/>
      <c r="N207" s="91"/>
      <c r="O207" s="91"/>
      <c r="P207" s="91"/>
      <c r="Q207" s="91"/>
      <c r="R207" s="91"/>
    </row>
    <row r="208" spans="1:18" ht="12.75" customHeight="1" x14ac:dyDescent="0.2">
      <c r="A208" s="212">
        <f>B208</f>
        <v>43197</v>
      </c>
      <c r="B208" s="99">
        <f>B206+1</f>
        <v>43197</v>
      </c>
      <c r="C208" s="213" t="s">
        <v>14</v>
      </c>
      <c r="D208" s="216"/>
      <c r="E208" s="216"/>
      <c r="F208" s="216"/>
      <c r="G208" s="217"/>
      <c r="H208" s="91"/>
      <c r="I208" s="91"/>
      <c r="J208" s="91"/>
      <c r="K208" s="91"/>
      <c r="L208" s="91"/>
      <c r="M208" s="91"/>
      <c r="N208" s="91"/>
      <c r="O208" s="91"/>
      <c r="P208" s="91"/>
      <c r="Q208" s="91"/>
      <c r="R208" s="91"/>
    </row>
    <row r="209" spans="1:18" ht="12.75" customHeight="1" x14ac:dyDescent="0.2">
      <c r="A209" s="212"/>
      <c r="B209" s="100"/>
      <c r="C209" s="213"/>
      <c r="D209" s="216"/>
      <c r="E209" s="216"/>
      <c r="F209" s="216"/>
      <c r="G209" s="217"/>
      <c r="H209" s="91"/>
      <c r="I209" s="101"/>
      <c r="J209" s="91"/>
      <c r="K209" s="91"/>
      <c r="L209" s="91"/>
      <c r="M209" s="91"/>
      <c r="N209" s="91"/>
      <c r="O209" s="91"/>
      <c r="P209" s="91"/>
      <c r="Q209" s="91"/>
      <c r="R209" s="91"/>
    </row>
    <row r="210" spans="1:18" ht="12.75" customHeight="1" x14ac:dyDescent="0.2">
      <c r="A210" s="212">
        <f>B210</f>
        <v>43198</v>
      </c>
      <c r="B210" s="99">
        <f>B208+1</f>
        <v>43198</v>
      </c>
      <c r="C210" s="213"/>
      <c r="D210" s="216"/>
      <c r="E210" s="216"/>
      <c r="F210" s="216"/>
      <c r="G210" s="217"/>
      <c r="H210" s="91"/>
      <c r="I210" s="91"/>
      <c r="J210" s="91"/>
      <c r="K210" s="91"/>
      <c r="L210" s="91"/>
      <c r="M210" s="91"/>
      <c r="N210" s="91"/>
      <c r="O210" s="91"/>
      <c r="P210" s="91"/>
      <c r="Q210" s="91"/>
      <c r="R210" s="91"/>
    </row>
    <row r="211" spans="1:18" ht="12.75" customHeight="1" x14ac:dyDescent="0.2">
      <c r="A211" s="212"/>
      <c r="B211" s="100"/>
      <c r="C211" s="213"/>
      <c r="D211" s="216"/>
      <c r="E211" s="216"/>
      <c r="F211" s="216"/>
      <c r="G211" s="217"/>
      <c r="H211" s="91"/>
      <c r="I211" s="101"/>
      <c r="J211" s="91"/>
      <c r="K211" s="91"/>
      <c r="L211" s="91"/>
      <c r="M211" s="91"/>
      <c r="N211" s="91"/>
      <c r="O211" s="91"/>
      <c r="P211" s="91"/>
      <c r="Q211" s="91"/>
      <c r="R211" s="91"/>
    </row>
    <row r="212" spans="1:18" ht="12.75" customHeight="1" x14ac:dyDescent="0.2">
      <c r="A212" s="212">
        <f>B212</f>
        <v>43199</v>
      </c>
      <c r="B212" s="99">
        <f>B210+1</f>
        <v>43199</v>
      </c>
      <c r="C212" s="213"/>
      <c r="D212" s="216"/>
      <c r="E212" s="216"/>
      <c r="F212" s="216"/>
      <c r="G212" s="217"/>
      <c r="H212" s="91"/>
      <c r="I212" s="91"/>
      <c r="J212" s="91"/>
      <c r="K212" s="91"/>
      <c r="L212" s="91"/>
      <c r="M212" s="91"/>
      <c r="N212" s="91"/>
      <c r="O212" s="91"/>
      <c r="P212" s="91"/>
      <c r="Q212" s="91"/>
      <c r="R212" s="91"/>
    </row>
    <row r="213" spans="1:18" ht="12.75" customHeight="1" x14ac:dyDescent="0.2">
      <c r="A213" s="212"/>
      <c r="B213" s="100"/>
      <c r="C213" s="213"/>
      <c r="D213" s="216"/>
      <c r="E213" s="216"/>
      <c r="F213" s="216"/>
      <c r="G213" s="217"/>
      <c r="H213" s="91"/>
      <c r="I213" s="101"/>
      <c r="J213" s="91"/>
      <c r="K213" s="91"/>
      <c r="L213" s="91"/>
      <c r="M213" s="91"/>
      <c r="N213" s="91"/>
      <c r="O213" s="91"/>
      <c r="P213" s="91"/>
      <c r="Q213" s="91"/>
      <c r="R213" s="91"/>
    </row>
    <row r="214" spans="1:18" ht="12.75" customHeight="1" x14ac:dyDescent="0.2">
      <c r="A214" s="212">
        <f>B214</f>
        <v>43200</v>
      </c>
      <c r="B214" s="99">
        <f>B212+1</f>
        <v>43200</v>
      </c>
      <c r="C214" s="213"/>
      <c r="D214" s="216"/>
      <c r="E214" s="216"/>
      <c r="F214" s="216"/>
      <c r="G214" s="217"/>
      <c r="H214" s="91"/>
      <c r="I214" s="91"/>
      <c r="J214" s="91"/>
      <c r="K214" s="91"/>
      <c r="L214" s="91"/>
      <c r="M214" s="91"/>
      <c r="N214" s="91"/>
      <c r="O214" s="91"/>
      <c r="P214" s="91"/>
      <c r="Q214" s="91"/>
      <c r="R214" s="91"/>
    </row>
    <row r="215" spans="1:18" ht="12.75" customHeight="1" x14ac:dyDescent="0.2">
      <c r="A215" s="212"/>
      <c r="B215" s="100"/>
      <c r="C215" s="213"/>
      <c r="D215" s="216"/>
      <c r="E215" s="216"/>
      <c r="F215" s="216"/>
      <c r="G215" s="217"/>
      <c r="H215" s="91"/>
      <c r="I215" s="101"/>
      <c r="J215" s="91"/>
      <c r="K215" s="91"/>
      <c r="L215" s="91"/>
      <c r="M215" s="91"/>
      <c r="N215" s="91"/>
      <c r="O215" s="91"/>
      <c r="P215" s="91"/>
      <c r="Q215" s="91"/>
      <c r="R215" s="91"/>
    </row>
    <row r="216" spans="1:18" ht="12.75" customHeight="1" x14ac:dyDescent="0.2">
      <c r="A216" s="212">
        <f>B216</f>
        <v>43201</v>
      </c>
      <c r="B216" s="99">
        <f>B214+1</f>
        <v>43201</v>
      </c>
      <c r="C216" s="213"/>
      <c r="D216" s="216"/>
      <c r="E216" s="216"/>
      <c r="F216" s="216"/>
      <c r="G216" s="217"/>
      <c r="H216" s="91"/>
      <c r="I216" s="91"/>
      <c r="J216" s="91"/>
      <c r="K216" s="91"/>
      <c r="L216" s="91"/>
      <c r="M216" s="91"/>
      <c r="N216" s="91"/>
      <c r="O216" s="91"/>
      <c r="P216" s="91"/>
      <c r="Q216" s="91"/>
      <c r="R216" s="91"/>
    </row>
    <row r="217" spans="1:18" ht="12.75" customHeight="1" x14ac:dyDescent="0.2">
      <c r="A217" s="212"/>
      <c r="B217" s="100"/>
      <c r="C217" s="213"/>
      <c r="D217" s="216"/>
      <c r="E217" s="216"/>
      <c r="F217" s="216"/>
      <c r="G217" s="217"/>
      <c r="H217" s="91"/>
      <c r="I217" s="101"/>
      <c r="J217" s="91"/>
      <c r="K217" s="91"/>
      <c r="L217" s="91"/>
      <c r="M217" s="91"/>
      <c r="N217" s="91"/>
      <c r="O217" s="91"/>
      <c r="P217" s="91"/>
      <c r="Q217" s="91"/>
      <c r="R217" s="91"/>
    </row>
    <row r="218" spans="1:18" ht="12.75" customHeight="1" x14ac:dyDescent="0.2">
      <c r="A218" s="212">
        <f>B218</f>
        <v>43202</v>
      </c>
      <c r="B218" s="99">
        <f>B216+1</f>
        <v>43202</v>
      </c>
      <c r="C218" s="213"/>
      <c r="D218" s="216"/>
      <c r="E218" s="216"/>
      <c r="F218" s="216"/>
      <c r="G218" s="217"/>
      <c r="H218" s="91"/>
      <c r="I218" s="91"/>
      <c r="J218" s="91"/>
      <c r="K218" s="91"/>
      <c r="L218" s="91"/>
      <c r="M218" s="91"/>
      <c r="N218" s="91"/>
      <c r="O218" s="91"/>
      <c r="P218" s="91"/>
      <c r="Q218" s="91"/>
      <c r="R218" s="91"/>
    </row>
    <row r="219" spans="1:18" ht="12.75" customHeight="1" x14ac:dyDescent="0.2">
      <c r="A219" s="212"/>
      <c r="B219" s="100"/>
      <c r="C219" s="213"/>
      <c r="D219" s="216"/>
      <c r="E219" s="216"/>
      <c r="F219" s="216"/>
      <c r="G219" s="217"/>
      <c r="H219" s="91"/>
      <c r="I219" s="101"/>
      <c r="J219" s="91"/>
      <c r="K219" s="91"/>
      <c r="L219" s="91"/>
      <c r="M219" s="91"/>
      <c r="N219" s="91"/>
      <c r="O219" s="91"/>
      <c r="P219" s="91"/>
      <c r="Q219" s="91"/>
      <c r="R219" s="91"/>
    </row>
    <row r="220" spans="1:18" ht="12.75" customHeight="1" x14ac:dyDescent="0.2">
      <c r="A220" s="212">
        <f>B220</f>
        <v>43203</v>
      </c>
      <c r="B220" s="99">
        <f>B218+1</f>
        <v>43203</v>
      </c>
      <c r="C220" s="213"/>
      <c r="D220" s="216"/>
      <c r="E220" s="216" t="s">
        <v>403</v>
      </c>
      <c r="F220" s="216" t="s">
        <v>286</v>
      </c>
      <c r="G220" s="217"/>
      <c r="H220" s="91"/>
      <c r="I220" s="91"/>
      <c r="J220" s="91"/>
      <c r="K220" s="91"/>
      <c r="L220" s="91"/>
      <c r="M220" s="91"/>
      <c r="N220" s="91"/>
      <c r="O220" s="91"/>
      <c r="P220" s="91"/>
      <c r="Q220" s="91"/>
      <c r="R220" s="91"/>
    </row>
    <row r="221" spans="1:18" ht="12.75" customHeight="1" x14ac:dyDescent="0.2">
      <c r="A221" s="212"/>
      <c r="B221" s="100"/>
      <c r="C221" s="213"/>
      <c r="D221" s="216"/>
      <c r="E221" s="216"/>
      <c r="F221" s="216"/>
      <c r="G221" s="217"/>
      <c r="H221" s="91"/>
      <c r="I221" s="101"/>
      <c r="J221" s="91"/>
      <c r="K221" s="91"/>
      <c r="L221" s="91"/>
      <c r="M221" s="91"/>
      <c r="N221" s="91"/>
      <c r="O221" s="91"/>
      <c r="P221" s="91"/>
      <c r="Q221" s="91"/>
      <c r="R221" s="91"/>
    </row>
    <row r="222" spans="1:18" ht="12.75" customHeight="1" x14ac:dyDescent="0.2">
      <c r="A222" s="212">
        <f>B222</f>
        <v>43204</v>
      </c>
      <c r="B222" s="99">
        <f>B220+1</f>
        <v>43204</v>
      </c>
      <c r="C222" s="213"/>
      <c r="D222" s="216"/>
      <c r="E222" s="216"/>
      <c r="F222" s="216"/>
      <c r="G222" s="217"/>
      <c r="H222" s="91"/>
      <c r="I222" s="91"/>
      <c r="J222" s="91"/>
      <c r="K222" s="91"/>
      <c r="L222" s="91"/>
      <c r="M222" s="91"/>
      <c r="N222" s="91"/>
      <c r="O222" s="91"/>
      <c r="P222" s="91"/>
      <c r="Q222" s="91"/>
      <c r="R222" s="91"/>
    </row>
    <row r="223" spans="1:18" ht="12.75" customHeight="1" x14ac:dyDescent="0.2">
      <c r="A223" s="212"/>
      <c r="B223" s="100"/>
      <c r="C223" s="213"/>
      <c r="D223" s="216"/>
      <c r="E223" s="216"/>
      <c r="F223" s="216"/>
      <c r="G223" s="217"/>
      <c r="H223" s="91"/>
      <c r="I223" s="101"/>
      <c r="J223" s="91"/>
      <c r="K223" s="91"/>
      <c r="L223" s="91"/>
      <c r="M223" s="91"/>
      <c r="N223" s="91"/>
      <c r="O223" s="91"/>
      <c r="P223" s="91"/>
      <c r="Q223" s="91"/>
      <c r="R223" s="91"/>
    </row>
    <row r="224" spans="1:18" ht="12.75" customHeight="1" x14ac:dyDescent="0.2">
      <c r="A224" s="212">
        <f>B224</f>
        <v>43205</v>
      </c>
      <c r="B224" s="99">
        <f>B222+1</f>
        <v>43205</v>
      </c>
      <c r="C224" s="213"/>
      <c r="D224" s="216"/>
      <c r="E224" s="216"/>
      <c r="F224" s="216" t="s">
        <v>418</v>
      </c>
      <c r="G224" s="217"/>
      <c r="H224" s="91"/>
      <c r="I224" s="91"/>
      <c r="J224" s="91"/>
      <c r="K224" s="91"/>
      <c r="L224" s="91"/>
      <c r="M224" s="91"/>
      <c r="N224" s="91"/>
      <c r="O224" s="91"/>
      <c r="P224" s="91"/>
      <c r="Q224" s="91"/>
      <c r="R224" s="91"/>
    </row>
    <row r="225" spans="1:18" ht="12.75" customHeight="1" x14ac:dyDescent="0.2">
      <c r="A225" s="212"/>
      <c r="B225" s="100"/>
      <c r="C225" s="213"/>
      <c r="D225" s="216"/>
      <c r="E225" s="216"/>
      <c r="F225" s="216"/>
      <c r="G225" s="217"/>
      <c r="H225" s="91"/>
      <c r="I225" s="101"/>
      <c r="J225" s="91"/>
      <c r="K225" s="91"/>
      <c r="L225" s="91"/>
      <c r="M225" s="91"/>
      <c r="N225" s="91"/>
      <c r="O225" s="91"/>
      <c r="P225" s="91"/>
      <c r="Q225" s="91"/>
      <c r="R225" s="91"/>
    </row>
    <row r="226" spans="1:18" ht="12.75" customHeight="1" x14ac:dyDescent="0.2">
      <c r="A226" s="212">
        <f>B226</f>
        <v>43206</v>
      </c>
      <c r="B226" s="99">
        <f>B224+1</f>
        <v>43206</v>
      </c>
      <c r="C226" s="213"/>
      <c r="D226" s="216"/>
      <c r="E226" s="216"/>
      <c r="F226" s="216"/>
      <c r="G226" s="217"/>
      <c r="H226" s="91"/>
      <c r="I226" s="91"/>
      <c r="J226" s="91"/>
      <c r="K226" s="91"/>
      <c r="L226" s="91"/>
      <c r="M226" s="91"/>
      <c r="N226" s="91"/>
      <c r="O226" s="91"/>
      <c r="P226" s="91"/>
      <c r="Q226" s="91"/>
      <c r="R226" s="91"/>
    </row>
    <row r="227" spans="1:18" ht="12.75" customHeight="1" x14ac:dyDescent="0.2">
      <c r="A227" s="212"/>
      <c r="B227" s="100"/>
      <c r="C227" s="213"/>
      <c r="D227" s="216"/>
      <c r="E227" s="216"/>
      <c r="F227" s="216"/>
      <c r="G227" s="217"/>
      <c r="H227" s="91"/>
      <c r="I227" s="101"/>
      <c r="J227" s="91"/>
      <c r="K227" s="91"/>
      <c r="L227" s="91"/>
      <c r="M227" s="91"/>
      <c r="N227" s="91"/>
      <c r="O227" s="91"/>
      <c r="P227" s="91"/>
      <c r="Q227" s="91"/>
      <c r="R227" s="91"/>
    </row>
    <row r="228" spans="1:18" ht="12.75" customHeight="1" x14ac:dyDescent="0.2">
      <c r="A228" s="212">
        <f>B228</f>
        <v>43207</v>
      </c>
      <c r="B228" s="99">
        <f>B226+1</f>
        <v>43207</v>
      </c>
      <c r="C228" s="213"/>
      <c r="D228" s="216"/>
      <c r="E228" s="216"/>
      <c r="F228" s="216"/>
      <c r="G228" s="217"/>
      <c r="H228" s="91"/>
      <c r="I228" s="91"/>
      <c r="J228" s="91"/>
      <c r="K228" s="91"/>
      <c r="L228" s="91"/>
      <c r="M228" s="91"/>
      <c r="N228" s="91"/>
      <c r="O228" s="91"/>
      <c r="P228" s="91"/>
      <c r="Q228" s="91"/>
      <c r="R228" s="91"/>
    </row>
    <row r="229" spans="1:18" ht="12.75" customHeight="1" x14ac:dyDescent="0.2">
      <c r="A229" s="212"/>
      <c r="B229" s="100"/>
      <c r="C229" s="213"/>
      <c r="D229" s="216"/>
      <c r="E229" s="216"/>
      <c r="F229" s="216"/>
      <c r="G229" s="217"/>
      <c r="H229" s="91"/>
      <c r="I229" s="101"/>
      <c r="J229" s="91"/>
      <c r="K229" s="91"/>
      <c r="L229" s="91"/>
      <c r="M229" s="91"/>
      <c r="N229" s="91"/>
      <c r="O229" s="91"/>
      <c r="P229" s="91"/>
      <c r="Q229" s="91"/>
      <c r="R229" s="91"/>
    </row>
    <row r="230" spans="1:18" ht="12.75" customHeight="1" x14ac:dyDescent="0.2">
      <c r="A230" s="212">
        <f>B230</f>
        <v>43208</v>
      </c>
      <c r="B230" s="99">
        <f>B228+1</f>
        <v>43208</v>
      </c>
      <c r="C230" s="213"/>
      <c r="D230" s="216"/>
      <c r="E230" s="216"/>
      <c r="F230" s="216" t="s">
        <v>402</v>
      </c>
      <c r="G230" s="217"/>
      <c r="H230" s="91"/>
      <c r="I230" s="91"/>
      <c r="J230" s="91"/>
      <c r="K230" s="91"/>
      <c r="L230" s="91"/>
      <c r="M230" s="91"/>
      <c r="N230" s="91"/>
      <c r="O230" s="91"/>
      <c r="P230" s="91"/>
      <c r="Q230" s="91"/>
      <c r="R230" s="91"/>
    </row>
    <row r="231" spans="1:18" ht="12.75" customHeight="1" x14ac:dyDescent="0.2">
      <c r="A231" s="212"/>
      <c r="B231" s="100"/>
      <c r="C231" s="213"/>
      <c r="D231" s="216"/>
      <c r="E231" s="216"/>
      <c r="F231" s="216"/>
      <c r="G231" s="217"/>
      <c r="H231" s="91"/>
      <c r="I231" s="101"/>
      <c r="J231" s="91"/>
      <c r="K231" s="91"/>
      <c r="L231" s="91"/>
      <c r="M231" s="91"/>
      <c r="N231" s="91"/>
      <c r="O231" s="91"/>
      <c r="P231" s="91"/>
      <c r="Q231" s="91"/>
      <c r="R231" s="91"/>
    </row>
    <row r="232" spans="1:18" ht="12.75" customHeight="1" x14ac:dyDescent="0.2">
      <c r="A232" s="212">
        <f>B232</f>
        <v>43209</v>
      </c>
      <c r="B232" s="99">
        <f>B230+1</f>
        <v>43209</v>
      </c>
      <c r="C232" s="213"/>
      <c r="D232" s="216"/>
      <c r="E232" s="216"/>
      <c r="F232" s="216"/>
      <c r="G232" s="217"/>
      <c r="H232" s="91"/>
      <c r="I232" s="91"/>
      <c r="J232" s="91"/>
      <c r="K232" s="91"/>
      <c r="L232" s="91"/>
      <c r="M232" s="91"/>
      <c r="N232" s="91"/>
      <c r="O232" s="91"/>
      <c r="P232" s="91"/>
      <c r="Q232" s="91"/>
      <c r="R232" s="91"/>
    </row>
    <row r="233" spans="1:18" ht="12.75" customHeight="1" x14ac:dyDescent="0.2">
      <c r="A233" s="212"/>
      <c r="B233" s="100"/>
      <c r="C233" s="213"/>
      <c r="D233" s="216"/>
      <c r="E233" s="216"/>
      <c r="F233" s="216"/>
      <c r="G233" s="217"/>
      <c r="H233" s="91"/>
      <c r="I233" s="101"/>
      <c r="J233" s="91"/>
      <c r="K233" s="91"/>
      <c r="L233" s="91"/>
      <c r="M233" s="91"/>
      <c r="N233" s="91"/>
      <c r="O233" s="91"/>
      <c r="P233" s="91"/>
      <c r="Q233" s="91"/>
      <c r="R233" s="91"/>
    </row>
    <row r="234" spans="1:18" ht="12.75" customHeight="1" x14ac:dyDescent="0.2">
      <c r="A234" s="212">
        <f>B234</f>
        <v>43210</v>
      </c>
      <c r="B234" s="99">
        <f>B232+1</f>
        <v>43210</v>
      </c>
      <c r="C234" s="213"/>
      <c r="D234" s="216"/>
      <c r="E234" s="216" t="s">
        <v>403</v>
      </c>
      <c r="F234" s="216" t="s">
        <v>419</v>
      </c>
      <c r="G234" s="217"/>
      <c r="H234" s="91"/>
      <c r="I234" s="91"/>
      <c r="J234" s="91"/>
      <c r="K234" s="91"/>
      <c r="L234" s="91"/>
      <c r="M234" s="91"/>
      <c r="N234" s="91"/>
      <c r="O234" s="91"/>
      <c r="P234" s="91"/>
      <c r="Q234" s="91"/>
      <c r="R234" s="91"/>
    </row>
    <row r="235" spans="1:18" ht="12.75" customHeight="1" x14ac:dyDescent="0.2">
      <c r="A235" s="212"/>
      <c r="B235" s="100"/>
      <c r="C235" s="213"/>
      <c r="D235" s="216"/>
      <c r="E235" s="216"/>
      <c r="F235" s="216"/>
      <c r="G235" s="217"/>
      <c r="H235" s="91"/>
      <c r="I235" s="101"/>
      <c r="J235" s="91"/>
      <c r="K235" s="91"/>
      <c r="L235" s="91"/>
      <c r="M235" s="91"/>
      <c r="N235" s="91"/>
      <c r="O235" s="91"/>
      <c r="P235" s="91"/>
      <c r="Q235" s="91"/>
      <c r="R235" s="91"/>
    </row>
    <row r="236" spans="1:18" ht="12.75" customHeight="1" x14ac:dyDescent="0.2">
      <c r="A236" s="212">
        <f>B236</f>
        <v>43211</v>
      </c>
      <c r="B236" s="99">
        <f>B234+1</f>
        <v>43211</v>
      </c>
      <c r="C236" s="213"/>
      <c r="D236" s="216"/>
      <c r="E236" s="216"/>
      <c r="F236" s="216"/>
      <c r="G236" s="217"/>
      <c r="H236" s="91"/>
      <c r="I236" s="91"/>
      <c r="J236" s="91"/>
      <c r="K236" s="91"/>
      <c r="L236" s="91"/>
      <c r="M236" s="91"/>
      <c r="N236" s="91"/>
      <c r="O236" s="91"/>
      <c r="P236" s="91"/>
      <c r="Q236" s="91"/>
      <c r="R236" s="91"/>
    </row>
    <row r="237" spans="1:18" ht="12.75" customHeight="1" x14ac:dyDescent="0.2">
      <c r="A237" s="212"/>
      <c r="B237" s="100"/>
      <c r="C237" s="213"/>
      <c r="D237" s="216"/>
      <c r="E237" s="216"/>
      <c r="F237" s="216"/>
      <c r="G237" s="217"/>
      <c r="H237" s="91"/>
      <c r="I237" s="101"/>
      <c r="J237" s="91"/>
      <c r="K237" s="91"/>
      <c r="L237" s="91"/>
      <c r="M237" s="91"/>
      <c r="N237" s="91"/>
      <c r="O237" s="91"/>
      <c r="P237" s="91"/>
      <c r="Q237" s="91"/>
      <c r="R237" s="91"/>
    </row>
    <row r="238" spans="1:18" ht="12.75" customHeight="1" x14ac:dyDescent="0.2">
      <c r="A238" s="212">
        <f>B238</f>
        <v>43212</v>
      </c>
      <c r="B238" s="99">
        <f>B236+1</f>
        <v>43212</v>
      </c>
      <c r="C238" s="213"/>
      <c r="D238" s="216"/>
      <c r="E238" s="216"/>
      <c r="F238" s="216" t="s">
        <v>420</v>
      </c>
      <c r="G238" s="217"/>
      <c r="H238" s="91"/>
      <c r="I238" s="91"/>
      <c r="J238" s="91"/>
      <c r="K238" s="91"/>
      <c r="L238" s="91"/>
      <c r="M238" s="91"/>
      <c r="N238" s="91"/>
      <c r="O238" s="91"/>
      <c r="P238" s="91"/>
      <c r="Q238" s="91"/>
      <c r="R238" s="91"/>
    </row>
    <row r="239" spans="1:18" ht="12.75" customHeight="1" x14ac:dyDescent="0.2">
      <c r="A239" s="212"/>
      <c r="B239" s="100"/>
      <c r="C239" s="213"/>
      <c r="D239" s="216"/>
      <c r="E239" s="216"/>
      <c r="F239" s="216"/>
      <c r="G239" s="217"/>
      <c r="H239" s="91"/>
      <c r="I239" s="101"/>
      <c r="J239" s="91"/>
      <c r="K239" s="91"/>
      <c r="L239" s="91"/>
      <c r="M239" s="91"/>
      <c r="N239" s="91"/>
      <c r="O239" s="91"/>
      <c r="P239" s="91"/>
      <c r="Q239" s="91"/>
      <c r="R239" s="91"/>
    </row>
    <row r="240" spans="1:18" ht="12.75" customHeight="1" x14ac:dyDescent="0.2">
      <c r="A240" s="212">
        <f>B240</f>
        <v>43213</v>
      </c>
      <c r="B240" s="99">
        <f>B238+1</f>
        <v>43213</v>
      </c>
      <c r="C240" s="213"/>
      <c r="D240" s="216"/>
      <c r="E240" s="216"/>
      <c r="F240" s="216"/>
      <c r="G240" s="217"/>
      <c r="H240" s="91"/>
      <c r="I240" s="91"/>
      <c r="J240" s="91"/>
      <c r="K240" s="91"/>
      <c r="L240" s="91"/>
      <c r="M240" s="91"/>
      <c r="N240" s="91"/>
      <c r="O240" s="91"/>
      <c r="P240" s="91"/>
      <c r="Q240" s="91"/>
      <c r="R240" s="91"/>
    </row>
    <row r="241" spans="1:18" ht="12.75" customHeight="1" x14ac:dyDescent="0.2">
      <c r="A241" s="212"/>
      <c r="B241" s="100"/>
      <c r="C241" s="213"/>
      <c r="D241" s="216"/>
      <c r="E241" s="216"/>
      <c r="F241" s="216"/>
      <c r="G241" s="217"/>
      <c r="H241" s="91"/>
      <c r="I241" s="101"/>
      <c r="J241" s="91"/>
      <c r="K241" s="91"/>
      <c r="L241" s="91"/>
      <c r="M241" s="91"/>
      <c r="N241" s="91"/>
      <c r="O241" s="91"/>
      <c r="P241" s="91"/>
      <c r="Q241" s="91"/>
      <c r="R241" s="91"/>
    </row>
    <row r="242" spans="1:18" ht="12.75" customHeight="1" x14ac:dyDescent="0.2">
      <c r="A242" s="212">
        <f>B242</f>
        <v>43214</v>
      </c>
      <c r="B242" s="99">
        <f>B240+1</f>
        <v>43214</v>
      </c>
      <c r="C242" s="213"/>
      <c r="D242" s="216"/>
      <c r="E242" s="216"/>
      <c r="F242" s="216"/>
      <c r="G242" s="217"/>
      <c r="H242" s="91"/>
      <c r="I242" s="91"/>
      <c r="J242" s="91"/>
      <c r="K242" s="91"/>
      <c r="L242" s="91"/>
      <c r="M242" s="91"/>
      <c r="N242" s="91"/>
      <c r="O242" s="91"/>
      <c r="P242" s="91"/>
      <c r="Q242" s="91"/>
      <c r="R242" s="91"/>
    </row>
    <row r="243" spans="1:18" ht="12.75" customHeight="1" x14ac:dyDescent="0.2">
      <c r="A243" s="212"/>
      <c r="B243" s="100"/>
      <c r="C243" s="213"/>
      <c r="D243" s="216"/>
      <c r="E243" s="216"/>
      <c r="F243" s="216"/>
      <c r="G243" s="217"/>
      <c r="H243" s="91"/>
      <c r="I243" s="101"/>
      <c r="J243" s="91"/>
      <c r="K243" s="91"/>
      <c r="L243" s="91"/>
      <c r="M243" s="91"/>
      <c r="N243" s="91"/>
      <c r="O243" s="91"/>
      <c r="P243" s="91"/>
      <c r="Q243" s="91"/>
      <c r="R243" s="91"/>
    </row>
    <row r="244" spans="1:18" ht="12.75" customHeight="1" x14ac:dyDescent="0.2">
      <c r="A244" s="212">
        <f>B244</f>
        <v>43215</v>
      </c>
      <c r="B244" s="99">
        <f>B242+1</f>
        <v>43215</v>
      </c>
      <c r="C244" s="213"/>
      <c r="D244" s="216"/>
      <c r="E244" s="216"/>
      <c r="F244" s="216"/>
      <c r="G244" s="217"/>
      <c r="H244" s="91"/>
      <c r="I244" s="91"/>
      <c r="J244" s="91"/>
      <c r="K244" s="91"/>
      <c r="L244" s="91"/>
      <c r="M244" s="91"/>
      <c r="N244" s="91"/>
      <c r="O244" s="91"/>
      <c r="P244" s="91"/>
      <c r="Q244" s="91"/>
      <c r="R244" s="91"/>
    </row>
    <row r="245" spans="1:18" ht="12.75" customHeight="1" x14ac:dyDescent="0.2">
      <c r="A245" s="212"/>
      <c r="B245" s="100"/>
      <c r="C245" s="213"/>
      <c r="D245" s="216"/>
      <c r="E245" s="216"/>
      <c r="F245" s="216"/>
      <c r="G245" s="217"/>
      <c r="H245" s="91"/>
      <c r="I245" s="101"/>
      <c r="J245" s="91"/>
      <c r="K245" s="91"/>
      <c r="L245" s="91"/>
      <c r="M245" s="91"/>
      <c r="N245" s="91"/>
      <c r="O245" s="91"/>
      <c r="P245" s="91"/>
      <c r="Q245" s="91"/>
      <c r="R245" s="91"/>
    </row>
    <row r="246" spans="1:18" ht="12.75" customHeight="1" x14ac:dyDescent="0.2">
      <c r="A246" s="212">
        <f>B246</f>
        <v>43216</v>
      </c>
      <c r="B246" s="99">
        <f>B244+1</f>
        <v>43216</v>
      </c>
      <c r="C246" s="213"/>
      <c r="D246" s="216"/>
      <c r="E246" s="216"/>
      <c r="F246" s="216"/>
      <c r="G246" s="217"/>
      <c r="H246" s="91"/>
      <c r="I246" s="91"/>
      <c r="J246" s="91"/>
      <c r="K246" s="91"/>
      <c r="L246" s="91"/>
      <c r="M246" s="91"/>
      <c r="N246" s="91"/>
      <c r="O246" s="91"/>
      <c r="P246" s="91"/>
      <c r="Q246" s="91"/>
      <c r="R246" s="91"/>
    </row>
    <row r="247" spans="1:18" ht="12.75" customHeight="1" x14ac:dyDescent="0.2">
      <c r="A247" s="212"/>
      <c r="B247" s="100"/>
      <c r="C247" s="213"/>
      <c r="D247" s="216"/>
      <c r="E247" s="216"/>
      <c r="F247" s="216"/>
      <c r="G247" s="217"/>
      <c r="H247" s="91"/>
      <c r="I247" s="101"/>
      <c r="J247" s="91"/>
      <c r="K247" s="91"/>
      <c r="L247" s="91"/>
      <c r="M247" s="91"/>
      <c r="N247" s="91"/>
      <c r="O247" s="91"/>
      <c r="P247" s="91"/>
      <c r="Q247" s="91"/>
      <c r="R247" s="91"/>
    </row>
    <row r="248" spans="1:18" ht="12.75" customHeight="1" x14ac:dyDescent="0.2">
      <c r="A248" s="212">
        <f>B248</f>
        <v>43217</v>
      </c>
      <c r="B248" s="99">
        <f>B246+1</f>
        <v>43217</v>
      </c>
      <c r="C248" s="213"/>
      <c r="D248" s="216" t="s">
        <v>421</v>
      </c>
      <c r="E248" s="216" t="s">
        <v>403</v>
      </c>
      <c r="F248" s="216"/>
      <c r="G248" s="217"/>
      <c r="H248" s="91"/>
      <c r="I248" s="91"/>
      <c r="J248" s="91"/>
      <c r="K248" s="91"/>
      <c r="L248" s="91"/>
      <c r="M248" s="91"/>
      <c r="N248" s="91"/>
      <c r="O248" s="91"/>
      <c r="P248" s="91"/>
      <c r="Q248" s="91"/>
      <c r="R248" s="91"/>
    </row>
    <row r="249" spans="1:18" ht="12.75" customHeight="1" x14ac:dyDescent="0.2">
      <c r="A249" s="212"/>
      <c r="B249" s="100"/>
      <c r="C249" s="213"/>
      <c r="D249" s="216"/>
      <c r="E249" s="216"/>
      <c r="F249" s="216"/>
      <c r="G249" s="217"/>
      <c r="H249" s="91"/>
      <c r="I249" s="101"/>
      <c r="J249" s="91"/>
      <c r="K249" s="91"/>
      <c r="L249" s="91"/>
      <c r="M249" s="91"/>
      <c r="N249" s="91"/>
      <c r="O249" s="91"/>
      <c r="P249" s="91"/>
      <c r="Q249" s="91"/>
      <c r="R249" s="91"/>
    </row>
    <row r="250" spans="1:18" ht="12.75" customHeight="1" x14ac:dyDescent="0.2">
      <c r="A250" s="212">
        <f>B250</f>
        <v>43218</v>
      </c>
      <c r="B250" s="99">
        <f>B248+1</f>
        <v>43218</v>
      </c>
      <c r="C250" s="213"/>
      <c r="D250" s="216"/>
      <c r="E250" s="216"/>
      <c r="F250" s="216"/>
      <c r="G250" s="217"/>
      <c r="H250" s="91"/>
      <c r="I250" s="91"/>
      <c r="J250" s="91"/>
      <c r="K250" s="91"/>
      <c r="L250" s="91"/>
      <c r="M250" s="91"/>
      <c r="N250" s="91"/>
      <c r="O250" s="91"/>
      <c r="P250" s="91"/>
      <c r="Q250" s="91"/>
      <c r="R250" s="91"/>
    </row>
    <row r="251" spans="1:18" ht="12.75" customHeight="1" x14ac:dyDescent="0.2">
      <c r="A251" s="212"/>
      <c r="B251" s="100"/>
      <c r="C251" s="213"/>
      <c r="D251" s="216"/>
      <c r="E251" s="216"/>
      <c r="F251" s="216"/>
      <c r="G251" s="217"/>
      <c r="H251" s="91"/>
      <c r="I251" s="101"/>
      <c r="J251" s="91"/>
      <c r="K251" s="91"/>
      <c r="L251" s="91"/>
      <c r="M251" s="91"/>
      <c r="N251" s="91"/>
      <c r="O251" s="91"/>
      <c r="P251" s="91"/>
      <c r="Q251" s="91"/>
      <c r="R251" s="91"/>
    </row>
    <row r="252" spans="1:18" ht="12.75" customHeight="1" x14ac:dyDescent="0.2">
      <c r="A252" s="212">
        <f>B252</f>
        <v>43219</v>
      </c>
      <c r="B252" s="99">
        <f>B250+1</f>
        <v>43219</v>
      </c>
      <c r="C252" s="213"/>
      <c r="D252" s="216"/>
      <c r="E252" s="216"/>
      <c r="F252" s="216"/>
      <c r="G252" s="217"/>
      <c r="H252" s="91"/>
      <c r="I252" s="91"/>
      <c r="J252" s="91"/>
      <c r="K252" s="91"/>
      <c r="L252" s="91"/>
      <c r="M252" s="91"/>
      <c r="N252" s="91"/>
      <c r="O252" s="91"/>
      <c r="P252" s="91"/>
      <c r="Q252" s="91"/>
      <c r="R252" s="91"/>
    </row>
    <row r="253" spans="1:18" ht="12.75" customHeight="1" x14ac:dyDescent="0.2">
      <c r="A253" s="212"/>
      <c r="B253" s="100"/>
      <c r="C253" s="213"/>
      <c r="D253" s="216"/>
      <c r="E253" s="216"/>
      <c r="F253" s="216"/>
      <c r="G253" s="217"/>
      <c r="H253" s="91"/>
      <c r="I253" s="101"/>
      <c r="J253" s="91"/>
      <c r="K253" s="91"/>
      <c r="L253" s="91"/>
      <c r="M253" s="91"/>
      <c r="N253" s="91"/>
      <c r="O253" s="91"/>
      <c r="P253" s="91"/>
      <c r="Q253" s="91"/>
      <c r="R253" s="91"/>
    </row>
    <row r="254" spans="1:18" ht="12.75" customHeight="1" x14ac:dyDescent="0.2">
      <c r="A254" s="212">
        <f>B254</f>
        <v>43220</v>
      </c>
      <c r="B254" s="99">
        <f>B252+1</f>
        <v>43220</v>
      </c>
      <c r="C254" s="213"/>
      <c r="D254" s="216"/>
      <c r="E254" s="216"/>
      <c r="F254" s="216"/>
      <c r="G254" s="217"/>
      <c r="H254" s="91"/>
      <c r="I254" s="91"/>
      <c r="J254" s="91"/>
      <c r="K254" s="91"/>
      <c r="L254" s="91"/>
      <c r="M254" s="91"/>
      <c r="N254" s="91"/>
      <c r="O254" s="91"/>
      <c r="P254" s="91"/>
      <c r="Q254" s="91"/>
      <c r="R254" s="91"/>
    </row>
    <row r="255" spans="1:18" ht="12.75" customHeight="1" x14ac:dyDescent="0.2">
      <c r="A255" s="212"/>
      <c r="B255" s="100"/>
      <c r="C255" s="213"/>
      <c r="D255" s="216"/>
      <c r="E255" s="216"/>
      <c r="F255" s="216"/>
      <c r="G255" s="217"/>
      <c r="H255" s="91"/>
      <c r="I255" s="101"/>
      <c r="J255" s="91"/>
      <c r="K255" s="91"/>
      <c r="L255" s="91"/>
      <c r="M255" s="91"/>
      <c r="N255" s="91"/>
      <c r="O255" s="91"/>
      <c r="P255" s="91"/>
      <c r="Q255" s="91"/>
      <c r="R255" s="91"/>
    </row>
    <row r="256" spans="1:18" ht="12.75" customHeight="1" x14ac:dyDescent="0.2">
      <c r="A256" s="212">
        <f>B256</f>
        <v>43221</v>
      </c>
      <c r="B256" s="99">
        <f>B254+1</f>
        <v>43221</v>
      </c>
      <c r="C256" s="213"/>
      <c r="D256" s="216"/>
      <c r="E256" s="216"/>
      <c r="F256" s="216"/>
      <c r="G256" s="217"/>
      <c r="H256" s="91"/>
      <c r="I256" s="91"/>
      <c r="J256" s="91"/>
      <c r="K256" s="91"/>
      <c r="L256" s="91"/>
      <c r="M256" s="91"/>
      <c r="N256" s="91"/>
      <c r="O256" s="91"/>
      <c r="P256" s="91"/>
      <c r="Q256" s="91"/>
      <c r="R256" s="91"/>
    </row>
    <row r="257" spans="1:18" ht="12.75" customHeight="1" x14ac:dyDescent="0.2">
      <c r="A257" s="212"/>
      <c r="B257" s="100" t="s">
        <v>163</v>
      </c>
      <c r="C257" s="213"/>
      <c r="D257" s="216"/>
      <c r="E257" s="216"/>
      <c r="F257" s="216"/>
      <c r="G257" s="217"/>
      <c r="H257" s="91"/>
      <c r="I257" s="101"/>
      <c r="J257" s="91"/>
      <c r="K257" s="91"/>
      <c r="L257" s="91"/>
      <c r="M257" s="91"/>
      <c r="N257" s="91"/>
      <c r="O257" s="91"/>
      <c r="P257" s="91"/>
      <c r="Q257" s="91"/>
      <c r="R257" s="91"/>
    </row>
    <row r="258" spans="1:18" ht="12.75" customHeight="1" x14ac:dyDescent="0.2">
      <c r="A258" s="212">
        <f>B258</f>
        <v>43222</v>
      </c>
      <c r="B258" s="99">
        <f>B256+1</f>
        <v>43222</v>
      </c>
      <c r="C258" s="213"/>
      <c r="D258" s="216"/>
      <c r="E258" s="216"/>
      <c r="F258" s="216" t="s">
        <v>409</v>
      </c>
      <c r="G258" s="217"/>
      <c r="H258" s="91"/>
      <c r="I258" s="91"/>
      <c r="J258" s="91"/>
      <c r="K258" s="91"/>
      <c r="L258" s="91"/>
      <c r="M258" s="91"/>
      <c r="N258" s="91"/>
      <c r="O258" s="91"/>
      <c r="P258" s="91"/>
      <c r="Q258" s="91"/>
      <c r="R258" s="91"/>
    </row>
    <row r="259" spans="1:18" ht="12.75" customHeight="1" x14ac:dyDescent="0.2">
      <c r="A259" s="212"/>
      <c r="B259" s="100"/>
      <c r="C259" s="213"/>
      <c r="D259" s="216"/>
      <c r="E259" s="216"/>
      <c r="F259" s="216"/>
      <c r="G259" s="217"/>
      <c r="H259" s="91"/>
      <c r="I259" s="101"/>
      <c r="J259" s="91"/>
      <c r="K259" s="91"/>
      <c r="L259" s="91"/>
      <c r="M259" s="91"/>
      <c r="N259" s="91"/>
      <c r="O259" s="91"/>
      <c r="P259" s="91"/>
      <c r="Q259" s="91"/>
      <c r="R259" s="91"/>
    </row>
    <row r="260" spans="1:18" ht="12.75" customHeight="1" x14ac:dyDescent="0.2">
      <c r="A260" s="212">
        <f>B260</f>
        <v>43223</v>
      </c>
      <c r="B260" s="99">
        <f>B258+1</f>
        <v>43223</v>
      </c>
      <c r="C260" s="213"/>
      <c r="D260" s="216"/>
      <c r="E260" s="216"/>
      <c r="F260" s="216"/>
      <c r="G260" s="217"/>
      <c r="H260" s="91"/>
      <c r="I260" s="91"/>
      <c r="J260" s="91"/>
      <c r="K260" s="91"/>
      <c r="L260" s="91"/>
      <c r="M260" s="91"/>
      <c r="N260" s="91"/>
      <c r="O260" s="91"/>
      <c r="P260" s="91"/>
      <c r="Q260" s="91"/>
      <c r="R260" s="91"/>
    </row>
    <row r="261" spans="1:18" ht="12.75" customHeight="1" x14ac:dyDescent="0.2">
      <c r="A261" s="212"/>
      <c r="B261" s="100"/>
      <c r="C261" s="213"/>
      <c r="D261" s="216"/>
      <c r="E261" s="216"/>
      <c r="F261" s="216"/>
      <c r="G261" s="217"/>
      <c r="H261" s="91"/>
      <c r="I261" s="101"/>
      <c r="J261" s="91"/>
      <c r="K261" s="91"/>
      <c r="L261" s="91"/>
      <c r="M261" s="91"/>
      <c r="N261" s="91"/>
      <c r="O261" s="91"/>
      <c r="P261" s="91"/>
      <c r="Q261" s="91"/>
      <c r="R261" s="91"/>
    </row>
    <row r="262" spans="1:18" ht="12.75" customHeight="1" x14ac:dyDescent="0.2">
      <c r="A262" s="212">
        <f>B262</f>
        <v>43224</v>
      </c>
      <c r="B262" s="99">
        <f>B260+1</f>
        <v>43224</v>
      </c>
      <c r="C262" s="213"/>
      <c r="D262" s="216"/>
      <c r="E262" s="216" t="s">
        <v>403</v>
      </c>
      <c r="F262" s="216" t="s">
        <v>408</v>
      </c>
      <c r="G262" s="217"/>
      <c r="H262" s="91"/>
      <c r="I262" s="91"/>
      <c r="J262" s="91"/>
      <c r="K262" s="91"/>
      <c r="L262" s="91"/>
      <c r="M262" s="91"/>
      <c r="N262" s="91"/>
      <c r="O262" s="91"/>
      <c r="P262" s="91"/>
      <c r="Q262" s="91"/>
      <c r="R262" s="91"/>
    </row>
    <row r="263" spans="1:18" ht="12.75" customHeight="1" x14ac:dyDescent="0.2">
      <c r="A263" s="212"/>
      <c r="B263" s="100"/>
      <c r="C263" s="213"/>
      <c r="D263" s="216"/>
      <c r="E263" s="216"/>
      <c r="F263" s="216"/>
      <c r="G263" s="217"/>
      <c r="H263" s="91"/>
      <c r="I263" s="101"/>
      <c r="J263" s="91"/>
      <c r="K263" s="91"/>
      <c r="L263" s="91"/>
      <c r="M263" s="91"/>
      <c r="N263" s="91"/>
      <c r="O263" s="91"/>
      <c r="P263" s="91"/>
      <c r="Q263" s="91"/>
      <c r="R263" s="91"/>
    </row>
    <row r="264" spans="1:18" ht="12.75" customHeight="1" x14ac:dyDescent="0.2">
      <c r="A264" s="212">
        <f>B264</f>
        <v>43225</v>
      </c>
      <c r="B264" s="99">
        <f>B262+1</f>
        <v>43225</v>
      </c>
      <c r="C264" s="213"/>
      <c r="D264" s="216"/>
      <c r="E264" s="216"/>
      <c r="F264" s="216"/>
      <c r="G264" s="217"/>
      <c r="H264" s="91"/>
      <c r="I264" s="91"/>
      <c r="J264" s="91"/>
      <c r="K264" s="91"/>
      <c r="L264" s="91"/>
      <c r="M264" s="91"/>
      <c r="N264" s="91"/>
      <c r="O264" s="91"/>
      <c r="P264" s="91"/>
      <c r="Q264" s="91"/>
      <c r="R264" s="91"/>
    </row>
    <row r="265" spans="1:18" ht="12.75" customHeight="1" x14ac:dyDescent="0.2">
      <c r="A265" s="212"/>
      <c r="B265" s="100"/>
      <c r="C265" s="213"/>
      <c r="D265" s="216"/>
      <c r="E265" s="216"/>
      <c r="F265" s="216"/>
      <c r="G265" s="217"/>
      <c r="H265" s="91"/>
      <c r="I265" s="101"/>
      <c r="J265" s="91"/>
      <c r="K265" s="91"/>
      <c r="L265" s="91"/>
      <c r="M265" s="91"/>
      <c r="N265" s="91"/>
      <c r="O265" s="91"/>
      <c r="P265" s="91"/>
      <c r="Q265" s="91"/>
      <c r="R265" s="91"/>
    </row>
    <row r="266" spans="1:18" ht="12.75" customHeight="1" x14ac:dyDescent="0.2">
      <c r="A266" s="212">
        <f>B266</f>
        <v>43226</v>
      </c>
      <c r="B266" s="99">
        <f>B264+1</f>
        <v>43226</v>
      </c>
      <c r="C266" s="213"/>
      <c r="D266" s="216"/>
      <c r="E266" s="216"/>
      <c r="F266" s="216"/>
      <c r="G266" s="217"/>
      <c r="H266" s="91"/>
      <c r="I266" s="91"/>
      <c r="J266" s="91"/>
      <c r="K266" s="91"/>
      <c r="L266" s="91"/>
      <c r="M266" s="91"/>
      <c r="N266" s="91"/>
      <c r="O266" s="91"/>
      <c r="P266" s="91"/>
      <c r="Q266" s="91"/>
      <c r="R266" s="91"/>
    </row>
    <row r="267" spans="1:18" ht="12.75" customHeight="1" x14ac:dyDescent="0.2">
      <c r="A267" s="212"/>
      <c r="B267" s="100"/>
      <c r="C267" s="213"/>
      <c r="D267" s="216"/>
      <c r="E267" s="216"/>
      <c r="F267" s="216"/>
      <c r="G267" s="217"/>
      <c r="H267" s="91"/>
      <c r="I267" s="101"/>
      <c r="J267" s="91"/>
      <c r="K267" s="91"/>
      <c r="L267" s="91"/>
      <c r="M267" s="91"/>
      <c r="N267" s="91"/>
      <c r="O267" s="91"/>
      <c r="P267" s="91"/>
      <c r="Q267" s="91"/>
      <c r="R267" s="91"/>
    </row>
    <row r="268" spans="1:18" ht="12.75" customHeight="1" x14ac:dyDescent="0.2">
      <c r="A268" s="212">
        <f>B268</f>
        <v>43227</v>
      </c>
      <c r="B268" s="99">
        <f>B266+1</f>
        <v>43227</v>
      </c>
      <c r="C268" s="213"/>
      <c r="D268" s="216"/>
      <c r="E268" s="216"/>
      <c r="F268" s="216"/>
      <c r="G268" s="217"/>
      <c r="H268" s="91"/>
      <c r="I268" s="91"/>
      <c r="J268" s="91"/>
      <c r="K268" s="91"/>
      <c r="L268" s="91"/>
      <c r="M268" s="91"/>
      <c r="N268" s="91"/>
      <c r="O268" s="91"/>
      <c r="P268" s="91"/>
      <c r="Q268" s="91"/>
      <c r="R268" s="91"/>
    </row>
    <row r="269" spans="1:18" ht="12.75" customHeight="1" x14ac:dyDescent="0.2">
      <c r="A269" s="212"/>
      <c r="B269" s="100"/>
      <c r="C269" s="213"/>
      <c r="D269" s="216"/>
      <c r="E269" s="216"/>
      <c r="F269" s="216"/>
      <c r="G269" s="217"/>
      <c r="H269" s="91"/>
      <c r="I269" s="101"/>
      <c r="J269" s="91"/>
      <c r="K269" s="91"/>
      <c r="L269" s="91"/>
      <c r="M269" s="91"/>
      <c r="N269" s="91"/>
      <c r="O269" s="91"/>
      <c r="P269" s="91"/>
      <c r="Q269" s="91"/>
      <c r="R269" s="91"/>
    </row>
    <row r="270" spans="1:18" ht="12.75" customHeight="1" x14ac:dyDescent="0.2">
      <c r="A270" s="212">
        <f>B270</f>
        <v>43228</v>
      </c>
      <c r="B270" s="99">
        <f>B268+1</f>
        <v>43228</v>
      </c>
      <c r="C270" s="213"/>
      <c r="D270" s="216"/>
      <c r="E270" s="216"/>
      <c r="F270" s="216"/>
      <c r="G270" s="217"/>
      <c r="H270" s="91"/>
      <c r="I270" s="91"/>
      <c r="J270" s="91"/>
      <c r="K270" s="91"/>
      <c r="L270" s="91"/>
      <c r="M270" s="91"/>
      <c r="N270" s="91"/>
      <c r="O270" s="91"/>
      <c r="P270" s="91"/>
      <c r="Q270" s="91"/>
      <c r="R270" s="91"/>
    </row>
    <row r="271" spans="1:18" ht="12.75" customHeight="1" x14ac:dyDescent="0.2">
      <c r="A271" s="212"/>
      <c r="B271" s="100"/>
      <c r="C271" s="213"/>
      <c r="D271" s="216"/>
      <c r="E271" s="216"/>
      <c r="F271" s="216"/>
      <c r="G271" s="217"/>
      <c r="H271" s="91"/>
      <c r="I271" s="101"/>
      <c r="J271" s="91"/>
      <c r="K271" s="91"/>
      <c r="L271" s="91"/>
      <c r="M271" s="91"/>
      <c r="N271" s="91"/>
      <c r="O271" s="91"/>
      <c r="P271" s="91"/>
      <c r="Q271" s="91"/>
      <c r="R271" s="91"/>
    </row>
    <row r="272" spans="1:18" ht="12.75" customHeight="1" x14ac:dyDescent="0.2">
      <c r="A272" s="212">
        <f>B272</f>
        <v>43229</v>
      </c>
      <c r="B272" s="99">
        <f>B270+1</f>
        <v>43229</v>
      </c>
      <c r="C272" s="213"/>
      <c r="D272" s="216"/>
      <c r="E272" s="216"/>
      <c r="F272" s="216"/>
      <c r="G272" s="217"/>
      <c r="H272" s="91"/>
      <c r="I272" s="91"/>
      <c r="J272" s="91"/>
      <c r="K272" s="91"/>
      <c r="L272" s="91"/>
      <c r="M272" s="91"/>
      <c r="N272" s="91"/>
      <c r="O272" s="91"/>
      <c r="P272" s="91"/>
      <c r="Q272" s="91"/>
      <c r="R272" s="91"/>
    </row>
    <row r="273" spans="1:18" ht="12.75" customHeight="1" x14ac:dyDescent="0.2">
      <c r="A273" s="212"/>
      <c r="B273" s="100"/>
      <c r="C273" s="213"/>
      <c r="D273" s="216"/>
      <c r="E273" s="216"/>
      <c r="F273" s="216"/>
      <c r="G273" s="217"/>
      <c r="H273" s="91"/>
      <c r="I273" s="101"/>
      <c r="J273" s="91"/>
      <c r="K273" s="91"/>
      <c r="L273" s="91"/>
      <c r="M273" s="91"/>
      <c r="N273" s="91"/>
      <c r="O273" s="91"/>
      <c r="P273" s="91"/>
      <c r="Q273" s="91"/>
      <c r="R273" s="91"/>
    </row>
    <row r="274" spans="1:18" ht="12.75" customHeight="1" x14ac:dyDescent="0.2">
      <c r="A274" s="212">
        <f>B274</f>
        <v>43230</v>
      </c>
      <c r="B274" s="99">
        <f>B272+1</f>
        <v>43230</v>
      </c>
      <c r="C274" s="213"/>
      <c r="D274" s="216"/>
      <c r="E274" s="216"/>
      <c r="F274" s="216"/>
      <c r="G274" s="217"/>
      <c r="H274" s="91"/>
      <c r="I274" s="91"/>
      <c r="J274" s="91"/>
      <c r="K274" s="91"/>
      <c r="L274" s="91"/>
      <c r="M274" s="91"/>
      <c r="N274" s="91"/>
      <c r="O274" s="91"/>
      <c r="P274" s="91"/>
      <c r="Q274" s="91"/>
      <c r="R274" s="91"/>
    </row>
    <row r="275" spans="1:18" ht="12.75" customHeight="1" x14ac:dyDescent="0.2">
      <c r="A275" s="212"/>
      <c r="B275" s="100" t="s">
        <v>246</v>
      </c>
      <c r="C275" s="213"/>
      <c r="D275" s="216"/>
      <c r="E275" s="216"/>
      <c r="F275" s="216"/>
      <c r="G275" s="217"/>
      <c r="H275" s="91"/>
      <c r="I275" s="101"/>
      <c r="J275" s="91"/>
      <c r="K275" s="91"/>
      <c r="L275" s="91"/>
      <c r="M275" s="91"/>
      <c r="N275" s="91"/>
      <c r="O275" s="91"/>
      <c r="P275" s="91"/>
      <c r="Q275" s="91"/>
      <c r="R275" s="91"/>
    </row>
    <row r="276" spans="1:18" ht="12.75" customHeight="1" x14ac:dyDescent="0.2">
      <c r="A276" s="212">
        <f>B276</f>
        <v>43231</v>
      </c>
      <c r="B276" s="99">
        <f>B274+1</f>
        <v>43231</v>
      </c>
      <c r="C276" s="213"/>
      <c r="D276" s="216"/>
      <c r="E276" s="216" t="s">
        <v>403</v>
      </c>
      <c r="F276" s="216" t="s">
        <v>422</v>
      </c>
      <c r="G276" s="217"/>
      <c r="H276" s="91"/>
      <c r="I276" s="91"/>
      <c r="J276" s="91"/>
      <c r="K276" s="91"/>
      <c r="L276" s="91"/>
      <c r="M276" s="91"/>
      <c r="N276" s="91"/>
      <c r="O276" s="91"/>
      <c r="P276" s="91"/>
      <c r="Q276" s="91"/>
      <c r="R276" s="91"/>
    </row>
    <row r="277" spans="1:18" ht="12.75" customHeight="1" x14ac:dyDescent="0.2">
      <c r="A277" s="212"/>
      <c r="B277" s="100"/>
      <c r="C277" s="213"/>
      <c r="D277" s="216"/>
      <c r="E277" s="216"/>
      <c r="F277" s="216"/>
      <c r="G277" s="217"/>
      <c r="H277" s="91"/>
      <c r="I277" s="101"/>
      <c r="J277" s="91"/>
      <c r="K277" s="91"/>
      <c r="L277" s="91"/>
      <c r="M277" s="91"/>
      <c r="N277" s="91"/>
      <c r="O277" s="91"/>
      <c r="P277" s="91"/>
      <c r="Q277" s="91"/>
      <c r="R277" s="91"/>
    </row>
    <row r="278" spans="1:18" ht="12.75" customHeight="1" x14ac:dyDescent="0.2">
      <c r="A278" s="212">
        <f>B278</f>
        <v>43232</v>
      </c>
      <c r="B278" s="99">
        <f>B276+1</f>
        <v>43232</v>
      </c>
      <c r="C278" s="213"/>
      <c r="D278" s="216"/>
      <c r="E278" s="216"/>
      <c r="F278" s="216"/>
      <c r="G278" s="217"/>
      <c r="H278" s="91"/>
      <c r="I278" s="91"/>
      <c r="J278" s="91"/>
      <c r="K278" s="91"/>
      <c r="L278" s="91"/>
      <c r="M278" s="91"/>
      <c r="N278" s="91"/>
      <c r="O278" s="91"/>
      <c r="P278" s="91"/>
      <c r="Q278" s="91"/>
      <c r="R278" s="91"/>
    </row>
    <row r="279" spans="1:18" ht="12.75" customHeight="1" x14ac:dyDescent="0.2">
      <c r="A279" s="212"/>
      <c r="B279" s="100"/>
      <c r="C279" s="213"/>
      <c r="D279" s="216"/>
      <c r="E279" s="216"/>
      <c r="F279" s="216"/>
      <c r="G279" s="217"/>
      <c r="H279" s="91"/>
      <c r="I279" s="101"/>
      <c r="J279" s="91"/>
      <c r="K279" s="91"/>
      <c r="L279" s="91"/>
      <c r="M279" s="91"/>
      <c r="N279" s="91"/>
      <c r="O279" s="91"/>
      <c r="P279" s="91"/>
      <c r="Q279" s="91"/>
      <c r="R279" s="91"/>
    </row>
    <row r="280" spans="1:18" ht="12.75" customHeight="1" x14ac:dyDescent="0.2">
      <c r="A280" s="212">
        <f>B280</f>
        <v>43233</v>
      </c>
      <c r="B280" s="99">
        <f>B278+1</f>
        <v>43233</v>
      </c>
      <c r="C280" s="213"/>
      <c r="D280" s="216"/>
      <c r="E280" s="216"/>
      <c r="F280" s="216"/>
      <c r="G280" s="217"/>
      <c r="H280" s="91"/>
      <c r="I280" s="91"/>
      <c r="J280" s="91"/>
      <c r="K280" s="91"/>
      <c r="L280" s="91"/>
      <c r="M280" s="91"/>
      <c r="N280" s="91"/>
      <c r="O280" s="91"/>
      <c r="P280" s="91"/>
      <c r="Q280" s="91"/>
      <c r="R280" s="91"/>
    </row>
    <row r="281" spans="1:18" ht="12.75" customHeight="1" x14ac:dyDescent="0.2">
      <c r="A281" s="212"/>
      <c r="B281" s="100"/>
      <c r="C281" s="213"/>
      <c r="D281" s="216"/>
      <c r="E281" s="216"/>
      <c r="F281" s="216"/>
      <c r="G281" s="217"/>
      <c r="H281" s="91"/>
      <c r="I281" s="101"/>
      <c r="J281" s="91"/>
      <c r="K281" s="91"/>
      <c r="L281" s="91"/>
      <c r="M281" s="91"/>
      <c r="N281" s="91"/>
      <c r="O281" s="91"/>
      <c r="P281" s="91"/>
      <c r="Q281" s="91"/>
      <c r="R281" s="91"/>
    </row>
    <row r="282" spans="1:18" ht="12.75" customHeight="1" x14ac:dyDescent="0.2">
      <c r="A282" s="212">
        <f>B282</f>
        <v>43234</v>
      </c>
      <c r="B282" s="99">
        <f>B280+1</f>
        <v>43234</v>
      </c>
      <c r="C282" s="213"/>
      <c r="D282" s="216"/>
      <c r="E282" s="216"/>
      <c r="F282" s="216"/>
      <c r="G282" s="217"/>
      <c r="H282" s="91"/>
      <c r="I282" s="91"/>
      <c r="J282" s="91"/>
      <c r="K282" s="91"/>
      <c r="L282" s="91"/>
      <c r="M282" s="91"/>
      <c r="N282" s="91"/>
      <c r="O282" s="91"/>
      <c r="P282" s="91"/>
      <c r="Q282" s="91"/>
      <c r="R282" s="91"/>
    </row>
    <row r="283" spans="1:18" ht="12.75" customHeight="1" x14ac:dyDescent="0.2">
      <c r="A283" s="212"/>
      <c r="B283" s="100"/>
      <c r="C283" s="213"/>
      <c r="D283" s="216"/>
      <c r="E283" s="216"/>
      <c r="F283" s="216"/>
      <c r="G283" s="217"/>
      <c r="H283" s="91"/>
      <c r="I283" s="101"/>
      <c r="J283" s="91"/>
      <c r="K283" s="91"/>
      <c r="L283" s="91"/>
      <c r="M283" s="91"/>
      <c r="N283" s="91"/>
      <c r="O283" s="91"/>
      <c r="P283" s="91"/>
      <c r="Q283" s="91"/>
      <c r="R283" s="91"/>
    </row>
    <row r="284" spans="1:18" ht="12.75" customHeight="1" x14ac:dyDescent="0.2">
      <c r="A284" s="212">
        <f>B284</f>
        <v>43235</v>
      </c>
      <c r="B284" s="99">
        <f>B282+1</f>
        <v>43235</v>
      </c>
      <c r="C284" s="213"/>
      <c r="D284" s="216"/>
      <c r="E284" s="216"/>
      <c r="F284" s="216"/>
      <c r="G284" s="217"/>
      <c r="H284" s="91"/>
      <c r="I284" s="91"/>
      <c r="J284" s="91"/>
      <c r="K284" s="91"/>
      <c r="L284" s="91"/>
      <c r="M284" s="91"/>
      <c r="N284" s="91"/>
      <c r="O284" s="91"/>
      <c r="P284" s="91"/>
      <c r="Q284" s="91"/>
      <c r="R284" s="91"/>
    </row>
    <row r="285" spans="1:18" ht="12.75" customHeight="1" x14ac:dyDescent="0.2">
      <c r="A285" s="212"/>
      <c r="B285" s="100"/>
      <c r="C285" s="213"/>
      <c r="D285" s="216"/>
      <c r="E285" s="216"/>
      <c r="F285" s="216"/>
      <c r="G285" s="217"/>
      <c r="H285" s="91"/>
      <c r="I285" s="101"/>
      <c r="J285" s="91"/>
      <c r="K285" s="91"/>
      <c r="L285" s="91"/>
      <c r="M285" s="91"/>
      <c r="N285" s="91"/>
      <c r="O285" s="91"/>
      <c r="P285" s="91"/>
      <c r="Q285" s="91"/>
      <c r="R285" s="91"/>
    </row>
    <row r="286" spans="1:18" ht="12.75" customHeight="1" x14ac:dyDescent="0.2">
      <c r="A286" s="212">
        <f>B286</f>
        <v>43236</v>
      </c>
      <c r="B286" s="99">
        <f>B284+1</f>
        <v>43236</v>
      </c>
      <c r="C286" s="213"/>
      <c r="D286" s="216"/>
      <c r="E286" s="216"/>
      <c r="F286" s="216" t="s">
        <v>402</v>
      </c>
      <c r="G286" s="217"/>
      <c r="H286" s="91"/>
      <c r="I286" s="91"/>
      <c r="J286" s="91"/>
      <c r="K286" s="91"/>
      <c r="L286" s="91"/>
      <c r="M286" s="91"/>
      <c r="N286" s="91"/>
      <c r="O286" s="91"/>
      <c r="P286" s="91"/>
      <c r="Q286" s="91"/>
      <c r="R286" s="91"/>
    </row>
    <row r="287" spans="1:18" ht="12.75" customHeight="1" x14ac:dyDescent="0.2">
      <c r="A287" s="212"/>
      <c r="B287" s="100"/>
      <c r="C287" s="213"/>
      <c r="D287" s="216"/>
      <c r="E287" s="216"/>
      <c r="F287" s="216"/>
      <c r="G287" s="217"/>
      <c r="H287" s="91"/>
      <c r="I287" s="101"/>
      <c r="J287" s="91"/>
      <c r="K287" s="91"/>
      <c r="L287" s="91"/>
      <c r="M287" s="91"/>
      <c r="N287" s="91"/>
      <c r="O287" s="91"/>
      <c r="P287" s="91"/>
      <c r="Q287" s="91"/>
      <c r="R287" s="91"/>
    </row>
    <row r="288" spans="1:18" ht="12.75" customHeight="1" x14ac:dyDescent="0.2">
      <c r="A288" s="212">
        <f>B288</f>
        <v>43237</v>
      </c>
      <c r="B288" s="99">
        <f>B286+1</f>
        <v>43237</v>
      </c>
      <c r="C288" s="213"/>
      <c r="D288" s="216"/>
      <c r="E288" s="216"/>
      <c r="F288" s="216"/>
      <c r="G288" s="217"/>
      <c r="H288" s="91"/>
      <c r="I288" s="91"/>
      <c r="J288" s="91"/>
      <c r="K288" s="91"/>
      <c r="L288" s="91"/>
      <c r="M288" s="91"/>
      <c r="N288" s="91"/>
      <c r="O288" s="91"/>
      <c r="P288" s="91"/>
      <c r="Q288" s="91"/>
      <c r="R288" s="91"/>
    </row>
    <row r="289" spans="1:18" ht="12.75" customHeight="1" x14ac:dyDescent="0.2">
      <c r="A289" s="212"/>
      <c r="B289" s="100"/>
      <c r="C289" s="213"/>
      <c r="D289" s="216"/>
      <c r="E289" s="216"/>
      <c r="F289" s="216"/>
      <c r="G289" s="217"/>
      <c r="H289" s="91"/>
      <c r="I289" s="101"/>
      <c r="J289" s="91"/>
      <c r="K289" s="91"/>
      <c r="L289" s="91"/>
      <c r="M289" s="91"/>
      <c r="N289" s="91"/>
      <c r="O289" s="91"/>
      <c r="P289" s="91"/>
      <c r="Q289" s="91"/>
      <c r="R289" s="91"/>
    </row>
    <row r="290" spans="1:18" ht="12.75" customHeight="1" x14ac:dyDescent="0.2">
      <c r="A290" s="212">
        <f>B290</f>
        <v>43238</v>
      </c>
      <c r="B290" s="99">
        <f>B288+1</f>
        <v>43238</v>
      </c>
      <c r="C290" s="213"/>
      <c r="D290" s="216"/>
      <c r="E290" s="216" t="s">
        <v>403</v>
      </c>
      <c r="F290" s="216" t="s">
        <v>325</v>
      </c>
      <c r="G290" s="217"/>
      <c r="H290" s="91"/>
      <c r="I290" s="91"/>
      <c r="J290" s="91"/>
      <c r="K290" s="91"/>
      <c r="L290" s="91"/>
      <c r="M290" s="91"/>
      <c r="N290" s="91"/>
      <c r="O290" s="91"/>
      <c r="P290" s="91"/>
      <c r="Q290" s="91"/>
      <c r="R290" s="91"/>
    </row>
    <row r="291" spans="1:18" ht="12.75" customHeight="1" x14ac:dyDescent="0.2">
      <c r="A291" s="212"/>
      <c r="B291" s="100"/>
      <c r="C291" s="213"/>
      <c r="D291" s="216"/>
      <c r="E291" s="216"/>
      <c r="F291" s="216"/>
      <c r="G291" s="217"/>
      <c r="H291" s="91"/>
      <c r="I291" s="101"/>
      <c r="J291" s="91"/>
      <c r="K291" s="91"/>
      <c r="L291" s="91"/>
      <c r="M291" s="91"/>
      <c r="N291" s="91"/>
      <c r="O291" s="91"/>
      <c r="P291" s="91"/>
      <c r="Q291" s="91"/>
      <c r="R291" s="91"/>
    </row>
    <row r="292" spans="1:18" ht="12.75" customHeight="1" x14ac:dyDescent="0.2">
      <c r="A292" s="212">
        <f>B292</f>
        <v>43239</v>
      </c>
      <c r="B292" s="99">
        <f>B290+1</f>
        <v>43239</v>
      </c>
      <c r="C292" s="213"/>
      <c r="D292" s="216"/>
      <c r="E292" s="216"/>
      <c r="F292" s="216"/>
      <c r="G292" s="217"/>
      <c r="H292" s="91"/>
      <c r="I292" s="91"/>
      <c r="J292" s="91"/>
      <c r="K292" s="91"/>
      <c r="L292" s="91"/>
      <c r="M292" s="91"/>
      <c r="N292" s="91"/>
      <c r="O292" s="91"/>
      <c r="P292" s="91"/>
      <c r="Q292" s="91"/>
      <c r="R292" s="91"/>
    </row>
    <row r="293" spans="1:18" ht="12.75" customHeight="1" x14ac:dyDescent="0.2">
      <c r="A293" s="212"/>
      <c r="B293" s="100"/>
      <c r="C293" s="213"/>
      <c r="D293" s="216"/>
      <c r="E293" s="216"/>
      <c r="F293" s="216"/>
      <c r="G293" s="217"/>
      <c r="H293" s="91"/>
      <c r="I293" s="101"/>
      <c r="J293" s="91"/>
      <c r="K293" s="91"/>
      <c r="L293" s="91"/>
      <c r="M293" s="91"/>
      <c r="N293" s="91"/>
      <c r="O293" s="91"/>
      <c r="P293" s="91"/>
      <c r="Q293" s="91"/>
      <c r="R293" s="91"/>
    </row>
    <row r="294" spans="1:18" ht="12.75" customHeight="1" x14ac:dyDescent="0.2">
      <c r="A294" s="212">
        <f>B294</f>
        <v>43240</v>
      </c>
      <c r="B294" s="99">
        <f>B292+1</f>
        <v>43240</v>
      </c>
      <c r="C294" s="213"/>
      <c r="D294" s="216"/>
      <c r="E294" s="216"/>
      <c r="F294" s="216" t="s">
        <v>64</v>
      </c>
      <c r="G294" s="217"/>
      <c r="H294" s="91"/>
      <c r="I294" s="91"/>
      <c r="J294" s="91"/>
      <c r="K294" s="91"/>
      <c r="L294" s="91"/>
      <c r="M294" s="91"/>
      <c r="N294" s="91"/>
      <c r="O294" s="91"/>
      <c r="P294" s="91"/>
      <c r="Q294" s="91"/>
      <c r="R294" s="91"/>
    </row>
    <row r="295" spans="1:18" ht="12.75" customHeight="1" x14ac:dyDescent="0.2">
      <c r="A295" s="212"/>
      <c r="B295" s="100" t="s">
        <v>335</v>
      </c>
      <c r="C295" s="213"/>
      <c r="D295" s="216"/>
      <c r="E295" s="216"/>
      <c r="F295" s="216"/>
      <c r="G295" s="217"/>
      <c r="H295" s="91"/>
      <c r="I295" s="101"/>
      <c r="J295" s="91"/>
      <c r="K295" s="91"/>
      <c r="L295" s="91"/>
      <c r="M295" s="91"/>
      <c r="N295" s="91"/>
      <c r="O295" s="91"/>
      <c r="P295" s="91"/>
      <c r="Q295" s="91"/>
      <c r="R295" s="91"/>
    </row>
    <row r="296" spans="1:18" ht="12.75" customHeight="1" x14ac:dyDescent="0.2">
      <c r="A296" s="212">
        <f>B296</f>
        <v>43241</v>
      </c>
      <c r="B296" s="99">
        <f>B294+1</f>
        <v>43241</v>
      </c>
      <c r="C296" s="213"/>
      <c r="D296" s="216" t="s">
        <v>423</v>
      </c>
      <c r="E296" s="216"/>
      <c r="F296" s="216"/>
      <c r="G296" s="217"/>
      <c r="H296" s="91"/>
      <c r="I296" s="91"/>
      <c r="J296" s="91"/>
      <c r="K296" s="91"/>
      <c r="L296" s="91"/>
      <c r="M296" s="91"/>
      <c r="N296" s="91"/>
      <c r="O296" s="91"/>
      <c r="P296" s="91"/>
      <c r="Q296" s="91"/>
      <c r="R296" s="91"/>
    </row>
    <row r="297" spans="1:18" ht="12.75" customHeight="1" x14ac:dyDescent="0.2">
      <c r="A297" s="212"/>
      <c r="B297" s="100" t="s">
        <v>337</v>
      </c>
      <c r="C297" s="213"/>
      <c r="D297" s="216"/>
      <c r="E297" s="216"/>
      <c r="F297" s="216"/>
      <c r="G297" s="217"/>
      <c r="H297" s="91"/>
      <c r="I297" s="101"/>
      <c r="J297" s="91"/>
      <c r="K297" s="91"/>
      <c r="L297" s="91"/>
      <c r="M297" s="91"/>
      <c r="N297" s="91"/>
      <c r="O297" s="91"/>
      <c r="P297" s="91"/>
      <c r="Q297" s="91"/>
      <c r="R297" s="91"/>
    </row>
    <row r="298" spans="1:18" ht="12.75" customHeight="1" x14ac:dyDescent="0.2">
      <c r="A298" s="212">
        <f>B298</f>
        <v>43242</v>
      </c>
      <c r="B298" s="99">
        <f>B296+1</f>
        <v>43242</v>
      </c>
      <c r="C298" s="213" t="s">
        <v>29</v>
      </c>
      <c r="D298" s="216"/>
      <c r="E298" s="216"/>
      <c r="F298" s="216"/>
      <c r="G298" s="217"/>
      <c r="H298" s="91"/>
      <c r="I298" s="91"/>
      <c r="J298" s="91"/>
      <c r="K298" s="91"/>
      <c r="L298" s="91"/>
      <c r="M298" s="91"/>
      <c r="N298" s="91"/>
      <c r="O298" s="91"/>
      <c r="P298" s="91"/>
      <c r="Q298" s="91"/>
      <c r="R298" s="91"/>
    </row>
    <row r="299" spans="1:18" ht="12.75" customHeight="1" x14ac:dyDescent="0.2">
      <c r="A299" s="212"/>
      <c r="B299" s="100"/>
      <c r="C299" s="213"/>
      <c r="D299" s="216"/>
      <c r="E299" s="216"/>
      <c r="F299" s="216"/>
      <c r="G299" s="217"/>
      <c r="H299" s="91"/>
      <c r="I299" s="101"/>
      <c r="J299" s="91"/>
      <c r="K299" s="91"/>
      <c r="L299" s="91"/>
      <c r="M299" s="91"/>
      <c r="N299" s="91"/>
      <c r="O299" s="91"/>
      <c r="P299" s="91"/>
      <c r="Q299" s="91"/>
      <c r="R299" s="91"/>
    </row>
    <row r="300" spans="1:18" ht="12.75" customHeight="1" x14ac:dyDescent="0.2">
      <c r="A300" s="212">
        <f>B300</f>
        <v>43243</v>
      </c>
      <c r="B300" s="99">
        <f>B298+1</f>
        <v>43243</v>
      </c>
      <c r="C300" s="213" t="s">
        <v>29</v>
      </c>
      <c r="D300" s="216"/>
      <c r="E300" s="216"/>
      <c r="F300" s="216"/>
      <c r="G300" s="217"/>
      <c r="H300" s="91"/>
      <c r="I300" s="91"/>
      <c r="J300" s="91"/>
      <c r="K300" s="91"/>
      <c r="L300" s="91"/>
      <c r="M300" s="91"/>
      <c r="N300" s="91"/>
      <c r="O300" s="91"/>
      <c r="P300" s="91"/>
      <c r="Q300" s="91"/>
      <c r="R300" s="91"/>
    </row>
    <row r="301" spans="1:18" ht="12.75" customHeight="1" x14ac:dyDescent="0.2">
      <c r="A301" s="212"/>
      <c r="B301" s="100"/>
      <c r="C301" s="213"/>
      <c r="D301" s="216"/>
      <c r="E301" s="216"/>
      <c r="F301" s="216"/>
      <c r="G301" s="217"/>
      <c r="H301" s="91"/>
      <c r="I301" s="101"/>
      <c r="J301" s="91"/>
      <c r="K301" s="91"/>
      <c r="L301" s="91"/>
      <c r="M301" s="91"/>
      <c r="N301" s="91"/>
      <c r="O301" s="91"/>
      <c r="P301" s="91"/>
      <c r="Q301" s="91"/>
      <c r="R301" s="91"/>
    </row>
    <row r="302" spans="1:18" ht="12.75" customHeight="1" x14ac:dyDescent="0.2">
      <c r="A302" s="212">
        <f>B302</f>
        <v>43244</v>
      </c>
      <c r="B302" s="99">
        <f>B300+1</f>
        <v>43244</v>
      </c>
      <c r="C302" s="213" t="s">
        <v>29</v>
      </c>
      <c r="D302" s="216"/>
      <c r="E302" s="216"/>
      <c r="F302" s="216"/>
      <c r="G302" s="217"/>
      <c r="H302" s="91"/>
      <c r="I302" s="91"/>
      <c r="J302" s="91"/>
      <c r="K302" s="91"/>
      <c r="L302" s="91"/>
      <c r="M302" s="91"/>
      <c r="N302" s="91"/>
      <c r="O302" s="91"/>
      <c r="P302" s="91"/>
      <c r="Q302" s="91"/>
      <c r="R302" s="91"/>
    </row>
    <row r="303" spans="1:18" ht="12.75" customHeight="1" x14ac:dyDescent="0.2">
      <c r="A303" s="212"/>
      <c r="B303" s="100"/>
      <c r="C303" s="213"/>
      <c r="D303" s="216"/>
      <c r="E303" s="216"/>
      <c r="F303" s="216"/>
      <c r="G303" s="217"/>
      <c r="H303" s="91"/>
      <c r="I303" s="101"/>
      <c r="J303" s="91"/>
      <c r="K303" s="91"/>
      <c r="L303" s="91"/>
      <c r="M303" s="91"/>
      <c r="N303" s="91"/>
      <c r="O303" s="91"/>
      <c r="P303" s="91"/>
      <c r="Q303" s="91"/>
      <c r="R303" s="91"/>
    </row>
    <row r="304" spans="1:18" ht="12.75" customHeight="1" x14ac:dyDescent="0.2">
      <c r="A304" s="212">
        <f>B304</f>
        <v>43245</v>
      </c>
      <c r="B304" s="99">
        <f>B302+1</f>
        <v>43245</v>
      </c>
      <c r="C304" s="213" t="s">
        <v>29</v>
      </c>
      <c r="D304" s="216"/>
      <c r="E304" s="216"/>
      <c r="F304" s="216"/>
      <c r="G304" s="217"/>
      <c r="H304" s="91"/>
      <c r="I304" s="91"/>
      <c r="J304" s="91"/>
      <c r="K304" s="91"/>
      <c r="L304" s="91"/>
      <c r="M304" s="91"/>
      <c r="N304" s="91"/>
      <c r="O304" s="91"/>
      <c r="P304" s="91"/>
      <c r="Q304" s="91"/>
      <c r="R304" s="91"/>
    </row>
    <row r="305" spans="1:18" ht="12.75" customHeight="1" x14ac:dyDescent="0.2">
      <c r="A305" s="212"/>
      <c r="B305" s="100"/>
      <c r="C305" s="213"/>
      <c r="D305" s="216"/>
      <c r="E305" s="216"/>
      <c r="F305" s="216"/>
      <c r="G305" s="217"/>
      <c r="H305" s="91"/>
      <c r="I305" s="101"/>
      <c r="J305" s="91"/>
      <c r="K305" s="91"/>
      <c r="L305" s="91"/>
      <c r="M305" s="91"/>
      <c r="N305" s="91"/>
      <c r="O305" s="91"/>
      <c r="P305" s="91"/>
      <c r="Q305" s="91"/>
      <c r="R305" s="91"/>
    </row>
    <row r="306" spans="1:18" ht="12.75" customHeight="1" x14ac:dyDescent="0.2">
      <c r="A306" s="212">
        <f>B306</f>
        <v>43246</v>
      </c>
      <c r="B306" s="99">
        <f>B304+1</f>
        <v>43246</v>
      </c>
      <c r="C306" s="213"/>
      <c r="D306" s="216"/>
      <c r="E306" s="216"/>
      <c r="F306" s="216"/>
      <c r="G306" s="217"/>
      <c r="H306" s="91"/>
      <c r="I306" s="91"/>
      <c r="J306" s="91"/>
      <c r="K306" s="91"/>
      <c r="L306" s="91"/>
      <c r="M306" s="91"/>
      <c r="N306" s="91"/>
      <c r="O306" s="91"/>
      <c r="P306" s="91"/>
      <c r="Q306" s="91"/>
      <c r="R306" s="91"/>
    </row>
    <row r="307" spans="1:18" ht="12.75" customHeight="1" x14ac:dyDescent="0.2">
      <c r="A307" s="212"/>
      <c r="B307" s="100"/>
      <c r="C307" s="213"/>
      <c r="D307" s="216"/>
      <c r="E307" s="216"/>
      <c r="F307" s="216"/>
      <c r="G307" s="217"/>
      <c r="H307" s="91"/>
      <c r="I307" s="101"/>
      <c r="J307" s="91"/>
      <c r="K307" s="91"/>
      <c r="L307" s="91"/>
      <c r="M307" s="91"/>
      <c r="N307" s="91"/>
      <c r="O307" s="91"/>
      <c r="P307" s="91"/>
      <c r="Q307" s="91"/>
      <c r="R307" s="91"/>
    </row>
    <row r="308" spans="1:18" ht="12.75" customHeight="1" x14ac:dyDescent="0.2">
      <c r="A308" s="212">
        <f>B308</f>
        <v>43247</v>
      </c>
      <c r="B308" s="99">
        <f>B306+1</f>
        <v>43247</v>
      </c>
      <c r="C308" s="213"/>
      <c r="D308" s="216"/>
      <c r="E308" s="216"/>
      <c r="F308" s="216" t="s">
        <v>407</v>
      </c>
      <c r="G308" s="217"/>
      <c r="H308" s="91"/>
      <c r="I308" s="91"/>
      <c r="J308" s="91"/>
      <c r="K308" s="91"/>
      <c r="L308" s="91"/>
      <c r="M308" s="91"/>
      <c r="N308" s="91"/>
      <c r="O308" s="91"/>
      <c r="P308" s="91"/>
      <c r="Q308" s="91"/>
      <c r="R308" s="91"/>
    </row>
    <row r="309" spans="1:18" ht="12.75" customHeight="1" x14ac:dyDescent="0.2">
      <c r="A309" s="212"/>
      <c r="B309" s="100"/>
      <c r="C309" s="213"/>
      <c r="D309" s="216"/>
      <c r="E309" s="216"/>
      <c r="F309" s="216"/>
      <c r="G309" s="217"/>
      <c r="H309" s="91"/>
      <c r="I309" s="101"/>
      <c r="J309" s="91"/>
      <c r="K309" s="91"/>
      <c r="L309" s="91"/>
      <c r="M309" s="91"/>
      <c r="N309" s="91"/>
      <c r="O309" s="91"/>
      <c r="P309" s="91"/>
      <c r="Q309" s="91"/>
      <c r="R309" s="91"/>
    </row>
    <row r="310" spans="1:18" ht="12.75" customHeight="1" x14ac:dyDescent="0.2">
      <c r="A310" s="212">
        <f>B310</f>
        <v>43248</v>
      </c>
      <c r="B310" s="99">
        <f>B308+1</f>
        <v>43248</v>
      </c>
      <c r="C310" s="213"/>
      <c r="D310" s="216"/>
      <c r="E310" s="216"/>
      <c r="F310" s="216"/>
      <c r="G310" s="217"/>
      <c r="H310" s="91"/>
      <c r="I310" s="91"/>
      <c r="J310" s="91"/>
      <c r="K310" s="91"/>
      <c r="L310" s="91"/>
      <c r="M310" s="91"/>
      <c r="N310" s="91"/>
      <c r="O310" s="91"/>
      <c r="P310" s="91"/>
      <c r="Q310" s="91"/>
      <c r="R310" s="91"/>
    </row>
    <row r="311" spans="1:18" ht="12.75" customHeight="1" x14ac:dyDescent="0.2">
      <c r="A311" s="212"/>
      <c r="B311" s="100"/>
      <c r="C311" s="213"/>
      <c r="D311" s="216"/>
      <c r="E311" s="216"/>
      <c r="F311" s="216"/>
      <c r="G311" s="217"/>
      <c r="H311" s="91"/>
      <c r="I311" s="101"/>
      <c r="J311" s="91"/>
      <c r="K311" s="91"/>
      <c r="L311" s="91"/>
      <c r="M311" s="91"/>
      <c r="N311" s="91"/>
      <c r="O311" s="91"/>
      <c r="P311" s="91"/>
      <c r="Q311" s="91"/>
      <c r="R311" s="91"/>
    </row>
    <row r="312" spans="1:18" ht="12.75" customHeight="1" x14ac:dyDescent="0.2">
      <c r="A312" s="212">
        <f>B312</f>
        <v>43249</v>
      </c>
      <c r="B312" s="99">
        <f>B310+1</f>
        <v>43249</v>
      </c>
      <c r="C312" s="213"/>
      <c r="D312" s="216"/>
      <c r="E312" s="216"/>
      <c r="F312" s="216"/>
      <c r="G312" s="217"/>
      <c r="H312" s="91"/>
      <c r="I312" s="91"/>
      <c r="J312" s="91"/>
      <c r="K312" s="91"/>
      <c r="L312" s="91"/>
      <c r="M312" s="91"/>
      <c r="N312" s="91"/>
      <c r="O312" s="91"/>
      <c r="P312" s="91"/>
      <c r="Q312" s="91"/>
      <c r="R312" s="91"/>
    </row>
    <row r="313" spans="1:18" ht="12.75" customHeight="1" x14ac:dyDescent="0.2">
      <c r="A313" s="212"/>
      <c r="B313" s="100"/>
      <c r="C313" s="213"/>
      <c r="D313" s="216"/>
      <c r="E313" s="216"/>
      <c r="F313" s="216"/>
      <c r="G313" s="217"/>
      <c r="H313" s="91"/>
      <c r="I313" s="101"/>
      <c r="J313" s="91"/>
      <c r="K313" s="91"/>
      <c r="L313" s="91"/>
      <c r="M313" s="91"/>
      <c r="N313" s="91"/>
      <c r="O313" s="91"/>
      <c r="P313" s="91"/>
      <c r="Q313" s="91"/>
      <c r="R313" s="91"/>
    </row>
    <row r="314" spans="1:18" ht="12.75" customHeight="1" x14ac:dyDescent="0.2">
      <c r="A314" s="212">
        <f>B314</f>
        <v>43250</v>
      </c>
      <c r="B314" s="99">
        <f>B312+1</f>
        <v>43250</v>
      </c>
      <c r="C314" s="213"/>
      <c r="D314" s="216"/>
      <c r="E314" s="216"/>
      <c r="F314" s="216" t="s">
        <v>402</v>
      </c>
      <c r="G314" s="217"/>
      <c r="H314" s="91"/>
      <c r="I314" s="91"/>
      <c r="J314" s="91"/>
      <c r="K314" s="91"/>
      <c r="L314" s="91"/>
      <c r="M314" s="91"/>
      <c r="N314" s="91"/>
      <c r="O314" s="91"/>
      <c r="P314" s="91"/>
      <c r="Q314" s="91"/>
      <c r="R314" s="91"/>
    </row>
    <row r="315" spans="1:18" ht="12.75" customHeight="1" x14ac:dyDescent="0.2">
      <c r="A315" s="212"/>
      <c r="B315" s="100"/>
      <c r="C315" s="213"/>
      <c r="D315" s="216"/>
      <c r="E315" s="216"/>
      <c r="F315" s="216"/>
      <c r="G315" s="217"/>
      <c r="H315" s="91"/>
      <c r="I315" s="101"/>
      <c r="J315" s="91"/>
      <c r="K315" s="91"/>
      <c r="L315" s="91"/>
      <c r="M315" s="91"/>
      <c r="N315" s="91"/>
      <c r="O315" s="91"/>
      <c r="P315" s="91"/>
      <c r="Q315" s="91"/>
      <c r="R315" s="91"/>
    </row>
    <row r="316" spans="1:18" ht="12.75" customHeight="1" x14ac:dyDescent="0.2">
      <c r="A316" s="212">
        <f>B316</f>
        <v>43251</v>
      </c>
      <c r="B316" s="99">
        <f>B314+1</f>
        <v>43251</v>
      </c>
      <c r="C316" s="213"/>
      <c r="D316" s="216"/>
      <c r="E316" s="216"/>
      <c r="F316" s="216"/>
      <c r="G316" s="217"/>
      <c r="H316" s="91"/>
      <c r="I316" s="91"/>
      <c r="J316" s="91"/>
      <c r="K316" s="91"/>
      <c r="L316" s="91"/>
      <c r="M316" s="91"/>
      <c r="N316" s="91"/>
      <c r="O316" s="91"/>
      <c r="P316" s="91"/>
      <c r="Q316" s="91"/>
      <c r="R316" s="91"/>
    </row>
    <row r="317" spans="1:18" ht="12.75" customHeight="1" x14ac:dyDescent="0.2">
      <c r="A317" s="212"/>
      <c r="B317" s="100" t="s">
        <v>32</v>
      </c>
      <c r="C317" s="213"/>
      <c r="D317" s="216"/>
      <c r="E317" s="216"/>
      <c r="F317" s="216"/>
      <c r="G317" s="217"/>
      <c r="H317" s="91"/>
      <c r="I317" s="101"/>
      <c r="J317" s="91"/>
      <c r="K317" s="91"/>
      <c r="L317" s="91"/>
      <c r="M317" s="91"/>
      <c r="N317" s="91"/>
      <c r="O317" s="91"/>
      <c r="P317" s="91"/>
      <c r="Q317" s="91"/>
      <c r="R317" s="91"/>
    </row>
    <row r="318" spans="1:18" ht="12.75" customHeight="1" x14ac:dyDescent="0.2">
      <c r="A318" s="212">
        <f>B318</f>
        <v>43252</v>
      </c>
      <c r="B318" s="99">
        <f>B316+1</f>
        <v>43252</v>
      </c>
      <c r="C318" s="213"/>
      <c r="D318" s="216"/>
      <c r="E318" s="216" t="s">
        <v>403</v>
      </c>
      <c r="F318" s="216" t="s">
        <v>408</v>
      </c>
      <c r="G318" s="217"/>
      <c r="H318" s="91"/>
      <c r="I318" s="91"/>
      <c r="J318" s="91"/>
      <c r="K318" s="91"/>
      <c r="L318" s="91"/>
      <c r="M318" s="91"/>
      <c r="N318" s="91"/>
      <c r="O318" s="91"/>
      <c r="P318" s="91"/>
      <c r="Q318" s="91"/>
      <c r="R318" s="91"/>
    </row>
    <row r="319" spans="1:18" ht="12.75" customHeight="1" x14ac:dyDescent="0.2">
      <c r="A319" s="212"/>
      <c r="B319" s="100"/>
      <c r="C319" s="213"/>
      <c r="D319" s="216"/>
      <c r="E319" s="216"/>
      <c r="F319" s="216"/>
      <c r="G319" s="217"/>
      <c r="H319" s="91"/>
      <c r="I319" s="101"/>
      <c r="J319" s="91"/>
      <c r="K319" s="91"/>
      <c r="L319" s="91"/>
      <c r="M319" s="91"/>
      <c r="N319" s="91"/>
      <c r="O319" s="91"/>
      <c r="P319" s="91"/>
      <c r="Q319" s="91"/>
      <c r="R319" s="91"/>
    </row>
    <row r="320" spans="1:18" ht="12.75" customHeight="1" x14ac:dyDescent="0.2">
      <c r="A320" s="212">
        <f>B320</f>
        <v>43253</v>
      </c>
      <c r="B320" s="99">
        <f>B318+1</f>
        <v>43253</v>
      </c>
      <c r="C320" s="213"/>
      <c r="D320" s="216"/>
      <c r="E320" s="216"/>
      <c r="F320" s="216"/>
      <c r="G320" s="217"/>
      <c r="H320" s="91"/>
      <c r="I320" s="91"/>
      <c r="J320" s="91"/>
      <c r="K320" s="91"/>
      <c r="L320" s="91"/>
      <c r="M320" s="91"/>
      <c r="N320" s="91"/>
      <c r="O320" s="91"/>
      <c r="P320" s="91"/>
      <c r="Q320" s="91"/>
      <c r="R320" s="91"/>
    </row>
    <row r="321" spans="1:18" ht="12.75" customHeight="1" x14ac:dyDescent="0.2">
      <c r="A321" s="212"/>
      <c r="B321" s="100"/>
      <c r="C321" s="213"/>
      <c r="D321" s="216"/>
      <c r="E321" s="216"/>
      <c r="F321" s="216"/>
      <c r="G321" s="217"/>
      <c r="H321" s="91"/>
      <c r="I321" s="101"/>
      <c r="J321" s="91"/>
      <c r="K321" s="91"/>
      <c r="L321" s="91"/>
      <c r="M321" s="91"/>
      <c r="N321" s="91"/>
      <c r="O321" s="91"/>
      <c r="P321" s="91"/>
      <c r="Q321" s="91"/>
      <c r="R321" s="91"/>
    </row>
    <row r="322" spans="1:18" ht="12.75" customHeight="1" x14ac:dyDescent="0.2">
      <c r="A322" s="212">
        <f>B322</f>
        <v>43254</v>
      </c>
      <c r="B322" s="99">
        <f>B320+1</f>
        <v>43254</v>
      </c>
      <c r="C322" s="213"/>
      <c r="D322" s="216"/>
      <c r="E322" s="216"/>
      <c r="F322" s="216"/>
      <c r="G322" s="217"/>
      <c r="H322" s="91"/>
      <c r="I322" s="91"/>
      <c r="J322" s="91"/>
      <c r="K322" s="91"/>
      <c r="L322" s="91"/>
      <c r="M322" s="91"/>
      <c r="N322" s="91"/>
      <c r="O322" s="91"/>
      <c r="P322" s="91"/>
      <c r="Q322" s="91"/>
      <c r="R322" s="91"/>
    </row>
    <row r="323" spans="1:18" ht="12.75" customHeight="1" x14ac:dyDescent="0.2">
      <c r="A323" s="212"/>
      <c r="B323" s="100"/>
      <c r="C323" s="213"/>
      <c r="D323" s="216"/>
      <c r="E323" s="216"/>
      <c r="F323" s="216"/>
      <c r="G323" s="217"/>
      <c r="H323" s="91"/>
      <c r="I323" s="101"/>
      <c r="J323" s="91"/>
      <c r="K323" s="91"/>
      <c r="L323" s="91"/>
      <c r="M323" s="91"/>
      <c r="N323" s="91"/>
      <c r="O323" s="91"/>
      <c r="P323" s="91"/>
      <c r="Q323" s="91"/>
      <c r="R323" s="91"/>
    </row>
    <row r="324" spans="1:18" ht="12.75" customHeight="1" x14ac:dyDescent="0.2">
      <c r="A324" s="212">
        <f>B324</f>
        <v>43255</v>
      </c>
      <c r="B324" s="99">
        <f>B322+1</f>
        <v>43255</v>
      </c>
      <c r="C324" s="213"/>
      <c r="D324" s="216"/>
      <c r="E324" s="216"/>
      <c r="F324" s="216"/>
      <c r="G324" s="217"/>
      <c r="H324" s="91"/>
      <c r="I324" s="91"/>
      <c r="J324" s="91"/>
      <c r="K324" s="91"/>
      <c r="L324" s="91"/>
      <c r="M324" s="91"/>
      <c r="N324" s="91"/>
      <c r="O324" s="91"/>
      <c r="P324" s="91"/>
      <c r="Q324" s="91"/>
      <c r="R324" s="91"/>
    </row>
    <row r="325" spans="1:18" ht="12.75" customHeight="1" x14ac:dyDescent="0.2">
      <c r="A325" s="212"/>
      <c r="B325" s="100"/>
      <c r="C325" s="213"/>
      <c r="D325" s="216"/>
      <c r="E325" s="216"/>
      <c r="F325" s="216"/>
      <c r="G325" s="217"/>
      <c r="H325" s="91"/>
      <c r="I325" s="101"/>
      <c r="J325" s="91"/>
      <c r="K325" s="91"/>
      <c r="L325" s="91"/>
      <c r="M325" s="91"/>
      <c r="N325" s="91"/>
      <c r="O325" s="91"/>
      <c r="P325" s="91"/>
      <c r="Q325" s="91"/>
      <c r="R325" s="91"/>
    </row>
    <row r="326" spans="1:18" ht="12.75" customHeight="1" x14ac:dyDescent="0.2">
      <c r="A326" s="212">
        <f>B326</f>
        <v>43256</v>
      </c>
      <c r="B326" s="99">
        <f>B324+1</f>
        <v>43256</v>
      </c>
      <c r="C326" s="213"/>
      <c r="D326" s="216"/>
      <c r="E326" s="216"/>
      <c r="F326" s="216"/>
      <c r="G326" s="217"/>
      <c r="H326" s="91"/>
      <c r="I326" s="91"/>
      <c r="J326" s="91"/>
      <c r="K326" s="91"/>
      <c r="L326" s="91"/>
      <c r="M326" s="91"/>
      <c r="N326" s="91"/>
      <c r="O326" s="91"/>
      <c r="P326" s="91"/>
      <c r="Q326" s="91"/>
      <c r="R326" s="91"/>
    </row>
    <row r="327" spans="1:18" ht="12.75" customHeight="1" x14ac:dyDescent="0.2">
      <c r="A327" s="212"/>
      <c r="B327" s="100"/>
      <c r="C327" s="213"/>
      <c r="D327" s="216"/>
      <c r="E327" s="216"/>
      <c r="F327" s="216"/>
      <c r="G327" s="217"/>
      <c r="H327" s="91"/>
      <c r="I327" s="101"/>
      <c r="J327" s="91"/>
      <c r="K327" s="91"/>
      <c r="L327" s="91"/>
      <c r="M327" s="91"/>
      <c r="N327" s="91"/>
      <c r="O327" s="91"/>
      <c r="P327" s="91"/>
      <c r="Q327" s="91"/>
      <c r="R327" s="91"/>
    </row>
    <row r="328" spans="1:18" ht="12.75" customHeight="1" x14ac:dyDescent="0.2">
      <c r="A328" s="212">
        <f>B328</f>
        <v>43257</v>
      </c>
      <c r="B328" s="99">
        <f>B326+1</f>
        <v>43257</v>
      </c>
      <c r="C328" s="213"/>
      <c r="D328" s="216"/>
      <c r="E328" s="216"/>
      <c r="F328" s="216" t="s">
        <v>66</v>
      </c>
      <c r="G328" s="217"/>
      <c r="H328" s="91"/>
      <c r="I328" s="91"/>
      <c r="J328" s="91"/>
      <c r="K328" s="91"/>
      <c r="L328" s="91"/>
      <c r="M328" s="91"/>
      <c r="N328" s="91"/>
      <c r="O328" s="91"/>
      <c r="P328" s="91"/>
      <c r="Q328" s="91"/>
      <c r="R328" s="91"/>
    </row>
    <row r="329" spans="1:18" ht="12.75" customHeight="1" x14ac:dyDescent="0.2">
      <c r="A329" s="212"/>
      <c r="B329" s="100"/>
      <c r="C329" s="213"/>
      <c r="D329" s="216"/>
      <c r="E329" s="216"/>
      <c r="F329" s="216"/>
      <c r="G329" s="217"/>
      <c r="H329" s="91"/>
      <c r="I329" s="101"/>
      <c r="J329" s="91"/>
      <c r="K329" s="91"/>
      <c r="L329" s="91"/>
      <c r="M329" s="91"/>
      <c r="N329" s="91"/>
      <c r="O329" s="91"/>
      <c r="P329" s="91"/>
      <c r="Q329" s="91"/>
      <c r="R329" s="91"/>
    </row>
    <row r="330" spans="1:18" ht="12.75" customHeight="1" x14ac:dyDescent="0.2">
      <c r="A330" s="212">
        <f>B330</f>
        <v>43258</v>
      </c>
      <c r="B330" s="99">
        <f>B328+1</f>
        <v>43258</v>
      </c>
      <c r="C330" s="213"/>
      <c r="D330" s="216"/>
      <c r="E330" s="216"/>
      <c r="F330" s="216"/>
      <c r="G330" s="217"/>
      <c r="H330" s="91"/>
      <c r="I330" s="91"/>
      <c r="J330" s="91"/>
      <c r="K330" s="91"/>
      <c r="L330" s="91"/>
      <c r="M330" s="91"/>
      <c r="N330" s="91"/>
      <c r="O330" s="91"/>
      <c r="P330" s="91"/>
      <c r="Q330" s="91"/>
      <c r="R330" s="91"/>
    </row>
    <row r="331" spans="1:18" ht="12.75" customHeight="1" x14ac:dyDescent="0.2">
      <c r="A331" s="212"/>
      <c r="B331" s="100"/>
      <c r="C331" s="213"/>
      <c r="D331" s="216"/>
      <c r="E331" s="216"/>
      <c r="F331" s="216"/>
      <c r="G331" s="217"/>
      <c r="H331" s="91"/>
      <c r="I331" s="101"/>
      <c r="J331" s="91"/>
      <c r="K331" s="91"/>
      <c r="L331" s="91"/>
      <c r="M331" s="91"/>
      <c r="N331" s="91"/>
      <c r="O331" s="91"/>
      <c r="P331" s="91"/>
      <c r="Q331" s="91"/>
      <c r="R331" s="91"/>
    </row>
    <row r="332" spans="1:18" ht="12.75" customHeight="1" x14ac:dyDescent="0.2">
      <c r="A332" s="212">
        <f>B332</f>
        <v>43259</v>
      </c>
      <c r="B332" s="99">
        <f>B330+1</f>
        <v>43259</v>
      </c>
      <c r="C332" s="213"/>
      <c r="D332" s="216"/>
      <c r="E332" s="216" t="s">
        <v>403</v>
      </c>
      <c r="F332" s="216" t="s">
        <v>422</v>
      </c>
      <c r="G332" s="217"/>
      <c r="H332" s="91"/>
      <c r="I332" s="91"/>
      <c r="J332" s="91"/>
      <c r="K332" s="91"/>
      <c r="L332" s="91"/>
      <c r="M332" s="91"/>
      <c r="N332" s="91"/>
      <c r="O332" s="91"/>
      <c r="P332" s="91"/>
      <c r="Q332" s="91"/>
      <c r="R332" s="91"/>
    </row>
    <row r="333" spans="1:18" ht="12.75" customHeight="1" x14ac:dyDescent="0.2">
      <c r="A333" s="212"/>
      <c r="B333" s="100"/>
      <c r="C333" s="213"/>
      <c r="D333" s="216"/>
      <c r="E333" s="216"/>
      <c r="F333" s="216"/>
      <c r="G333" s="217"/>
      <c r="H333" s="91"/>
      <c r="I333" s="101"/>
      <c r="J333" s="91"/>
      <c r="K333" s="91"/>
      <c r="L333" s="91"/>
      <c r="M333" s="91"/>
      <c r="N333" s="91"/>
      <c r="O333" s="91"/>
      <c r="P333" s="91"/>
      <c r="Q333" s="91"/>
      <c r="R333" s="91"/>
    </row>
    <row r="334" spans="1:18" ht="12.75" customHeight="1" x14ac:dyDescent="0.2">
      <c r="A334" s="212">
        <f>B334</f>
        <v>43260</v>
      </c>
      <c r="B334" s="99">
        <f>B332+1</f>
        <v>43260</v>
      </c>
      <c r="C334" s="213"/>
      <c r="D334" s="216" t="s">
        <v>424</v>
      </c>
      <c r="E334" s="216"/>
      <c r="F334" s="216"/>
      <c r="G334" s="217"/>
      <c r="H334" s="91"/>
      <c r="I334" s="91"/>
      <c r="J334" s="91"/>
      <c r="K334" s="91"/>
      <c r="L334" s="91"/>
      <c r="M334" s="91"/>
      <c r="N334" s="91"/>
      <c r="O334" s="91"/>
      <c r="P334" s="91"/>
      <c r="Q334" s="91"/>
      <c r="R334" s="91"/>
    </row>
    <row r="335" spans="1:18" ht="12.75" customHeight="1" x14ac:dyDescent="0.2">
      <c r="A335" s="212"/>
      <c r="B335" s="100"/>
      <c r="C335" s="213"/>
      <c r="D335" s="216"/>
      <c r="E335" s="216"/>
      <c r="F335" s="216"/>
      <c r="G335" s="217"/>
      <c r="H335" s="91"/>
      <c r="I335" s="101"/>
      <c r="J335" s="91"/>
      <c r="K335" s="91"/>
      <c r="L335" s="91"/>
      <c r="M335" s="91"/>
      <c r="N335" s="91"/>
      <c r="O335" s="91"/>
      <c r="P335" s="91"/>
      <c r="Q335" s="91"/>
      <c r="R335" s="91"/>
    </row>
    <row r="336" spans="1:18" ht="12.75" customHeight="1" x14ac:dyDescent="0.2">
      <c r="A336" s="212">
        <f>B336</f>
        <v>43261</v>
      </c>
      <c r="B336" s="99">
        <f>B334+1</f>
        <v>43261</v>
      </c>
      <c r="C336" s="213"/>
      <c r="D336" s="216"/>
      <c r="E336" s="216"/>
      <c r="F336" s="216"/>
      <c r="G336" s="217"/>
      <c r="H336" s="91"/>
      <c r="I336" s="91"/>
      <c r="J336" s="91"/>
      <c r="K336" s="91"/>
      <c r="L336" s="91"/>
      <c r="M336" s="91"/>
      <c r="N336" s="91"/>
      <c r="O336" s="91"/>
      <c r="P336" s="91"/>
      <c r="Q336" s="91"/>
      <c r="R336" s="91"/>
    </row>
    <row r="337" spans="1:18" ht="12.75" customHeight="1" x14ac:dyDescent="0.2">
      <c r="A337" s="212"/>
      <c r="B337" s="100"/>
      <c r="C337" s="213"/>
      <c r="D337" s="216"/>
      <c r="E337" s="216"/>
      <c r="F337" s="216"/>
      <c r="G337" s="217"/>
      <c r="H337" s="91"/>
      <c r="I337" s="101"/>
      <c r="J337" s="91"/>
      <c r="K337" s="91"/>
      <c r="L337" s="91"/>
      <c r="M337" s="91"/>
      <c r="N337" s="91"/>
      <c r="O337" s="91"/>
      <c r="P337" s="91"/>
      <c r="Q337" s="91"/>
      <c r="R337" s="91"/>
    </row>
    <row r="338" spans="1:18" ht="12.75" customHeight="1" x14ac:dyDescent="0.2">
      <c r="A338" s="212">
        <f>B338</f>
        <v>43262</v>
      </c>
      <c r="B338" s="99">
        <f>B336+1</f>
        <v>43262</v>
      </c>
      <c r="C338" s="213"/>
      <c r="D338" s="216"/>
      <c r="E338" s="216"/>
      <c r="F338" s="216"/>
      <c r="G338" s="217"/>
      <c r="H338" s="91"/>
      <c r="I338" s="91"/>
      <c r="J338" s="91"/>
      <c r="K338" s="91"/>
      <c r="L338" s="91"/>
      <c r="M338" s="91"/>
      <c r="N338" s="91"/>
      <c r="O338" s="91"/>
      <c r="P338" s="91"/>
      <c r="Q338" s="91"/>
      <c r="R338" s="91"/>
    </row>
    <row r="339" spans="1:18" ht="12.75" customHeight="1" x14ac:dyDescent="0.2">
      <c r="A339" s="212"/>
      <c r="B339" s="100"/>
      <c r="C339" s="213"/>
      <c r="D339" s="216"/>
      <c r="E339" s="216"/>
      <c r="F339" s="216"/>
      <c r="G339" s="217"/>
      <c r="H339" s="91"/>
      <c r="I339" s="101"/>
      <c r="J339" s="91"/>
      <c r="K339" s="91"/>
      <c r="L339" s="91"/>
      <c r="M339" s="91"/>
      <c r="N339" s="91"/>
      <c r="O339" s="91"/>
      <c r="P339" s="91"/>
      <c r="Q339" s="91"/>
      <c r="R339" s="91"/>
    </row>
    <row r="340" spans="1:18" ht="12.75" customHeight="1" x14ac:dyDescent="0.2">
      <c r="A340" s="212">
        <f>B340</f>
        <v>43263</v>
      </c>
      <c r="B340" s="99">
        <f>B338+1</f>
        <v>43263</v>
      </c>
      <c r="C340" s="213"/>
      <c r="D340" s="216"/>
      <c r="E340" s="216"/>
      <c r="F340" s="216"/>
      <c r="G340" s="217"/>
      <c r="H340" s="91"/>
      <c r="I340" s="91"/>
      <c r="J340" s="91"/>
      <c r="K340" s="91"/>
      <c r="L340" s="91"/>
      <c r="M340" s="91"/>
      <c r="N340" s="91"/>
      <c r="O340" s="91"/>
      <c r="P340" s="91"/>
      <c r="Q340" s="91"/>
      <c r="R340" s="91"/>
    </row>
    <row r="341" spans="1:18" ht="12.75" customHeight="1" x14ac:dyDescent="0.2">
      <c r="A341" s="212"/>
      <c r="B341" s="100"/>
      <c r="C341" s="213"/>
      <c r="D341" s="216"/>
      <c r="E341" s="216"/>
      <c r="F341" s="216"/>
      <c r="G341" s="217"/>
      <c r="H341" s="91"/>
      <c r="I341" s="101"/>
      <c r="J341" s="91"/>
      <c r="K341" s="91"/>
      <c r="L341" s="91"/>
      <c r="M341" s="91"/>
      <c r="N341" s="91"/>
      <c r="O341" s="91"/>
      <c r="P341" s="91"/>
      <c r="Q341" s="91"/>
      <c r="R341" s="91"/>
    </row>
    <row r="342" spans="1:18" ht="12.75" customHeight="1" x14ac:dyDescent="0.2">
      <c r="A342" s="212">
        <f>B342</f>
        <v>43264</v>
      </c>
      <c r="B342" s="99">
        <f>B340+1</f>
        <v>43264</v>
      </c>
      <c r="C342" s="213"/>
      <c r="D342" s="216"/>
      <c r="E342" s="216"/>
      <c r="F342" s="216" t="s">
        <v>402</v>
      </c>
      <c r="G342" s="217"/>
      <c r="H342" s="91"/>
      <c r="I342" s="91"/>
      <c r="J342" s="91"/>
      <c r="K342" s="91"/>
      <c r="L342" s="91"/>
      <c r="M342" s="91"/>
      <c r="N342" s="91"/>
      <c r="O342" s="91"/>
      <c r="P342" s="91"/>
      <c r="Q342" s="91"/>
      <c r="R342" s="91"/>
    </row>
    <row r="343" spans="1:18" ht="12.75" customHeight="1" x14ac:dyDescent="0.2">
      <c r="A343" s="212"/>
      <c r="B343" s="100"/>
      <c r="C343" s="213"/>
      <c r="D343" s="216"/>
      <c r="E343" s="216"/>
      <c r="F343" s="216"/>
      <c r="G343" s="217"/>
      <c r="H343" s="91"/>
      <c r="I343" s="101"/>
      <c r="J343" s="91"/>
      <c r="K343" s="91"/>
      <c r="L343" s="91"/>
      <c r="M343" s="91"/>
      <c r="N343" s="91"/>
      <c r="O343" s="91"/>
      <c r="P343" s="91"/>
      <c r="Q343" s="91"/>
      <c r="R343" s="91"/>
    </row>
    <row r="344" spans="1:18" ht="12.75" customHeight="1" x14ac:dyDescent="0.2">
      <c r="A344" s="212">
        <f>B344</f>
        <v>43265</v>
      </c>
      <c r="B344" s="99">
        <f>B342+1</f>
        <v>43265</v>
      </c>
      <c r="C344" s="213"/>
      <c r="D344" s="216"/>
      <c r="E344" s="216"/>
      <c r="F344" s="216"/>
      <c r="G344" s="217"/>
      <c r="H344" s="91"/>
      <c r="I344" s="91"/>
      <c r="J344" s="91"/>
      <c r="K344" s="91"/>
      <c r="L344" s="91"/>
      <c r="M344" s="91"/>
      <c r="N344" s="91"/>
      <c r="O344" s="91"/>
      <c r="P344" s="91"/>
      <c r="Q344" s="91"/>
      <c r="R344" s="91"/>
    </row>
    <row r="345" spans="1:18" ht="12.75" customHeight="1" x14ac:dyDescent="0.2">
      <c r="A345" s="212"/>
      <c r="B345" s="100"/>
      <c r="C345" s="213"/>
      <c r="D345" s="216"/>
      <c r="E345" s="216"/>
      <c r="F345" s="216"/>
      <c r="G345" s="217"/>
      <c r="H345" s="91"/>
      <c r="I345" s="101"/>
      <c r="J345" s="91"/>
      <c r="K345" s="91"/>
      <c r="L345" s="91"/>
      <c r="M345" s="91"/>
      <c r="N345" s="91"/>
      <c r="O345" s="91"/>
      <c r="P345" s="91"/>
      <c r="Q345" s="91"/>
      <c r="R345" s="91"/>
    </row>
    <row r="346" spans="1:18" ht="12.75" customHeight="1" x14ac:dyDescent="0.2">
      <c r="A346" s="212">
        <f>B346</f>
        <v>43266</v>
      </c>
      <c r="B346" s="99">
        <f>B344+1</f>
        <v>43266</v>
      </c>
      <c r="C346" s="213"/>
      <c r="D346" s="216"/>
      <c r="E346" s="216" t="s">
        <v>403</v>
      </c>
      <c r="F346" s="216" t="s">
        <v>425</v>
      </c>
      <c r="G346" s="217"/>
      <c r="H346" s="91"/>
      <c r="I346" s="91"/>
      <c r="J346" s="91"/>
      <c r="K346" s="91"/>
      <c r="L346" s="91"/>
      <c r="M346" s="91"/>
      <c r="N346" s="91"/>
      <c r="O346" s="91"/>
      <c r="P346" s="91"/>
      <c r="Q346" s="91"/>
      <c r="R346" s="91"/>
    </row>
    <row r="347" spans="1:18" ht="12.75" customHeight="1" x14ac:dyDescent="0.2">
      <c r="A347" s="212"/>
      <c r="B347" s="100"/>
      <c r="C347" s="213"/>
      <c r="D347" s="216"/>
      <c r="E347" s="216"/>
      <c r="F347" s="216"/>
      <c r="G347" s="217"/>
      <c r="H347" s="91"/>
      <c r="I347" s="101"/>
      <c r="J347" s="91"/>
      <c r="K347" s="91"/>
      <c r="L347" s="91"/>
      <c r="M347" s="91"/>
      <c r="N347" s="91"/>
      <c r="O347" s="91"/>
      <c r="P347" s="91"/>
      <c r="Q347" s="91"/>
      <c r="R347" s="91"/>
    </row>
    <row r="348" spans="1:18" ht="12.75" customHeight="1" x14ac:dyDescent="0.2">
      <c r="A348" s="212">
        <f>B348</f>
        <v>43267</v>
      </c>
      <c r="B348" s="99">
        <f>B346+1</f>
        <v>43267</v>
      </c>
      <c r="C348" s="213"/>
      <c r="D348" s="216" t="s">
        <v>249</v>
      </c>
      <c r="E348" s="216"/>
      <c r="F348" s="216"/>
      <c r="G348" s="217"/>
      <c r="H348" s="91"/>
      <c r="I348" s="91"/>
      <c r="J348" s="91"/>
      <c r="K348" s="91"/>
      <c r="L348" s="91"/>
      <c r="M348" s="91"/>
      <c r="N348" s="91"/>
      <c r="O348" s="91"/>
      <c r="P348" s="91"/>
      <c r="Q348" s="91"/>
      <c r="R348" s="91"/>
    </row>
    <row r="349" spans="1:18" ht="12.75" customHeight="1" x14ac:dyDescent="0.2">
      <c r="A349" s="212"/>
      <c r="B349" s="100"/>
      <c r="C349" s="213"/>
      <c r="D349" s="216"/>
      <c r="E349" s="216"/>
      <c r="F349" s="216"/>
      <c r="G349" s="217"/>
      <c r="H349" s="91"/>
      <c r="I349" s="101"/>
      <c r="J349" s="91"/>
      <c r="K349" s="91"/>
      <c r="L349" s="91"/>
      <c r="M349" s="91"/>
      <c r="N349" s="91"/>
      <c r="O349" s="91"/>
      <c r="P349" s="91"/>
      <c r="Q349" s="91"/>
      <c r="R349" s="91"/>
    </row>
    <row r="350" spans="1:18" ht="12.75" customHeight="1" x14ac:dyDescent="0.2">
      <c r="A350" s="212">
        <f>B350</f>
        <v>43268</v>
      </c>
      <c r="B350" s="99">
        <f>B348+1</f>
        <v>43268</v>
      </c>
      <c r="C350" s="213"/>
      <c r="D350" s="216"/>
      <c r="E350" s="216"/>
      <c r="F350" s="216" t="s">
        <v>64</v>
      </c>
      <c r="G350" s="217"/>
      <c r="H350" s="91"/>
      <c r="I350" s="91"/>
      <c r="J350" s="91"/>
      <c r="K350" s="91"/>
      <c r="L350" s="91"/>
      <c r="M350" s="91"/>
      <c r="N350" s="91"/>
      <c r="O350" s="91"/>
      <c r="P350" s="91"/>
      <c r="Q350" s="91"/>
      <c r="R350" s="91"/>
    </row>
    <row r="351" spans="1:18" ht="12.75" customHeight="1" x14ac:dyDescent="0.2">
      <c r="A351" s="212"/>
      <c r="B351" s="100"/>
      <c r="C351" s="213"/>
      <c r="D351" s="216"/>
      <c r="E351" s="216"/>
      <c r="F351" s="216"/>
      <c r="G351" s="217"/>
      <c r="H351" s="91"/>
      <c r="I351" s="101"/>
      <c r="J351" s="91"/>
      <c r="K351" s="91"/>
      <c r="L351" s="91"/>
      <c r="M351" s="91"/>
      <c r="N351" s="91"/>
      <c r="O351" s="91"/>
      <c r="P351" s="91"/>
      <c r="Q351" s="91"/>
      <c r="R351" s="91"/>
    </row>
    <row r="352" spans="1:18" ht="12.75" customHeight="1" x14ac:dyDescent="0.2">
      <c r="A352" s="212">
        <f>B352</f>
        <v>43269</v>
      </c>
      <c r="B352" s="99">
        <f>B350+1</f>
        <v>43269</v>
      </c>
      <c r="C352" s="213"/>
      <c r="D352" s="216"/>
      <c r="E352" s="216"/>
      <c r="F352" s="216"/>
      <c r="G352" s="217"/>
      <c r="H352" s="91"/>
      <c r="I352" s="91"/>
      <c r="J352" s="91"/>
      <c r="K352" s="91"/>
      <c r="L352" s="91"/>
      <c r="M352" s="91"/>
      <c r="N352" s="91"/>
      <c r="O352" s="91"/>
      <c r="P352" s="91"/>
      <c r="Q352" s="91"/>
      <c r="R352" s="91"/>
    </row>
    <row r="353" spans="1:18" ht="12.75" customHeight="1" x14ac:dyDescent="0.2">
      <c r="A353" s="212"/>
      <c r="B353" s="100"/>
      <c r="C353" s="213"/>
      <c r="D353" s="216"/>
      <c r="E353" s="216"/>
      <c r="F353" s="216"/>
      <c r="G353" s="217"/>
      <c r="H353" s="91"/>
      <c r="I353" s="101"/>
      <c r="J353" s="91"/>
      <c r="K353" s="91"/>
      <c r="L353" s="91"/>
      <c r="M353" s="91"/>
      <c r="N353" s="91"/>
      <c r="O353" s="91"/>
      <c r="P353" s="91"/>
      <c r="Q353" s="91"/>
      <c r="R353" s="91"/>
    </row>
    <row r="354" spans="1:18" ht="12.75" customHeight="1" x14ac:dyDescent="0.2">
      <c r="A354" s="212">
        <f>B354</f>
        <v>43270</v>
      </c>
      <c r="B354" s="99">
        <f>B352+1</f>
        <v>43270</v>
      </c>
      <c r="C354" s="213"/>
      <c r="D354" s="216"/>
      <c r="E354" s="216"/>
      <c r="F354" s="216"/>
      <c r="G354" s="217"/>
      <c r="H354" s="91"/>
      <c r="I354" s="91"/>
      <c r="J354" s="91"/>
      <c r="K354" s="91"/>
      <c r="L354" s="91"/>
      <c r="M354" s="91"/>
      <c r="N354" s="91"/>
      <c r="O354" s="91"/>
      <c r="P354" s="91"/>
      <c r="Q354" s="91"/>
      <c r="R354" s="91"/>
    </row>
    <row r="355" spans="1:18" ht="12.75" customHeight="1" x14ac:dyDescent="0.2">
      <c r="A355" s="212"/>
      <c r="B355" s="100"/>
      <c r="C355" s="213"/>
      <c r="D355" s="216"/>
      <c r="E355" s="216"/>
      <c r="F355" s="216"/>
      <c r="G355" s="217"/>
      <c r="H355" s="91"/>
      <c r="I355" s="101"/>
      <c r="J355" s="91"/>
      <c r="K355" s="91"/>
      <c r="L355" s="91"/>
      <c r="M355" s="91"/>
      <c r="N355" s="91"/>
      <c r="O355" s="91"/>
      <c r="P355" s="91"/>
      <c r="Q355" s="91"/>
      <c r="R355" s="91"/>
    </row>
    <row r="356" spans="1:18" ht="12.75" customHeight="1" x14ac:dyDescent="0.2">
      <c r="A356" s="212">
        <f>B356</f>
        <v>43271</v>
      </c>
      <c r="B356" s="99">
        <f>B354+1</f>
        <v>43271</v>
      </c>
      <c r="C356" s="213"/>
      <c r="D356" s="216"/>
      <c r="E356" s="216"/>
      <c r="F356" s="216"/>
      <c r="G356" s="217"/>
      <c r="H356" s="91"/>
      <c r="I356" s="91"/>
      <c r="J356" s="91"/>
      <c r="K356" s="91"/>
      <c r="L356" s="91"/>
      <c r="M356" s="91"/>
      <c r="N356" s="91"/>
      <c r="O356" s="91"/>
      <c r="P356" s="91"/>
      <c r="Q356" s="91"/>
      <c r="R356" s="91"/>
    </row>
    <row r="357" spans="1:18" ht="12.75" customHeight="1" x14ac:dyDescent="0.2">
      <c r="A357" s="212"/>
      <c r="B357" s="100"/>
      <c r="C357" s="213"/>
      <c r="D357" s="216"/>
      <c r="E357" s="216"/>
      <c r="F357" s="216"/>
      <c r="G357" s="217"/>
      <c r="H357" s="91"/>
      <c r="I357" s="101"/>
      <c r="J357" s="91"/>
      <c r="K357" s="91"/>
      <c r="L357" s="91"/>
      <c r="M357" s="91"/>
      <c r="N357" s="91"/>
      <c r="O357" s="91"/>
      <c r="P357" s="91"/>
      <c r="Q357" s="91"/>
      <c r="R357" s="91"/>
    </row>
    <row r="358" spans="1:18" ht="12.75" customHeight="1" x14ac:dyDescent="0.2">
      <c r="A358" s="212">
        <f>B358</f>
        <v>43272</v>
      </c>
      <c r="B358" s="99">
        <f>B356+1</f>
        <v>43272</v>
      </c>
      <c r="C358" s="213"/>
      <c r="D358" s="216"/>
      <c r="E358" s="216"/>
      <c r="F358" s="216"/>
      <c r="G358" s="217"/>
      <c r="H358" s="91"/>
      <c r="I358" s="91"/>
      <c r="J358" s="91"/>
      <c r="K358" s="91"/>
      <c r="L358" s="91"/>
      <c r="M358" s="91"/>
      <c r="N358" s="91"/>
      <c r="O358" s="91"/>
      <c r="P358" s="91"/>
      <c r="Q358" s="91"/>
      <c r="R358" s="91"/>
    </row>
    <row r="359" spans="1:18" ht="12.75" customHeight="1" x14ac:dyDescent="0.2">
      <c r="A359" s="212"/>
      <c r="B359" s="100"/>
      <c r="C359" s="213"/>
      <c r="D359" s="216"/>
      <c r="E359" s="216"/>
      <c r="F359" s="216"/>
      <c r="G359" s="217"/>
      <c r="H359" s="91"/>
      <c r="I359" s="101"/>
      <c r="J359" s="91"/>
      <c r="K359" s="91"/>
      <c r="L359" s="91"/>
      <c r="M359" s="91"/>
      <c r="N359" s="91"/>
      <c r="O359" s="91"/>
      <c r="P359" s="91"/>
      <c r="Q359" s="91"/>
      <c r="R359" s="91"/>
    </row>
    <row r="360" spans="1:18" ht="12.75" customHeight="1" x14ac:dyDescent="0.2">
      <c r="A360" s="212">
        <f>B360</f>
        <v>43273</v>
      </c>
      <c r="B360" s="99">
        <f>B358+1</f>
        <v>43273</v>
      </c>
      <c r="C360" s="213"/>
      <c r="D360" s="216"/>
      <c r="E360" s="216" t="s">
        <v>403</v>
      </c>
      <c r="F360" s="216"/>
      <c r="G360" s="217"/>
      <c r="H360" s="91"/>
      <c r="I360" s="91"/>
      <c r="J360" s="91"/>
      <c r="K360" s="91"/>
      <c r="L360" s="91"/>
      <c r="M360" s="91"/>
      <c r="N360" s="91"/>
      <c r="O360" s="91"/>
      <c r="P360" s="91"/>
      <c r="Q360" s="91"/>
      <c r="R360" s="91"/>
    </row>
    <row r="361" spans="1:18" ht="12.75" customHeight="1" x14ac:dyDescent="0.2">
      <c r="A361" s="212"/>
      <c r="B361" s="100"/>
      <c r="C361" s="213"/>
      <c r="D361" s="216"/>
      <c r="E361" s="216"/>
      <c r="F361" s="216"/>
      <c r="G361" s="217"/>
      <c r="H361" s="91"/>
      <c r="I361" s="101"/>
      <c r="J361" s="91"/>
      <c r="K361" s="91"/>
      <c r="L361" s="91"/>
      <c r="M361" s="91"/>
      <c r="N361" s="91"/>
      <c r="O361" s="91"/>
      <c r="P361" s="91"/>
      <c r="Q361" s="91"/>
      <c r="R361" s="91"/>
    </row>
    <row r="362" spans="1:18" ht="12.75" customHeight="1" x14ac:dyDescent="0.2">
      <c r="A362" s="212">
        <f>B362</f>
        <v>43274</v>
      </c>
      <c r="B362" s="99">
        <f>B360+1</f>
        <v>43274</v>
      </c>
      <c r="C362" s="213"/>
      <c r="D362" s="216"/>
      <c r="E362" s="216"/>
      <c r="F362" s="216"/>
      <c r="G362" s="217"/>
      <c r="H362" s="91"/>
      <c r="I362" s="91"/>
      <c r="J362" s="91"/>
      <c r="K362" s="91"/>
      <c r="L362" s="91"/>
      <c r="M362" s="91"/>
      <c r="N362" s="91"/>
      <c r="O362" s="91"/>
      <c r="P362" s="91"/>
      <c r="Q362" s="91"/>
      <c r="R362" s="91"/>
    </row>
    <row r="363" spans="1:18" ht="12.75" customHeight="1" x14ac:dyDescent="0.2">
      <c r="A363" s="212"/>
      <c r="B363" s="100"/>
      <c r="C363" s="213"/>
      <c r="D363" s="216"/>
      <c r="E363" s="216"/>
      <c r="F363" s="216"/>
      <c r="G363" s="217"/>
      <c r="H363" s="91"/>
      <c r="I363" s="101"/>
      <c r="J363" s="91"/>
      <c r="K363" s="91"/>
      <c r="L363" s="91"/>
      <c r="M363" s="91"/>
      <c r="N363" s="91"/>
      <c r="O363" s="91"/>
      <c r="P363" s="91"/>
      <c r="Q363" s="91"/>
      <c r="R363" s="91"/>
    </row>
    <row r="364" spans="1:18" ht="12.75" customHeight="1" x14ac:dyDescent="0.2">
      <c r="A364" s="212">
        <f>B364</f>
        <v>43275</v>
      </c>
      <c r="B364" s="99">
        <f>B362+1</f>
        <v>43275</v>
      </c>
      <c r="C364" s="213"/>
      <c r="D364" s="216"/>
      <c r="E364" s="216"/>
      <c r="F364" s="216" t="s">
        <v>407</v>
      </c>
      <c r="G364" s="217"/>
      <c r="H364" s="91"/>
      <c r="I364" s="91"/>
      <c r="J364" s="91"/>
      <c r="K364" s="91"/>
      <c r="L364" s="91"/>
      <c r="M364" s="91"/>
      <c r="N364" s="91"/>
      <c r="O364" s="91"/>
      <c r="P364" s="91"/>
      <c r="Q364" s="91"/>
      <c r="R364" s="91"/>
    </row>
    <row r="365" spans="1:18" ht="12.75" customHeight="1" x14ac:dyDescent="0.2">
      <c r="A365" s="212"/>
      <c r="B365" s="100"/>
      <c r="C365" s="213"/>
      <c r="D365" s="216"/>
      <c r="E365" s="216"/>
      <c r="F365" s="216"/>
      <c r="G365" s="217"/>
      <c r="H365" s="91"/>
      <c r="I365" s="101"/>
      <c r="J365" s="91"/>
      <c r="K365" s="91"/>
      <c r="L365" s="91"/>
      <c r="M365" s="91"/>
      <c r="N365" s="91"/>
      <c r="O365" s="91"/>
      <c r="P365" s="91"/>
      <c r="Q365" s="91"/>
      <c r="R365" s="91"/>
    </row>
    <row r="366" spans="1:18" ht="12.75" customHeight="1" x14ac:dyDescent="0.2">
      <c r="A366" s="212">
        <f>B366</f>
        <v>43276</v>
      </c>
      <c r="B366" s="99">
        <f>B364+1</f>
        <v>43276</v>
      </c>
      <c r="C366" s="213"/>
      <c r="D366" s="216"/>
      <c r="E366" s="216"/>
      <c r="F366" s="216"/>
      <c r="G366" s="217"/>
      <c r="H366" s="91"/>
      <c r="I366" s="91"/>
      <c r="J366" s="91"/>
      <c r="K366" s="91"/>
      <c r="L366" s="91"/>
      <c r="M366" s="91"/>
      <c r="N366" s="91"/>
      <c r="O366" s="91"/>
      <c r="P366" s="91"/>
      <c r="Q366" s="91"/>
      <c r="R366" s="91"/>
    </row>
    <row r="367" spans="1:18" ht="12.75" customHeight="1" x14ac:dyDescent="0.2">
      <c r="A367" s="212"/>
      <c r="B367" s="100"/>
      <c r="C367" s="213"/>
      <c r="D367" s="216"/>
      <c r="E367" s="216"/>
      <c r="F367" s="216"/>
      <c r="G367" s="217"/>
      <c r="H367" s="91"/>
      <c r="I367" s="101"/>
      <c r="J367" s="91"/>
      <c r="K367" s="91"/>
      <c r="L367" s="91"/>
      <c r="M367" s="91"/>
      <c r="N367" s="91"/>
      <c r="O367" s="91"/>
      <c r="P367" s="91"/>
      <c r="Q367" s="91"/>
      <c r="R367" s="91"/>
    </row>
    <row r="368" spans="1:18" ht="12.75" customHeight="1" x14ac:dyDescent="0.2">
      <c r="A368" s="212">
        <f>B368</f>
        <v>43277</v>
      </c>
      <c r="B368" s="99">
        <f>B366+1</f>
        <v>43277</v>
      </c>
      <c r="C368" s="213"/>
      <c r="D368" s="216"/>
      <c r="E368" s="216"/>
      <c r="F368" s="216"/>
      <c r="G368" s="217"/>
      <c r="H368" s="91"/>
      <c r="I368" s="91"/>
      <c r="J368" s="91"/>
      <c r="K368" s="91"/>
      <c r="L368" s="91"/>
      <c r="M368" s="91"/>
      <c r="N368" s="91"/>
      <c r="O368" s="91"/>
      <c r="P368" s="91"/>
      <c r="Q368" s="91"/>
      <c r="R368" s="91"/>
    </row>
    <row r="369" spans="1:18" ht="12.75" customHeight="1" x14ac:dyDescent="0.2">
      <c r="A369" s="212"/>
      <c r="B369" s="100"/>
      <c r="C369" s="213"/>
      <c r="D369" s="216"/>
      <c r="E369" s="216"/>
      <c r="F369" s="216"/>
      <c r="G369" s="217"/>
      <c r="H369" s="91"/>
      <c r="I369" s="101"/>
      <c r="J369" s="91"/>
      <c r="K369" s="91"/>
      <c r="L369" s="91"/>
      <c r="M369" s="91"/>
      <c r="N369" s="91"/>
      <c r="O369" s="91"/>
      <c r="P369" s="91"/>
      <c r="Q369" s="91"/>
      <c r="R369" s="91"/>
    </row>
    <row r="370" spans="1:18" ht="12.75" customHeight="1" x14ac:dyDescent="0.2">
      <c r="A370" s="212">
        <f>B370</f>
        <v>43278</v>
      </c>
      <c r="B370" s="99">
        <f>B368+1</f>
        <v>43278</v>
      </c>
      <c r="C370" s="213"/>
      <c r="D370" s="216"/>
      <c r="E370" s="216"/>
      <c r="F370" s="216" t="s">
        <v>402</v>
      </c>
      <c r="G370" s="217"/>
      <c r="H370" s="91"/>
      <c r="I370" s="91"/>
      <c r="J370" s="91"/>
      <c r="K370" s="91"/>
      <c r="L370" s="91"/>
      <c r="M370" s="91"/>
      <c r="N370" s="91"/>
      <c r="O370" s="91"/>
      <c r="P370" s="91"/>
      <c r="Q370" s="91"/>
      <c r="R370" s="91"/>
    </row>
    <row r="371" spans="1:18" ht="12.75" customHeight="1" x14ac:dyDescent="0.2">
      <c r="A371" s="212"/>
      <c r="B371" s="100"/>
      <c r="C371" s="213"/>
      <c r="D371" s="216"/>
      <c r="E371" s="216"/>
      <c r="F371" s="216"/>
      <c r="G371" s="217"/>
      <c r="H371" s="91"/>
      <c r="I371" s="101"/>
      <c r="J371" s="91"/>
      <c r="K371" s="91"/>
      <c r="L371" s="91"/>
      <c r="M371" s="91"/>
      <c r="N371" s="91"/>
      <c r="O371" s="91"/>
      <c r="P371" s="91"/>
      <c r="Q371" s="91"/>
      <c r="R371" s="91"/>
    </row>
    <row r="372" spans="1:18" ht="12.75" customHeight="1" x14ac:dyDescent="0.2">
      <c r="A372" s="212">
        <f>B372</f>
        <v>43279</v>
      </c>
      <c r="B372" s="99">
        <f>B370+1</f>
        <v>43279</v>
      </c>
      <c r="C372" s="213"/>
      <c r="D372" s="216"/>
      <c r="E372" s="216"/>
      <c r="F372" s="216"/>
      <c r="G372" s="217"/>
      <c r="H372" s="91"/>
      <c r="I372" s="91"/>
      <c r="J372" s="91"/>
      <c r="K372" s="91"/>
      <c r="L372" s="91"/>
      <c r="M372" s="91"/>
      <c r="N372" s="91"/>
      <c r="O372" s="91"/>
      <c r="P372" s="91"/>
      <c r="Q372" s="91"/>
      <c r="R372" s="91"/>
    </row>
    <row r="373" spans="1:18" ht="12.75" customHeight="1" x14ac:dyDescent="0.2">
      <c r="A373" s="212"/>
      <c r="B373" s="100"/>
      <c r="C373" s="213"/>
      <c r="D373" s="216"/>
      <c r="E373" s="216"/>
      <c r="F373" s="216"/>
      <c r="G373" s="217"/>
      <c r="H373" s="91"/>
      <c r="I373" s="101"/>
      <c r="J373" s="91"/>
      <c r="K373" s="91"/>
      <c r="L373" s="91"/>
      <c r="M373" s="91"/>
      <c r="N373" s="91"/>
      <c r="O373" s="91"/>
      <c r="P373" s="91"/>
      <c r="Q373" s="91"/>
      <c r="R373" s="91"/>
    </row>
    <row r="374" spans="1:18" ht="12.75" customHeight="1" x14ac:dyDescent="0.2">
      <c r="A374" s="212">
        <f>B374</f>
        <v>43280</v>
      </c>
      <c r="B374" s="99">
        <f>B372+1</f>
        <v>43280</v>
      </c>
      <c r="C374" s="213"/>
      <c r="D374" s="216"/>
      <c r="E374" s="216" t="s">
        <v>403</v>
      </c>
      <c r="F374" s="216"/>
      <c r="G374" s="217"/>
      <c r="H374" s="91"/>
      <c r="I374" s="91"/>
      <c r="J374" s="91"/>
      <c r="K374" s="91"/>
      <c r="L374" s="91"/>
      <c r="M374" s="91"/>
      <c r="N374" s="91"/>
      <c r="O374" s="91"/>
      <c r="P374" s="91"/>
      <c r="Q374" s="91"/>
      <c r="R374" s="91"/>
    </row>
    <row r="375" spans="1:18" ht="12.75" customHeight="1" x14ac:dyDescent="0.2">
      <c r="A375" s="212"/>
      <c r="B375" s="100"/>
      <c r="C375" s="213"/>
      <c r="D375" s="216"/>
      <c r="E375" s="216"/>
      <c r="F375" s="216"/>
      <c r="G375" s="217"/>
      <c r="H375" s="91"/>
      <c r="I375" s="101"/>
      <c r="J375" s="91"/>
      <c r="K375" s="91"/>
      <c r="L375" s="91"/>
      <c r="M375" s="91"/>
      <c r="N375" s="91"/>
      <c r="O375" s="91"/>
      <c r="P375" s="91"/>
      <c r="Q375" s="91"/>
      <c r="R375" s="91"/>
    </row>
    <row r="376" spans="1:18" ht="12.75" customHeight="1" x14ac:dyDescent="0.2">
      <c r="A376" s="212">
        <f>B376</f>
        <v>43281</v>
      </c>
      <c r="B376" s="99">
        <f>B374+1</f>
        <v>43281</v>
      </c>
      <c r="C376" s="213"/>
      <c r="D376" s="216"/>
      <c r="E376" s="216"/>
      <c r="F376" s="216"/>
      <c r="G376" s="217"/>
      <c r="H376" s="91"/>
      <c r="I376" s="91"/>
      <c r="J376" s="91"/>
      <c r="K376" s="91"/>
      <c r="L376" s="91"/>
      <c r="M376" s="91"/>
      <c r="N376" s="91"/>
      <c r="O376" s="91"/>
      <c r="P376" s="91"/>
      <c r="Q376" s="91"/>
      <c r="R376" s="91"/>
    </row>
    <row r="377" spans="1:18" ht="12.75" customHeight="1" x14ac:dyDescent="0.2">
      <c r="A377" s="212"/>
      <c r="B377" s="100"/>
      <c r="C377" s="213"/>
      <c r="D377" s="216"/>
      <c r="E377" s="216"/>
      <c r="F377" s="216"/>
      <c r="G377" s="217"/>
      <c r="H377" s="91"/>
      <c r="I377" s="101"/>
      <c r="J377" s="91"/>
      <c r="K377" s="91"/>
      <c r="L377" s="91"/>
      <c r="M377" s="91"/>
      <c r="N377" s="91"/>
      <c r="O377" s="91"/>
      <c r="P377" s="91"/>
      <c r="Q377" s="91"/>
      <c r="R377" s="91"/>
    </row>
    <row r="378" spans="1:18" ht="12.75" customHeight="1" x14ac:dyDescent="0.2">
      <c r="A378" s="212">
        <f>B378</f>
        <v>43282</v>
      </c>
      <c r="B378" s="99">
        <f>B376+1</f>
        <v>43282</v>
      </c>
      <c r="C378" s="213"/>
      <c r="D378" s="216"/>
      <c r="E378" s="216"/>
      <c r="F378" s="216"/>
      <c r="G378" s="217"/>
      <c r="H378" s="91"/>
      <c r="I378" s="91"/>
      <c r="J378" s="91"/>
      <c r="K378" s="91"/>
      <c r="L378" s="91"/>
      <c r="M378" s="91"/>
      <c r="N378" s="91"/>
      <c r="O378" s="91"/>
      <c r="P378" s="91"/>
      <c r="Q378" s="91"/>
      <c r="R378" s="91"/>
    </row>
    <row r="379" spans="1:18" ht="12.75" customHeight="1" x14ac:dyDescent="0.2">
      <c r="A379" s="212"/>
      <c r="B379" s="100"/>
      <c r="C379" s="213"/>
      <c r="D379" s="216"/>
      <c r="E379" s="216"/>
      <c r="F379" s="216"/>
      <c r="G379" s="217"/>
      <c r="H379" s="91"/>
      <c r="I379" s="101"/>
      <c r="J379" s="91"/>
      <c r="K379" s="91"/>
      <c r="L379" s="91"/>
      <c r="M379" s="91"/>
      <c r="N379" s="91"/>
      <c r="O379" s="91"/>
      <c r="P379" s="91"/>
      <c r="Q379" s="91"/>
      <c r="R379" s="91"/>
    </row>
    <row r="380" spans="1:18" ht="12.75" customHeight="1" x14ac:dyDescent="0.2">
      <c r="A380" s="212">
        <f>B380</f>
        <v>43283</v>
      </c>
      <c r="B380" s="99">
        <f>B378+1</f>
        <v>43283</v>
      </c>
      <c r="C380" s="213"/>
      <c r="D380" s="216"/>
      <c r="E380" s="216"/>
      <c r="F380" s="216"/>
      <c r="G380" s="217"/>
      <c r="H380" s="91"/>
      <c r="I380" s="91"/>
      <c r="J380" s="91"/>
      <c r="K380" s="91"/>
      <c r="L380" s="91"/>
      <c r="M380" s="91"/>
      <c r="N380" s="91"/>
      <c r="O380" s="91"/>
      <c r="P380" s="91"/>
      <c r="Q380" s="91"/>
      <c r="R380" s="91"/>
    </row>
    <row r="381" spans="1:18" ht="12.75" customHeight="1" x14ac:dyDescent="0.2">
      <c r="A381" s="212"/>
      <c r="B381" s="100"/>
      <c r="C381" s="213"/>
      <c r="D381" s="216"/>
      <c r="E381" s="216"/>
      <c r="F381" s="216"/>
      <c r="G381" s="217"/>
      <c r="H381" s="91"/>
      <c r="I381" s="101"/>
      <c r="J381" s="91"/>
      <c r="K381" s="91"/>
      <c r="L381" s="91"/>
      <c r="M381" s="91"/>
      <c r="N381" s="91"/>
      <c r="O381" s="91"/>
      <c r="P381" s="91"/>
      <c r="Q381" s="91"/>
      <c r="R381" s="91"/>
    </row>
    <row r="382" spans="1:18" ht="12.75" customHeight="1" x14ac:dyDescent="0.2">
      <c r="A382" s="212">
        <f>B382</f>
        <v>43284</v>
      </c>
      <c r="B382" s="99">
        <f>B380+1</f>
        <v>43284</v>
      </c>
      <c r="C382" s="213"/>
      <c r="D382" s="216"/>
      <c r="E382" s="216"/>
      <c r="F382" s="216"/>
      <c r="G382" s="217"/>
      <c r="H382" s="91"/>
      <c r="I382" s="91"/>
      <c r="J382" s="91"/>
      <c r="K382" s="91"/>
      <c r="L382" s="91"/>
      <c r="M382" s="91"/>
      <c r="N382" s="91"/>
      <c r="O382" s="91"/>
      <c r="P382" s="91"/>
      <c r="Q382" s="91"/>
      <c r="R382" s="91"/>
    </row>
    <row r="383" spans="1:18" ht="12.75" customHeight="1" x14ac:dyDescent="0.2">
      <c r="A383" s="212"/>
      <c r="B383" s="100"/>
      <c r="C383" s="213"/>
      <c r="D383" s="216"/>
      <c r="E383" s="216"/>
      <c r="F383" s="216"/>
      <c r="G383" s="217"/>
      <c r="H383" s="91"/>
      <c r="I383" s="101"/>
      <c r="J383" s="91"/>
      <c r="K383" s="91"/>
      <c r="L383" s="91"/>
      <c r="M383" s="91"/>
      <c r="N383" s="91"/>
      <c r="O383" s="91"/>
      <c r="P383" s="91"/>
      <c r="Q383" s="91"/>
      <c r="R383" s="91"/>
    </row>
    <row r="384" spans="1:18" ht="12.75" customHeight="1" x14ac:dyDescent="0.2">
      <c r="A384" s="212">
        <f>B384</f>
        <v>43285</v>
      </c>
      <c r="B384" s="99">
        <f>B382+1</f>
        <v>43285</v>
      </c>
      <c r="C384" s="213"/>
      <c r="D384" s="216"/>
      <c r="E384" s="216"/>
      <c r="F384" s="216" t="s">
        <v>66</v>
      </c>
      <c r="G384" s="217"/>
      <c r="H384" s="91"/>
      <c r="I384" s="91"/>
      <c r="J384" s="91"/>
      <c r="K384" s="91"/>
      <c r="L384" s="91"/>
      <c r="M384" s="91"/>
      <c r="N384" s="91"/>
      <c r="O384" s="91"/>
      <c r="P384" s="91"/>
      <c r="Q384" s="91"/>
      <c r="R384" s="91"/>
    </row>
    <row r="385" spans="1:18" ht="12.75" customHeight="1" x14ac:dyDescent="0.2">
      <c r="A385" s="212"/>
      <c r="B385" s="100"/>
      <c r="C385" s="213"/>
      <c r="D385" s="216"/>
      <c r="E385" s="216"/>
      <c r="F385" s="216"/>
      <c r="G385" s="217"/>
      <c r="H385" s="91"/>
      <c r="I385" s="101"/>
      <c r="J385" s="91"/>
      <c r="K385" s="91"/>
      <c r="L385" s="91"/>
      <c r="M385" s="91"/>
      <c r="N385" s="91"/>
      <c r="O385" s="91"/>
      <c r="P385" s="91"/>
      <c r="Q385" s="91"/>
      <c r="R385" s="91"/>
    </row>
    <row r="386" spans="1:18" ht="12.75" customHeight="1" x14ac:dyDescent="0.2">
      <c r="A386" s="212">
        <f>B386</f>
        <v>43286</v>
      </c>
      <c r="B386" s="99">
        <f>B384+1</f>
        <v>43286</v>
      </c>
      <c r="C386" s="213"/>
      <c r="D386" s="216"/>
      <c r="E386" s="216"/>
      <c r="F386" s="216"/>
      <c r="G386" s="217"/>
      <c r="H386" s="91"/>
      <c r="I386" s="91"/>
      <c r="J386" s="91"/>
      <c r="K386" s="91"/>
      <c r="L386" s="91"/>
      <c r="M386" s="91"/>
      <c r="N386" s="91"/>
      <c r="O386" s="91"/>
      <c r="P386" s="91"/>
      <c r="Q386" s="91"/>
      <c r="R386" s="91"/>
    </row>
    <row r="387" spans="1:18" ht="12.75" customHeight="1" x14ac:dyDescent="0.2">
      <c r="A387" s="212"/>
      <c r="B387" s="100"/>
      <c r="C387" s="213"/>
      <c r="D387" s="216"/>
      <c r="E387" s="216"/>
      <c r="F387" s="216"/>
      <c r="G387" s="217"/>
      <c r="H387" s="91"/>
      <c r="I387" s="101"/>
      <c r="J387" s="91"/>
      <c r="K387" s="91"/>
      <c r="L387" s="91"/>
      <c r="M387" s="91"/>
      <c r="N387" s="91"/>
      <c r="O387" s="91"/>
      <c r="P387" s="91"/>
      <c r="Q387" s="91"/>
      <c r="R387" s="91"/>
    </row>
    <row r="388" spans="1:18" ht="12.75" customHeight="1" x14ac:dyDescent="0.2">
      <c r="A388" s="212">
        <f>B388</f>
        <v>43287</v>
      </c>
      <c r="B388" s="99">
        <f>B386+1</f>
        <v>43287</v>
      </c>
      <c r="C388" s="213"/>
      <c r="D388" s="216"/>
      <c r="E388" s="216" t="s">
        <v>403</v>
      </c>
      <c r="F388" s="216"/>
      <c r="G388" s="217"/>
      <c r="H388" s="91"/>
      <c r="I388" s="91"/>
      <c r="J388" s="91"/>
      <c r="K388" s="91"/>
      <c r="L388" s="91"/>
      <c r="M388" s="91"/>
      <c r="N388" s="91"/>
      <c r="O388" s="91"/>
      <c r="P388" s="91"/>
      <c r="Q388" s="91"/>
      <c r="R388" s="91"/>
    </row>
    <row r="389" spans="1:18" ht="12.75" customHeight="1" x14ac:dyDescent="0.2">
      <c r="A389" s="212"/>
      <c r="B389" s="100"/>
      <c r="C389" s="213"/>
      <c r="D389" s="216"/>
      <c r="E389" s="216"/>
      <c r="F389" s="216"/>
      <c r="G389" s="217"/>
      <c r="H389" s="91"/>
      <c r="I389" s="101"/>
      <c r="J389" s="91"/>
      <c r="K389" s="91"/>
      <c r="L389" s="91"/>
      <c r="M389" s="91"/>
      <c r="N389" s="91"/>
      <c r="O389" s="91"/>
      <c r="P389" s="91"/>
      <c r="Q389" s="91"/>
      <c r="R389" s="91"/>
    </row>
    <row r="390" spans="1:18" ht="12.75" customHeight="1" x14ac:dyDescent="0.2">
      <c r="A390" s="212">
        <f>B390</f>
        <v>43288</v>
      </c>
      <c r="B390" s="99">
        <f>B388+1</f>
        <v>43288</v>
      </c>
      <c r="C390" s="213"/>
      <c r="D390" s="216"/>
      <c r="E390" s="216"/>
      <c r="F390" s="216"/>
      <c r="G390" s="217"/>
      <c r="H390" s="91"/>
      <c r="I390" s="91"/>
      <c r="J390" s="91"/>
      <c r="K390" s="91"/>
      <c r="L390" s="91"/>
      <c r="M390" s="91"/>
      <c r="N390" s="91"/>
      <c r="O390" s="91"/>
      <c r="P390" s="91"/>
      <c r="Q390" s="91"/>
      <c r="R390" s="91"/>
    </row>
    <row r="391" spans="1:18" ht="12.75" customHeight="1" x14ac:dyDescent="0.2">
      <c r="A391" s="212"/>
      <c r="B391" s="100"/>
      <c r="C391" s="213"/>
      <c r="D391" s="216"/>
      <c r="E391" s="216"/>
      <c r="F391" s="216"/>
      <c r="G391" s="217"/>
      <c r="H391" s="91"/>
      <c r="I391" s="101"/>
      <c r="J391" s="91"/>
      <c r="K391" s="91"/>
      <c r="L391" s="91"/>
      <c r="M391" s="91"/>
      <c r="N391" s="91"/>
      <c r="O391" s="91"/>
      <c r="P391" s="91"/>
      <c r="Q391" s="91"/>
      <c r="R391" s="91"/>
    </row>
    <row r="392" spans="1:18" ht="12.75" customHeight="1" x14ac:dyDescent="0.2">
      <c r="A392" s="212">
        <f>B392</f>
        <v>43289</v>
      </c>
      <c r="B392" s="99">
        <f>B390+1</f>
        <v>43289</v>
      </c>
      <c r="C392" s="213"/>
      <c r="D392" s="216"/>
      <c r="E392" s="216"/>
      <c r="F392" s="216"/>
      <c r="G392" s="217"/>
      <c r="H392" s="91"/>
      <c r="I392" s="91"/>
      <c r="J392" s="91"/>
      <c r="K392" s="91"/>
      <c r="L392" s="91"/>
      <c r="M392" s="91"/>
      <c r="N392" s="91"/>
      <c r="O392" s="91"/>
      <c r="P392" s="91"/>
      <c r="Q392" s="91"/>
      <c r="R392" s="91"/>
    </row>
    <row r="393" spans="1:18" ht="12.75" customHeight="1" x14ac:dyDescent="0.2">
      <c r="A393" s="212"/>
      <c r="B393" s="100"/>
      <c r="C393" s="213"/>
      <c r="D393" s="216"/>
      <c r="E393" s="216"/>
      <c r="F393" s="216"/>
      <c r="G393" s="217"/>
      <c r="H393" s="91"/>
      <c r="I393" s="101"/>
      <c r="J393" s="91"/>
      <c r="K393" s="91"/>
      <c r="L393" s="91"/>
      <c r="M393" s="91"/>
      <c r="N393" s="91"/>
      <c r="O393" s="91"/>
      <c r="P393" s="91"/>
      <c r="Q393" s="91"/>
      <c r="R393" s="91"/>
    </row>
    <row r="394" spans="1:18" ht="12.75" customHeight="1" x14ac:dyDescent="0.2">
      <c r="A394" s="212">
        <f>B394</f>
        <v>43290</v>
      </c>
      <c r="B394" s="99">
        <f>B392+1</f>
        <v>43290</v>
      </c>
      <c r="C394" s="213"/>
      <c r="D394" s="216"/>
      <c r="E394" s="216"/>
      <c r="F394" s="216"/>
      <c r="G394" s="217"/>
      <c r="H394" s="91"/>
      <c r="I394" s="91"/>
      <c r="J394" s="91"/>
      <c r="K394" s="91"/>
      <c r="L394" s="91"/>
      <c r="M394" s="91"/>
      <c r="N394" s="91"/>
      <c r="O394" s="91"/>
      <c r="P394" s="91"/>
      <c r="Q394" s="91"/>
      <c r="R394" s="91"/>
    </row>
    <row r="395" spans="1:18" ht="12.75" customHeight="1" x14ac:dyDescent="0.2">
      <c r="A395" s="212"/>
      <c r="B395" s="100"/>
      <c r="C395" s="213"/>
      <c r="D395" s="216"/>
      <c r="E395" s="216"/>
      <c r="F395" s="216"/>
      <c r="G395" s="217"/>
      <c r="H395" s="91"/>
      <c r="I395" s="101"/>
      <c r="J395" s="91"/>
      <c r="K395" s="91"/>
      <c r="L395" s="91"/>
      <c r="M395" s="91"/>
      <c r="N395" s="91"/>
      <c r="O395" s="91"/>
      <c r="P395" s="91"/>
      <c r="Q395" s="91"/>
      <c r="R395" s="91"/>
    </row>
    <row r="396" spans="1:18" ht="12.75" customHeight="1" x14ac:dyDescent="0.2">
      <c r="A396" s="212">
        <f>B396</f>
        <v>43291</v>
      </c>
      <c r="B396" s="99">
        <f>B394+1</f>
        <v>43291</v>
      </c>
      <c r="C396" s="213"/>
      <c r="D396" s="216"/>
      <c r="E396" s="216"/>
      <c r="F396" s="216"/>
      <c r="G396" s="217"/>
      <c r="H396" s="91"/>
      <c r="I396" s="91"/>
      <c r="J396" s="91"/>
      <c r="K396" s="91"/>
      <c r="L396" s="91"/>
      <c r="M396" s="91"/>
      <c r="N396" s="91"/>
      <c r="O396" s="91"/>
      <c r="P396" s="91"/>
      <c r="Q396" s="91"/>
      <c r="R396" s="91"/>
    </row>
    <row r="397" spans="1:18" ht="12.75" customHeight="1" x14ac:dyDescent="0.2">
      <c r="A397" s="212"/>
      <c r="B397" s="100"/>
      <c r="C397" s="213"/>
      <c r="D397" s="216"/>
      <c r="E397" s="216"/>
      <c r="F397" s="216"/>
      <c r="G397" s="217"/>
      <c r="H397" s="91"/>
      <c r="I397" s="101"/>
      <c r="J397" s="91"/>
      <c r="K397" s="91"/>
      <c r="L397" s="91"/>
      <c r="M397" s="91"/>
      <c r="N397" s="91"/>
      <c r="O397" s="91"/>
      <c r="P397" s="91"/>
      <c r="Q397" s="91"/>
      <c r="R397" s="91"/>
    </row>
    <row r="398" spans="1:18" ht="12.75" customHeight="1" x14ac:dyDescent="0.2">
      <c r="A398" s="212">
        <f>B398</f>
        <v>43292</v>
      </c>
      <c r="B398" s="99">
        <f>B396+1</f>
        <v>43292</v>
      </c>
      <c r="C398" s="213"/>
      <c r="D398" s="216"/>
      <c r="E398" s="216"/>
      <c r="F398" s="216" t="s">
        <v>402</v>
      </c>
      <c r="G398" s="217"/>
      <c r="H398" s="91"/>
      <c r="I398" s="91"/>
      <c r="J398" s="91"/>
      <c r="K398" s="91"/>
      <c r="L398" s="91"/>
      <c r="M398" s="91"/>
      <c r="N398" s="91"/>
      <c r="O398" s="91"/>
      <c r="P398" s="91"/>
      <c r="Q398" s="91"/>
      <c r="R398" s="91"/>
    </row>
    <row r="399" spans="1:18" ht="12.75" customHeight="1" x14ac:dyDescent="0.2">
      <c r="A399" s="212"/>
      <c r="B399" s="100"/>
      <c r="C399" s="213"/>
      <c r="D399" s="216"/>
      <c r="E399" s="216"/>
      <c r="F399" s="216"/>
      <c r="G399" s="217"/>
      <c r="H399" s="91"/>
      <c r="I399" s="101"/>
      <c r="J399" s="91"/>
      <c r="K399" s="91"/>
      <c r="L399" s="91"/>
      <c r="M399" s="91"/>
      <c r="N399" s="91"/>
      <c r="O399" s="91"/>
      <c r="P399" s="91"/>
      <c r="Q399" s="91"/>
      <c r="R399" s="91"/>
    </row>
    <row r="400" spans="1:18" ht="12.75" customHeight="1" x14ac:dyDescent="0.2">
      <c r="A400" s="212">
        <f>B400</f>
        <v>43293</v>
      </c>
      <c r="B400" s="99">
        <f>B398+1</f>
        <v>43293</v>
      </c>
      <c r="C400" s="213"/>
      <c r="D400" s="216"/>
      <c r="E400" s="216"/>
      <c r="F400" s="216"/>
      <c r="G400" s="217"/>
      <c r="H400" s="91"/>
      <c r="I400" s="91"/>
      <c r="J400" s="91"/>
      <c r="K400" s="91"/>
      <c r="L400" s="91"/>
      <c r="M400" s="91"/>
      <c r="N400" s="91"/>
      <c r="O400" s="91"/>
      <c r="P400" s="91"/>
      <c r="Q400" s="91"/>
      <c r="R400" s="91"/>
    </row>
    <row r="401" spans="1:18" ht="12.75" customHeight="1" x14ac:dyDescent="0.2">
      <c r="A401" s="212"/>
      <c r="B401" s="100"/>
      <c r="C401" s="213"/>
      <c r="D401" s="216"/>
      <c r="E401" s="216"/>
      <c r="F401" s="216"/>
      <c r="G401" s="217"/>
      <c r="H401" s="91"/>
      <c r="I401" s="101"/>
      <c r="J401" s="91"/>
      <c r="K401" s="91"/>
      <c r="L401" s="91"/>
      <c r="M401" s="91"/>
      <c r="N401" s="91"/>
      <c r="O401" s="91"/>
      <c r="P401" s="91"/>
      <c r="Q401" s="91"/>
      <c r="R401" s="91"/>
    </row>
    <row r="402" spans="1:18" ht="12.75" customHeight="1" x14ac:dyDescent="0.2">
      <c r="A402" s="212">
        <f>B402</f>
        <v>43294</v>
      </c>
      <c r="B402" s="99">
        <f>B400+1</f>
        <v>43294</v>
      </c>
      <c r="C402" s="213"/>
      <c r="D402" s="216"/>
      <c r="E402" s="216" t="s">
        <v>403</v>
      </c>
      <c r="F402" s="216" t="s">
        <v>422</v>
      </c>
      <c r="G402" s="217"/>
      <c r="H402" s="91"/>
      <c r="I402" s="91"/>
      <c r="J402" s="91"/>
      <c r="K402" s="91"/>
      <c r="L402" s="91"/>
      <c r="M402" s="91"/>
      <c r="N402" s="91"/>
      <c r="O402" s="91"/>
      <c r="P402" s="91"/>
      <c r="Q402" s="91"/>
      <c r="R402" s="91"/>
    </row>
    <row r="403" spans="1:18" ht="12.75" customHeight="1" x14ac:dyDescent="0.2">
      <c r="A403" s="212"/>
      <c r="B403" s="100"/>
      <c r="C403" s="213"/>
      <c r="D403" s="216"/>
      <c r="E403" s="216"/>
      <c r="F403" s="216"/>
      <c r="G403" s="217"/>
      <c r="H403" s="91"/>
      <c r="I403" s="101"/>
      <c r="J403" s="91"/>
      <c r="K403" s="91"/>
      <c r="L403" s="91"/>
      <c r="M403" s="91"/>
      <c r="N403" s="91"/>
      <c r="O403" s="91"/>
      <c r="P403" s="91"/>
      <c r="Q403" s="91"/>
      <c r="R403" s="91"/>
    </row>
    <row r="404" spans="1:18" ht="12.75" customHeight="1" x14ac:dyDescent="0.2">
      <c r="A404" s="212">
        <f>B404</f>
        <v>43295</v>
      </c>
      <c r="B404" s="99">
        <f>B402+1</f>
        <v>43295</v>
      </c>
      <c r="C404" s="213"/>
      <c r="D404" s="216"/>
      <c r="E404" s="216"/>
      <c r="F404" s="216"/>
      <c r="G404" s="217"/>
      <c r="H404" s="91"/>
      <c r="I404" s="91"/>
      <c r="J404" s="91"/>
      <c r="K404" s="91"/>
      <c r="L404" s="91"/>
      <c r="M404" s="91"/>
      <c r="N404" s="91"/>
      <c r="O404" s="91"/>
      <c r="P404" s="91"/>
      <c r="Q404" s="91"/>
      <c r="R404" s="91"/>
    </row>
    <row r="405" spans="1:18" ht="12.75" customHeight="1" x14ac:dyDescent="0.2">
      <c r="A405" s="212"/>
      <c r="B405" s="100"/>
      <c r="C405" s="213"/>
      <c r="D405" s="216"/>
      <c r="E405" s="216"/>
      <c r="F405" s="216"/>
      <c r="G405" s="217"/>
      <c r="H405" s="91"/>
      <c r="I405" s="101"/>
      <c r="J405" s="91"/>
      <c r="K405" s="91"/>
      <c r="L405" s="91"/>
      <c r="M405" s="91"/>
      <c r="N405" s="91"/>
      <c r="O405" s="91"/>
      <c r="P405" s="91"/>
      <c r="Q405" s="91"/>
      <c r="R405" s="91"/>
    </row>
    <row r="406" spans="1:18" ht="12.75" customHeight="1" x14ac:dyDescent="0.2">
      <c r="A406" s="212">
        <f>B406</f>
        <v>43296</v>
      </c>
      <c r="B406" s="99">
        <f>B404+1</f>
        <v>43296</v>
      </c>
      <c r="C406" s="213"/>
      <c r="D406" s="216"/>
      <c r="E406" s="216"/>
      <c r="F406" s="216" t="s">
        <v>426</v>
      </c>
      <c r="G406" s="217"/>
      <c r="H406" s="91"/>
      <c r="I406" s="91"/>
      <c r="J406" s="91"/>
      <c r="K406" s="91"/>
      <c r="L406" s="91"/>
      <c r="M406" s="91"/>
      <c r="N406" s="91"/>
      <c r="O406" s="91"/>
      <c r="P406" s="91"/>
      <c r="Q406" s="91"/>
      <c r="R406" s="91"/>
    </row>
    <row r="407" spans="1:18" ht="12.75" customHeight="1" x14ac:dyDescent="0.2">
      <c r="A407" s="212"/>
      <c r="B407" s="100"/>
      <c r="C407" s="213"/>
      <c r="D407" s="216"/>
      <c r="E407" s="216"/>
      <c r="F407" s="216"/>
      <c r="G407" s="217"/>
      <c r="H407" s="91"/>
      <c r="I407" s="101"/>
      <c r="J407" s="91"/>
      <c r="K407" s="91"/>
      <c r="L407" s="91"/>
      <c r="M407" s="91"/>
      <c r="N407" s="91"/>
      <c r="O407" s="91"/>
      <c r="P407" s="91"/>
      <c r="Q407" s="91"/>
      <c r="R407" s="91"/>
    </row>
    <row r="408" spans="1:18" ht="12.75" customHeight="1" x14ac:dyDescent="0.2">
      <c r="A408" s="212">
        <f>B408</f>
        <v>43297</v>
      </c>
      <c r="B408" s="99">
        <f>B406+1</f>
        <v>43297</v>
      </c>
      <c r="C408" s="213" t="s">
        <v>39</v>
      </c>
      <c r="D408" s="216"/>
      <c r="E408" s="216"/>
      <c r="F408" s="216"/>
      <c r="G408" s="217"/>
      <c r="H408" s="91"/>
      <c r="I408" s="91"/>
      <c r="J408" s="91"/>
      <c r="K408" s="91"/>
      <c r="L408" s="91"/>
      <c r="M408" s="91"/>
      <c r="N408" s="91"/>
      <c r="O408" s="91"/>
      <c r="P408" s="91"/>
      <c r="Q408" s="91"/>
      <c r="R408" s="91"/>
    </row>
    <row r="409" spans="1:18" ht="12.75" customHeight="1" x14ac:dyDescent="0.2">
      <c r="A409" s="212"/>
      <c r="B409" s="100"/>
      <c r="C409" s="213"/>
      <c r="D409" s="216"/>
      <c r="E409" s="216"/>
      <c r="F409" s="216"/>
      <c r="G409" s="217"/>
      <c r="H409" s="91"/>
      <c r="I409" s="101"/>
      <c r="J409" s="91"/>
      <c r="K409" s="91"/>
      <c r="L409" s="91"/>
      <c r="M409" s="91"/>
      <c r="N409" s="91"/>
      <c r="O409" s="91"/>
      <c r="P409" s="91"/>
      <c r="Q409" s="91"/>
      <c r="R409" s="91"/>
    </row>
    <row r="410" spans="1:18" ht="12.75" customHeight="1" x14ac:dyDescent="0.2">
      <c r="A410" s="212">
        <f>B410</f>
        <v>43298</v>
      </c>
      <c r="B410" s="99">
        <f>B408+1</f>
        <v>43298</v>
      </c>
      <c r="C410" s="213" t="s">
        <v>39</v>
      </c>
      <c r="D410" s="216"/>
      <c r="E410" s="216"/>
      <c r="F410" s="216"/>
      <c r="G410" s="217"/>
      <c r="H410" s="91"/>
      <c r="I410" s="91"/>
      <c r="J410" s="91"/>
      <c r="K410" s="91"/>
      <c r="L410" s="91"/>
      <c r="M410" s="91"/>
      <c r="N410" s="91"/>
      <c r="O410" s="91"/>
      <c r="P410" s="91"/>
      <c r="Q410" s="91"/>
      <c r="R410" s="91"/>
    </row>
    <row r="411" spans="1:18" ht="12.75" customHeight="1" x14ac:dyDescent="0.2">
      <c r="A411" s="212"/>
      <c r="B411" s="100"/>
      <c r="C411" s="213"/>
      <c r="D411" s="216"/>
      <c r="E411" s="216"/>
      <c r="F411" s="216"/>
      <c r="G411" s="217"/>
      <c r="H411" s="91"/>
      <c r="I411" s="101"/>
      <c r="J411" s="91"/>
      <c r="K411" s="91"/>
      <c r="L411" s="91"/>
      <c r="M411" s="91"/>
      <c r="N411" s="91"/>
      <c r="O411" s="91"/>
      <c r="P411" s="91"/>
      <c r="Q411" s="91"/>
      <c r="R411" s="91"/>
    </row>
    <row r="412" spans="1:18" ht="12.75" customHeight="1" x14ac:dyDescent="0.2">
      <c r="A412" s="212">
        <f>B412</f>
        <v>43299</v>
      </c>
      <c r="B412" s="99">
        <f>B410+1</f>
        <v>43299</v>
      </c>
      <c r="C412" s="213" t="s">
        <v>39</v>
      </c>
      <c r="D412" s="216"/>
      <c r="E412" s="216"/>
      <c r="F412" s="216"/>
      <c r="G412" s="217"/>
      <c r="H412" s="91"/>
      <c r="I412" s="91"/>
      <c r="J412" s="91"/>
      <c r="K412" s="91"/>
      <c r="L412" s="91"/>
      <c r="M412" s="91"/>
      <c r="N412" s="91"/>
      <c r="O412" s="91"/>
      <c r="P412" s="91"/>
      <c r="Q412" s="91"/>
      <c r="R412" s="91"/>
    </row>
    <row r="413" spans="1:18" ht="12.75" customHeight="1" x14ac:dyDescent="0.2">
      <c r="A413" s="212"/>
      <c r="B413" s="100"/>
      <c r="C413" s="213"/>
      <c r="D413" s="216"/>
      <c r="E413" s="216"/>
      <c r="F413" s="216"/>
      <c r="G413" s="217"/>
      <c r="H413" s="91"/>
      <c r="I413" s="101"/>
      <c r="J413" s="91"/>
      <c r="K413" s="91"/>
      <c r="L413" s="91"/>
      <c r="M413" s="91"/>
      <c r="N413" s="91"/>
      <c r="O413" s="91"/>
      <c r="P413" s="91"/>
      <c r="Q413" s="91"/>
      <c r="R413" s="91"/>
    </row>
    <row r="414" spans="1:18" ht="12.75" customHeight="1" x14ac:dyDescent="0.2">
      <c r="A414" s="212">
        <f>B414</f>
        <v>43300</v>
      </c>
      <c r="B414" s="99">
        <f>B412+1</f>
        <v>43300</v>
      </c>
      <c r="C414" s="213" t="s">
        <v>39</v>
      </c>
      <c r="D414" s="216"/>
      <c r="E414" s="216"/>
      <c r="F414" s="216"/>
      <c r="G414" s="217"/>
      <c r="H414" s="91"/>
      <c r="I414" s="91"/>
      <c r="J414" s="91"/>
      <c r="K414" s="91"/>
      <c r="L414" s="91"/>
      <c r="M414" s="91"/>
      <c r="N414" s="91"/>
      <c r="O414" s="91"/>
      <c r="P414" s="91"/>
      <c r="Q414" s="91"/>
      <c r="R414" s="91"/>
    </row>
    <row r="415" spans="1:18" ht="12.75" customHeight="1" x14ac:dyDescent="0.2">
      <c r="A415" s="212"/>
      <c r="B415" s="100"/>
      <c r="C415" s="213"/>
      <c r="D415" s="216"/>
      <c r="E415" s="216"/>
      <c r="F415" s="216"/>
      <c r="G415" s="217"/>
      <c r="H415" s="91"/>
      <c r="I415" s="101"/>
      <c r="J415" s="91"/>
      <c r="K415" s="91"/>
      <c r="L415" s="91"/>
      <c r="M415" s="91"/>
      <c r="N415" s="91"/>
      <c r="O415" s="91"/>
      <c r="P415" s="91"/>
      <c r="Q415" s="91"/>
      <c r="R415" s="91"/>
    </row>
    <row r="416" spans="1:18" ht="12.75" customHeight="1" x14ac:dyDescent="0.2">
      <c r="A416" s="212">
        <f>B416</f>
        <v>43301</v>
      </c>
      <c r="B416" s="99">
        <f>B414+1</f>
        <v>43301</v>
      </c>
      <c r="C416" s="213" t="s">
        <v>39</v>
      </c>
      <c r="D416" s="216"/>
      <c r="E416" s="216"/>
      <c r="F416" s="216" t="s">
        <v>325</v>
      </c>
      <c r="G416" s="217"/>
      <c r="H416" s="91"/>
      <c r="I416" s="91"/>
      <c r="J416" s="91"/>
      <c r="K416" s="91"/>
      <c r="L416" s="91"/>
      <c r="M416" s="91"/>
      <c r="N416" s="91"/>
      <c r="O416" s="91"/>
      <c r="P416" s="91"/>
      <c r="Q416" s="91"/>
      <c r="R416" s="91"/>
    </row>
    <row r="417" spans="1:18" ht="12.75" customHeight="1" x14ac:dyDescent="0.2">
      <c r="A417" s="212"/>
      <c r="B417" s="100"/>
      <c r="C417" s="213"/>
      <c r="D417" s="216"/>
      <c r="E417" s="216"/>
      <c r="F417" s="216"/>
      <c r="G417" s="217"/>
      <c r="H417" s="91"/>
      <c r="I417" s="101"/>
      <c r="J417" s="91"/>
      <c r="K417" s="91"/>
      <c r="L417" s="91"/>
      <c r="M417" s="91"/>
      <c r="N417" s="91"/>
      <c r="O417" s="91"/>
      <c r="P417" s="91"/>
      <c r="Q417" s="91"/>
      <c r="R417" s="91"/>
    </row>
    <row r="418" spans="1:18" ht="12.75" customHeight="1" x14ac:dyDescent="0.2">
      <c r="A418" s="212">
        <f>B418</f>
        <v>43302</v>
      </c>
      <c r="B418" s="99">
        <f>B416+1</f>
        <v>43302</v>
      </c>
      <c r="C418" s="213" t="s">
        <v>39</v>
      </c>
      <c r="D418" s="216"/>
      <c r="E418" s="216"/>
      <c r="F418" s="216"/>
      <c r="G418" s="217"/>
      <c r="H418" s="91"/>
      <c r="I418" s="91"/>
      <c r="J418" s="91"/>
      <c r="K418" s="91"/>
      <c r="L418" s="91"/>
      <c r="M418" s="91"/>
      <c r="N418" s="91"/>
      <c r="O418" s="91"/>
      <c r="P418" s="91"/>
      <c r="Q418" s="91"/>
      <c r="R418" s="91"/>
    </row>
    <row r="419" spans="1:18" ht="12.75" customHeight="1" x14ac:dyDescent="0.2">
      <c r="A419" s="212"/>
      <c r="B419" s="100"/>
      <c r="C419" s="213"/>
      <c r="D419" s="216"/>
      <c r="E419" s="216"/>
      <c r="F419" s="216"/>
      <c r="G419" s="217"/>
      <c r="H419" s="91"/>
      <c r="I419" s="101"/>
      <c r="J419" s="91"/>
      <c r="K419" s="91"/>
      <c r="L419" s="91"/>
      <c r="M419" s="91"/>
      <c r="N419" s="91"/>
      <c r="O419" s="91"/>
      <c r="P419" s="91"/>
      <c r="Q419" s="91"/>
      <c r="R419" s="91"/>
    </row>
    <row r="420" spans="1:18" ht="12.75" customHeight="1" x14ac:dyDescent="0.2">
      <c r="A420" s="212">
        <f>B420</f>
        <v>43303</v>
      </c>
      <c r="B420" s="99">
        <f>B418+1</f>
        <v>43303</v>
      </c>
      <c r="C420" s="213" t="s">
        <v>39</v>
      </c>
      <c r="D420" s="216"/>
      <c r="E420" s="216"/>
      <c r="F420" s="216" t="s">
        <v>407</v>
      </c>
      <c r="G420" s="217"/>
      <c r="H420" s="91"/>
      <c r="I420" s="91"/>
      <c r="J420" s="91"/>
      <c r="K420" s="91"/>
      <c r="L420" s="91"/>
      <c r="M420" s="91"/>
      <c r="N420" s="91"/>
      <c r="O420" s="91"/>
      <c r="P420" s="91"/>
      <c r="Q420" s="91"/>
      <c r="R420" s="91"/>
    </row>
    <row r="421" spans="1:18" ht="12.75" customHeight="1" x14ac:dyDescent="0.2">
      <c r="A421" s="212"/>
      <c r="B421" s="100"/>
      <c r="C421" s="213"/>
      <c r="D421" s="216"/>
      <c r="E421" s="216"/>
      <c r="F421" s="216"/>
      <c r="G421" s="217"/>
      <c r="H421" s="91"/>
      <c r="I421" s="101"/>
      <c r="J421" s="91"/>
      <c r="K421" s="91"/>
      <c r="L421" s="91"/>
      <c r="M421" s="91"/>
      <c r="N421" s="91"/>
      <c r="O421" s="91"/>
      <c r="P421" s="91"/>
      <c r="Q421" s="91"/>
      <c r="R421" s="91"/>
    </row>
    <row r="422" spans="1:18" ht="12.75" customHeight="1" x14ac:dyDescent="0.2">
      <c r="A422" s="212">
        <f>B422</f>
        <v>43304</v>
      </c>
      <c r="B422" s="99">
        <f>B420+1</f>
        <v>43304</v>
      </c>
      <c r="C422" s="213" t="s">
        <v>39</v>
      </c>
      <c r="D422" s="216"/>
      <c r="E422" s="216"/>
      <c r="F422" s="216"/>
      <c r="G422" s="217"/>
      <c r="H422" s="91"/>
      <c r="I422" s="91"/>
      <c r="J422" s="91"/>
      <c r="K422" s="91"/>
      <c r="L422" s="91"/>
      <c r="M422" s="91"/>
      <c r="N422" s="91"/>
      <c r="O422" s="91"/>
      <c r="P422" s="91"/>
      <c r="Q422" s="91"/>
      <c r="R422" s="91"/>
    </row>
    <row r="423" spans="1:18" ht="12.75" customHeight="1" x14ac:dyDescent="0.2">
      <c r="A423" s="212"/>
      <c r="B423" s="100"/>
      <c r="C423" s="213"/>
      <c r="D423" s="216"/>
      <c r="E423" s="216"/>
      <c r="F423" s="216"/>
      <c r="G423" s="217"/>
      <c r="H423" s="91"/>
      <c r="I423" s="101"/>
      <c r="J423" s="91"/>
      <c r="K423" s="91"/>
      <c r="L423" s="91"/>
      <c r="M423" s="91"/>
      <c r="N423" s="91"/>
      <c r="O423" s="91"/>
      <c r="P423" s="91"/>
      <c r="Q423" s="91"/>
      <c r="R423" s="91"/>
    </row>
    <row r="424" spans="1:18" ht="12.75" customHeight="1" x14ac:dyDescent="0.2">
      <c r="A424" s="212">
        <f>B424</f>
        <v>43305</v>
      </c>
      <c r="B424" s="99">
        <f>B422+1</f>
        <v>43305</v>
      </c>
      <c r="C424" s="213" t="s">
        <v>39</v>
      </c>
      <c r="D424" s="216"/>
      <c r="E424" s="216"/>
      <c r="F424" s="216"/>
      <c r="G424" s="217"/>
      <c r="H424" s="91"/>
      <c r="I424" s="91"/>
      <c r="J424" s="91"/>
      <c r="K424" s="91"/>
      <c r="L424" s="91"/>
      <c r="M424" s="91"/>
      <c r="N424" s="91"/>
      <c r="O424" s="91"/>
      <c r="P424" s="91"/>
      <c r="Q424" s="91"/>
      <c r="R424" s="91"/>
    </row>
    <row r="425" spans="1:18" ht="12.75" customHeight="1" x14ac:dyDescent="0.2">
      <c r="A425" s="212"/>
      <c r="B425" s="100"/>
      <c r="C425" s="213"/>
      <c r="D425" s="216"/>
      <c r="E425" s="216"/>
      <c r="F425" s="216"/>
      <c r="G425" s="217"/>
      <c r="H425" s="91"/>
      <c r="I425" s="101"/>
      <c r="J425" s="91"/>
      <c r="K425" s="91"/>
      <c r="L425" s="91"/>
      <c r="M425" s="91"/>
      <c r="N425" s="91"/>
      <c r="O425" s="91"/>
      <c r="P425" s="91"/>
      <c r="Q425" s="91"/>
      <c r="R425" s="91"/>
    </row>
    <row r="426" spans="1:18" ht="12.75" customHeight="1" x14ac:dyDescent="0.2">
      <c r="A426" s="212">
        <f>B426</f>
        <v>43306</v>
      </c>
      <c r="B426" s="99">
        <f>B424+1</f>
        <v>43306</v>
      </c>
      <c r="C426" s="213" t="s">
        <v>39</v>
      </c>
      <c r="D426" s="216"/>
      <c r="E426" s="216"/>
      <c r="F426" s="216"/>
      <c r="G426" s="217"/>
      <c r="H426" s="91"/>
      <c r="I426" s="91"/>
      <c r="J426" s="91"/>
      <c r="K426" s="91"/>
      <c r="L426" s="91"/>
      <c r="M426" s="91"/>
      <c r="N426" s="91"/>
      <c r="O426" s="91"/>
      <c r="P426" s="91"/>
      <c r="Q426" s="91"/>
      <c r="R426" s="91"/>
    </row>
    <row r="427" spans="1:18" ht="12.75" customHeight="1" x14ac:dyDescent="0.2">
      <c r="A427" s="212"/>
      <c r="B427" s="100"/>
      <c r="C427" s="213"/>
      <c r="D427" s="216"/>
      <c r="E427" s="216"/>
      <c r="F427" s="216"/>
      <c r="G427" s="217"/>
      <c r="H427" s="91"/>
      <c r="I427" s="101"/>
      <c r="J427" s="91"/>
      <c r="K427" s="91"/>
      <c r="L427" s="91"/>
      <c r="M427" s="91"/>
      <c r="N427" s="91"/>
      <c r="O427" s="91"/>
      <c r="P427" s="91"/>
      <c r="Q427" s="91"/>
      <c r="R427" s="91"/>
    </row>
    <row r="428" spans="1:18" ht="12.75" customHeight="1" x14ac:dyDescent="0.2">
      <c r="A428" s="212">
        <f>B428</f>
        <v>43307</v>
      </c>
      <c r="B428" s="99">
        <f>B426+1</f>
        <v>43307</v>
      </c>
      <c r="C428" s="213" t="s">
        <v>39</v>
      </c>
      <c r="D428" s="216"/>
      <c r="E428" s="216"/>
      <c r="F428" s="216"/>
      <c r="G428" s="217"/>
      <c r="H428" s="91"/>
      <c r="I428" s="91"/>
      <c r="J428" s="91"/>
      <c r="K428" s="91"/>
      <c r="L428" s="91"/>
      <c r="M428" s="91"/>
      <c r="N428" s="91"/>
      <c r="O428" s="91"/>
      <c r="P428" s="91"/>
      <c r="Q428" s="91"/>
      <c r="R428" s="91"/>
    </row>
    <row r="429" spans="1:18" ht="12.75" customHeight="1" x14ac:dyDescent="0.2">
      <c r="A429" s="212"/>
      <c r="B429" s="100"/>
      <c r="C429" s="213"/>
      <c r="D429" s="216"/>
      <c r="E429" s="216"/>
      <c r="F429" s="216"/>
      <c r="G429" s="217"/>
      <c r="H429" s="91"/>
      <c r="I429" s="101"/>
      <c r="J429" s="91"/>
      <c r="K429" s="91"/>
      <c r="L429" s="91"/>
      <c r="M429" s="91"/>
      <c r="N429" s="91"/>
      <c r="O429" s="91"/>
      <c r="P429" s="91"/>
      <c r="Q429" s="91"/>
      <c r="R429" s="91"/>
    </row>
    <row r="430" spans="1:18" ht="12.75" customHeight="1" x14ac:dyDescent="0.2">
      <c r="A430" s="212">
        <f>B430</f>
        <v>43308</v>
      </c>
      <c r="B430" s="99">
        <f>B428+1</f>
        <v>43308</v>
      </c>
      <c r="C430" s="213" t="s">
        <v>39</v>
      </c>
      <c r="D430" s="216" t="s">
        <v>427</v>
      </c>
      <c r="E430" s="216"/>
      <c r="F430" s="216"/>
      <c r="G430" s="217"/>
      <c r="H430" s="91"/>
      <c r="I430" s="91"/>
      <c r="J430" s="91"/>
      <c r="K430" s="91"/>
      <c r="L430" s="91"/>
      <c r="M430" s="91"/>
      <c r="N430" s="91"/>
      <c r="O430" s="91"/>
      <c r="P430" s="91"/>
      <c r="Q430" s="91"/>
      <c r="R430" s="91"/>
    </row>
    <row r="431" spans="1:18" ht="12.75" customHeight="1" x14ac:dyDescent="0.2">
      <c r="A431" s="212"/>
      <c r="B431" s="100"/>
      <c r="C431" s="213"/>
      <c r="D431" s="216"/>
      <c r="E431" s="216"/>
      <c r="F431" s="216"/>
      <c r="G431" s="217"/>
      <c r="H431" s="91"/>
      <c r="I431" s="101"/>
      <c r="J431" s="91"/>
      <c r="K431" s="91"/>
      <c r="L431" s="91"/>
      <c r="M431" s="91"/>
      <c r="N431" s="91"/>
      <c r="O431" s="91"/>
      <c r="P431" s="91"/>
      <c r="Q431" s="91"/>
      <c r="R431" s="91"/>
    </row>
    <row r="432" spans="1:18" ht="12.75" customHeight="1" x14ac:dyDescent="0.2">
      <c r="A432" s="212">
        <f>B432</f>
        <v>43309</v>
      </c>
      <c r="B432" s="99">
        <f>B430+1</f>
        <v>43309</v>
      </c>
      <c r="C432" s="213" t="s">
        <v>39</v>
      </c>
      <c r="D432" s="216"/>
      <c r="E432" s="216"/>
      <c r="F432" s="216"/>
      <c r="G432" s="217"/>
      <c r="H432" s="91"/>
      <c r="I432" s="91"/>
      <c r="J432" s="91"/>
      <c r="K432" s="91"/>
      <c r="L432" s="91"/>
      <c r="M432" s="91"/>
      <c r="N432" s="91"/>
      <c r="O432" s="91"/>
      <c r="P432" s="91"/>
      <c r="Q432" s="91"/>
      <c r="R432" s="91"/>
    </row>
    <row r="433" spans="1:18" ht="12.75" customHeight="1" x14ac:dyDescent="0.2">
      <c r="A433" s="212"/>
      <c r="B433" s="100"/>
      <c r="C433" s="213"/>
      <c r="D433" s="216"/>
      <c r="E433" s="216"/>
      <c r="F433" s="216"/>
      <c r="G433" s="217"/>
      <c r="H433" s="91"/>
      <c r="I433" s="101"/>
      <c r="J433" s="91"/>
      <c r="K433" s="91"/>
      <c r="L433" s="91"/>
      <c r="M433" s="91"/>
      <c r="N433" s="91"/>
      <c r="O433" s="91"/>
      <c r="P433" s="91"/>
      <c r="Q433" s="91"/>
      <c r="R433" s="91"/>
    </row>
    <row r="434" spans="1:18" ht="12.75" customHeight="1" x14ac:dyDescent="0.2">
      <c r="A434" s="212">
        <f>B434</f>
        <v>43310</v>
      </c>
      <c r="B434" s="99">
        <f>B432+1</f>
        <v>43310</v>
      </c>
      <c r="C434" s="213" t="s">
        <v>39</v>
      </c>
      <c r="D434" s="216"/>
      <c r="E434" s="216"/>
      <c r="F434" s="216"/>
      <c r="G434" s="217"/>
      <c r="H434" s="91"/>
      <c r="I434" s="91"/>
      <c r="J434" s="91"/>
      <c r="K434" s="91"/>
      <c r="L434" s="91"/>
      <c r="M434" s="91"/>
      <c r="N434" s="91"/>
      <c r="O434" s="91"/>
      <c r="P434" s="91"/>
      <c r="Q434" s="91"/>
      <c r="R434" s="91"/>
    </row>
    <row r="435" spans="1:18" ht="12.75" customHeight="1" x14ac:dyDescent="0.2">
      <c r="A435" s="212"/>
      <c r="B435" s="100"/>
      <c r="C435" s="213"/>
      <c r="D435" s="216"/>
      <c r="E435" s="216"/>
      <c r="F435" s="216"/>
      <c r="G435" s="217"/>
      <c r="H435" s="91"/>
      <c r="I435" s="101"/>
      <c r="J435" s="91"/>
      <c r="K435" s="91"/>
      <c r="L435" s="91"/>
      <c r="M435" s="91"/>
      <c r="N435" s="91"/>
      <c r="O435" s="91"/>
      <c r="P435" s="91"/>
      <c r="Q435" s="91"/>
      <c r="R435" s="91"/>
    </row>
    <row r="436" spans="1:18" ht="12.75" customHeight="1" x14ac:dyDescent="0.2">
      <c r="A436" s="212">
        <f>B436</f>
        <v>43311</v>
      </c>
      <c r="B436" s="99">
        <f>B434+1</f>
        <v>43311</v>
      </c>
      <c r="C436" s="213" t="s">
        <v>39</v>
      </c>
      <c r="D436" s="216"/>
      <c r="E436" s="216"/>
      <c r="F436" s="216"/>
      <c r="G436" s="217"/>
      <c r="H436" s="91"/>
      <c r="I436" s="91"/>
      <c r="J436" s="91"/>
      <c r="K436" s="91"/>
      <c r="L436" s="91"/>
      <c r="M436" s="91"/>
      <c r="N436" s="91"/>
      <c r="O436" s="91"/>
      <c r="P436" s="91"/>
      <c r="Q436" s="91"/>
      <c r="R436" s="91"/>
    </row>
    <row r="437" spans="1:18" ht="12.75" customHeight="1" x14ac:dyDescent="0.2">
      <c r="A437" s="212"/>
      <c r="B437" s="100"/>
      <c r="C437" s="213"/>
      <c r="D437" s="216"/>
      <c r="E437" s="216"/>
      <c r="F437" s="216"/>
      <c r="G437" s="217"/>
      <c r="H437" s="91"/>
      <c r="I437" s="101"/>
      <c r="J437" s="91"/>
      <c r="K437" s="91"/>
      <c r="L437" s="91"/>
      <c r="M437" s="91"/>
      <c r="N437" s="91"/>
      <c r="O437" s="91"/>
      <c r="P437" s="91"/>
      <c r="Q437" s="91"/>
      <c r="R437" s="91"/>
    </row>
    <row r="438" spans="1:18" ht="12.75" customHeight="1" x14ac:dyDescent="0.2">
      <c r="A438" s="212">
        <f>B438</f>
        <v>43312</v>
      </c>
      <c r="B438" s="99">
        <f>B436+1</f>
        <v>43312</v>
      </c>
      <c r="C438" s="213" t="s">
        <v>39</v>
      </c>
      <c r="D438" s="216"/>
      <c r="E438" s="216"/>
      <c r="F438" s="216"/>
      <c r="G438" s="217"/>
      <c r="H438" s="91"/>
      <c r="I438" s="91"/>
      <c r="J438" s="91"/>
      <c r="K438" s="91"/>
      <c r="L438" s="91"/>
      <c r="M438" s="91"/>
      <c r="N438" s="91"/>
      <c r="O438" s="91"/>
      <c r="P438" s="91"/>
      <c r="Q438" s="91"/>
      <c r="R438" s="91"/>
    </row>
    <row r="439" spans="1:18" ht="12.75" customHeight="1" x14ac:dyDescent="0.2">
      <c r="A439" s="212"/>
      <c r="B439" s="100"/>
      <c r="C439" s="213"/>
      <c r="D439" s="216"/>
      <c r="E439" s="216"/>
      <c r="F439" s="216"/>
      <c r="G439" s="217"/>
      <c r="H439" s="91"/>
      <c r="I439" s="101"/>
      <c r="J439" s="91"/>
      <c r="K439" s="91"/>
      <c r="L439" s="91"/>
      <c r="M439" s="91"/>
      <c r="N439" s="91"/>
      <c r="O439" s="91"/>
      <c r="P439" s="91"/>
      <c r="Q439" s="91"/>
      <c r="R439" s="91"/>
    </row>
    <row r="440" spans="1:18" ht="12.75" customHeight="1" x14ac:dyDescent="0.2">
      <c r="A440" s="212">
        <f>B440</f>
        <v>43313</v>
      </c>
      <c r="B440" s="99">
        <f>B438+1</f>
        <v>43313</v>
      </c>
      <c r="C440" s="213" t="s">
        <v>39</v>
      </c>
      <c r="D440" s="216"/>
      <c r="E440" s="216"/>
      <c r="F440" s="216"/>
      <c r="G440" s="217"/>
      <c r="H440" s="91"/>
      <c r="I440" s="91"/>
      <c r="J440" s="91"/>
      <c r="K440" s="91"/>
      <c r="L440" s="91"/>
      <c r="M440" s="91"/>
      <c r="N440" s="91"/>
      <c r="O440" s="91"/>
      <c r="P440" s="91"/>
      <c r="Q440" s="91"/>
      <c r="R440" s="91"/>
    </row>
    <row r="441" spans="1:18" ht="12.75" customHeight="1" x14ac:dyDescent="0.2">
      <c r="A441" s="212"/>
      <c r="B441" s="100"/>
      <c r="C441" s="213"/>
      <c r="D441" s="216"/>
      <c r="E441" s="216"/>
      <c r="F441" s="216"/>
      <c r="G441" s="217"/>
      <c r="H441" s="91"/>
      <c r="I441" s="101"/>
      <c r="J441" s="91"/>
      <c r="K441" s="91"/>
      <c r="L441" s="91"/>
      <c r="M441" s="91"/>
      <c r="N441" s="91"/>
      <c r="O441" s="91"/>
      <c r="P441" s="91"/>
      <c r="Q441" s="91"/>
      <c r="R441" s="91"/>
    </row>
    <row r="442" spans="1:18" ht="12.75" customHeight="1" x14ac:dyDescent="0.2">
      <c r="A442" s="212">
        <f>B442</f>
        <v>43314</v>
      </c>
      <c r="B442" s="99">
        <f>B440+1</f>
        <v>43314</v>
      </c>
      <c r="C442" s="213" t="s">
        <v>39</v>
      </c>
      <c r="D442" s="216"/>
      <c r="E442" s="216"/>
      <c r="F442" s="216"/>
      <c r="G442" s="217"/>
      <c r="H442" s="91"/>
      <c r="I442" s="91"/>
      <c r="J442" s="91"/>
      <c r="K442" s="91"/>
      <c r="L442" s="91"/>
      <c r="M442" s="91"/>
      <c r="N442" s="91"/>
      <c r="O442" s="91"/>
      <c r="P442" s="91"/>
      <c r="Q442" s="91"/>
      <c r="R442" s="91"/>
    </row>
    <row r="443" spans="1:18" ht="12.75" customHeight="1" x14ac:dyDescent="0.2">
      <c r="A443" s="212"/>
      <c r="B443" s="100"/>
      <c r="C443" s="213"/>
      <c r="D443" s="216"/>
      <c r="E443" s="216"/>
      <c r="F443" s="216"/>
      <c r="G443" s="217"/>
      <c r="H443" s="91"/>
      <c r="I443" s="101"/>
      <c r="J443" s="91"/>
      <c r="K443" s="91"/>
      <c r="L443" s="91"/>
      <c r="M443" s="91"/>
      <c r="N443" s="91"/>
      <c r="O443" s="91"/>
      <c r="P443" s="91"/>
      <c r="Q443" s="91"/>
      <c r="R443" s="91"/>
    </row>
    <row r="444" spans="1:18" ht="12.75" customHeight="1" x14ac:dyDescent="0.2">
      <c r="A444" s="212">
        <f>B444</f>
        <v>43315</v>
      </c>
      <c r="B444" s="99">
        <f>B442+1</f>
        <v>43315</v>
      </c>
      <c r="C444" s="213" t="s">
        <v>39</v>
      </c>
      <c r="D444" s="216"/>
      <c r="E444" s="216"/>
      <c r="F444" s="216" t="s">
        <v>428</v>
      </c>
      <c r="G444" s="217" t="s">
        <v>158</v>
      </c>
      <c r="H444" s="91"/>
      <c r="I444" s="91"/>
      <c r="J444" s="91"/>
      <c r="K444" s="91"/>
      <c r="L444" s="91"/>
      <c r="M444" s="91"/>
      <c r="N444" s="91"/>
      <c r="O444" s="91"/>
      <c r="P444" s="91"/>
      <c r="Q444" s="91"/>
      <c r="R444" s="91"/>
    </row>
    <row r="445" spans="1:18" ht="12.75" customHeight="1" x14ac:dyDescent="0.2">
      <c r="A445" s="212"/>
      <c r="B445" s="100"/>
      <c r="C445" s="213"/>
      <c r="D445" s="216"/>
      <c r="E445" s="216"/>
      <c r="F445" s="216"/>
      <c r="G445" s="217"/>
      <c r="H445" s="91"/>
      <c r="I445" s="101"/>
      <c r="J445" s="91"/>
      <c r="K445" s="91"/>
      <c r="L445" s="91"/>
      <c r="M445" s="91"/>
      <c r="N445" s="91"/>
      <c r="O445" s="91"/>
      <c r="P445" s="91"/>
      <c r="Q445" s="91"/>
      <c r="R445" s="91"/>
    </row>
    <row r="446" spans="1:18" ht="12.75" customHeight="1" x14ac:dyDescent="0.2">
      <c r="A446" s="212">
        <f>B446</f>
        <v>43316</v>
      </c>
      <c r="B446" s="99">
        <f>B444+1</f>
        <v>43316</v>
      </c>
      <c r="C446" s="213" t="s">
        <v>39</v>
      </c>
      <c r="D446" s="216"/>
      <c r="E446" s="216"/>
      <c r="F446" s="216"/>
      <c r="G446" s="217"/>
      <c r="H446" s="91"/>
      <c r="I446" s="91"/>
      <c r="J446" s="91"/>
      <c r="K446" s="91"/>
      <c r="L446" s="91"/>
      <c r="M446" s="91"/>
      <c r="N446" s="91"/>
      <c r="O446" s="91"/>
      <c r="P446" s="91"/>
      <c r="Q446" s="91"/>
      <c r="R446" s="91"/>
    </row>
    <row r="447" spans="1:18" ht="12.75" customHeight="1" x14ac:dyDescent="0.2">
      <c r="A447" s="212"/>
      <c r="B447" s="100"/>
      <c r="C447" s="213"/>
      <c r="D447" s="216"/>
      <c r="E447" s="216"/>
      <c r="F447" s="216"/>
      <c r="G447" s="217"/>
      <c r="H447" s="91"/>
      <c r="I447" s="101"/>
      <c r="J447" s="91"/>
      <c r="K447" s="91"/>
      <c r="L447" s="91"/>
      <c r="M447" s="91"/>
      <c r="N447" s="91"/>
      <c r="O447" s="91"/>
      <c r="P447" s="91"/>
      <c r="Q447" s="91"/>
      <c r="R447" s="91"/>
    </row>
    <row r="448" spans="1:18" ht="12.75" customHeight="1" x14ac:dyDescent="0.2">
      <c r="A448" s="212">
        <f>B448</f>
        <v>43317</v>
      </c>
      <c r="B448" s="99">
        <f>B446+1</f>
        <v>43317</v>
      </c>
      <c r="C448" s="213" t="s">
        <v>39</v>
      </c>
      <c r="D448" s="216"/>
      <c r="E448" s="216"/>
      <c r="F448" s="216"/>
      <c r="G448" s="217"/>
      <c r="H448" s="91"/>
      <c r="I448" s="91"/>
      <c r="J448" s="91"/>
      <c r="K448" s="91"/>
      <c r="L448" s="91"/>
      <c r="M448" s="91"/>
      <c r="N448" s="91"/>
      <c r="O448" s="91"/>
      <c r="P448" s="91"/>
      <c r="Q448" s="91"/>
      <c r="R448" s="91"/>
    </row>
    <row r="449" spans="1:18" ht="12.75" customHeight="1" x14ac:dyDescent="0.2">
      <c r="A449" s="212"/>
      <c r="B449" s="100"/>
      <c r="C449" s="213"/>
      <c r="D449" s="216"/>
      <c r="E449" s="216"/>
      <c r="F449" s="216"/>
      <c r="G449" s="217"/>
      <c r="H449" s="91"/>
      <c r="I449" s="101"/>
      <c r="J449" s="91"/>
      <c r="K449" s="91"/>
      <c r="L449" s="91"/>
      <c r="M449" s="91"/>
      <c r="N449" s="91"/>
      <c r="O449" s="91"/>
      <c r="P449" s="91"/>
      <c r="Q449" s="91"/>
      <c r="R449" s="91"/>
    </row>
    <row r="450" spans="1:18" ht="12.75" customHeight="1" x14ac:dyDescent="0.2">
      <c r="A450" s="212">
        <f>B450</f>
        <v>43318</v>
      </c>
      <c r="B450" s="99">
        <f>B448+1</f>
        <v>43318</v>
      </c>
      <c r="C450" s="213" t="s">
        <v>39</v>
      </c>
      <c r="D450" s="216"/>
      <c r="E450" s="216"/>
      <c r="F450" s="216"/>
      <c r="G450" s="217"/>
      <c r="H450" s="91"/>
      <c r="I450" s="91"/>
      <c r="J450" s="91"/>
      <c r="K450" s="91"/>
      <c r="L450" s="91"/>
      <c r="M450" s="91"/>
      <c r="N450" s="91"/>
      <c r="O450" s="91"/>
      <c r="P450" s="91"/>
      <c r="Q450" s="91"/>
      <c r="R450" s="91"/>
    </row>
    <row r="451" spans="1:18" ht="12.75" customHeight="1" x14ac:dyDescent="0.2">
      <c r="A451" s="212"/>
      <c r="B451" s="100"/>
      <c r="C451" s="213"/>
      <c r="D451" s="216"/>
      <c r="E451" s="216"/>
      <c r="F451" s="216"/>
      <c r="G451" s="217"/>
      <c r="H451" s="91"/>
      <c r="I451" s="101"/>
      <c r="J451" s="91"/>
      <c r="K451" s="91"/>
      <c r="L451" s="91"/>
      <c r="M451" s="91"/>
      <c r="N451" s="91"/>
      <c r="O451" s="91"/>
      <c r="P451" s="91"/>
      <c r="Q451" s="91"/>
      <c r="R451" s="91"/>
    </row>
    <row r="452" spans="1:18" ht="12.75" customHeight="1" x14ac:dyDescent="0.2">
      <c r="A452" s="212">
        <f>B452</f>
        <v>43319</v>
      </c>
      <c r="B452" s="99">
        <f>B450+1</f>
        <v>43319</v>
      </c>
      <c r="C452" s="213" t="s">
        <v>39</v>
      </c>
      <c r="D452" s="216"/>
      <c r="E452" s="216"/>
      <c r="F452" s="216"/>
      <c r="G452" s="217"/>
      <c r="H452" s="91"/>
      <c r="I452" s="91"/>
      <c r="J452" s="91"/>
      <c r="K452" s="91"/>
      <c r="L452" s="91"/>
      <c r="M452" s="91"/>
      <c r="N452" s="91"/>
      <c r="O452" s="91"/>
      <c r="P452" s="91"/>
      <c r="Q452" s="91"/>
      <c r="R452" s="91"/>
    </row>
    <row r="453" spans="1:18" ht="12.75" customHeight="1" x14ac:dyDescent="0.2">
      <c r="A453" s="212"/>
      <c r="B453" s="100"/>
      <c r="C453" s="213"/>
      <c r="D453" s="216"/>
      <c r="E453" s="216"/>
      <c r="F453" s="216"/>
      <c r="G453" s="217"/>
      <c r="H453" s="91"/>
      <c r="I453" s="101"/>
      <c r="J453" s="91"/>
      <c r="K453" s="91"/>
      <c r="L453" s="91"/>
      <c r="M453" s="91"/>
      <c r="N453" s="91"/>
      <c r="O453" s="91"/>
      <c r="P453" s="91"/>
      <c r="Q453" s="91"/>
      <c r="R453" s="91"/>
    </row>
    <row r="454" spans="1:18" ht="12.75" customHeight="1" x14ac:dyDescent="0.2">
      <c r="A454" s="212">
        <f>B454</f>
        <v>43320</v>
      </c>
      <c r="B454" s="99">
        <f>B452+1</f>
        <v>43320</v>
      </c>
      <c r="C454" s="213" t="s">
        <v>39</v>
      </c>
      <c r="D454" s="216"/>
      <c r="E454" s="216"/>
      <c r="F454" s="216" t="s">
        <v>66</v>
      </c>
      <c r="G454" s="217"/>
      <c r="H454" s="91"/>
      <c r="I454" s="91"/>
      <c r="J454" s="91"/>
      <c r="K454" s="91"/>
      <c r="L454" s="91"/>
      <c r="M454" s="91"/>
      <c r="N454" s="91"/>
      <c r="O454" s="91"/>
      <c r="P454" s="91"/>
      <c r="Q454" s="91"/>
      <c r="R454" s="91"/>
    </row>
    <row r="455" spans="1:18" ht="12.75" customHeight="1" x14ac:dyDescent="0.2">
      <c r="A455" s="212"/>
      <c r="B455" s="100"/>
      <c r="C455" s="213"/>
      <c r="D455" s="216"/>
      <c r="E455" s="216"/>
      <c r="F455" s="216"/>
      <c r="G455" s="217"/>
      <c r="H455" s="91"/>
      <c r="I455" s="101"/>
      <c r="J455" s="91"/>
      <c r="K455" s="91"/>
      <c r="L455" s="91"/>
      <c r="M455" s="91"/>
      <c r="N455" s="91"/>
      <c r="O455" s="91"/>
      <c r="P455" s="91"/>
      <c r="Q455" s="91"/>
      <c r="R455" s="91"/>
    </row>
    <row r="456" spans="1:18" ht="12.75" customHeight="1" x14ac:dyDescent="0.2">
      <c r="A456" s="212">
        <f>B456</f>
        <v>43321</v>
      </c>
      <c r="B456" s="99">
        <f>B454+1</f>
        <v>43321</v>
      </c>
      <c r="C456" s="213" t="s">
        <v>39</v>
      </c>
      <c r="D456" s="216"/>
      <c r="E456" s="216"/>
      <c r="F456" s="216"/>
      <c r="G456" s="217"/>
      <c r="H456" s="91"/>
      <c r="I456" s="91"/>
      <c r="J456" s="91"/>
      <c r="K456" s="91"/>
      <c r="L456" s="91"/>
      <c r="M456" s="91"/>
      <c r="N456" s="91"/>
      <c r="O456" s="91"/>
      <c r="P456" s="91"/>
      <c r="Q456" s="91"/>
      <c r="R456" s="91"/>
    </row>
    <row r="457" spans="1:18" ht="12.75" customHeight="1" x14ac:dyDescent="0.2">
      <c r="A457" s="212"/>
      <c r="B457" s="100"/>
      <c r="C457" s="213"/>
      <c r="D457" s="216"/>
      <c r="E457" s="216"/>
      <c r="F457" s="216"/>
      <c r="G457" s="217"/>
      <c r="H457" s="91"/>
      <c r="I457" s="101"/>
      <c r="J457" s="91"/>
      <c r="K457" s="91"/>
      <c r="L457" s="91"/>
      <c r="M457" s="91"/>
      <c r="N457" s="91"/>
      <c r="O457" s="91"/>
      <c r="P457" s="91"/>
      <c r="Q457" s="91"/>
      <c r="R457" s="91"/>
    </row>
    <row r="458" spans="1:18" ht="12.75" customHeight="1" x14ac:dyDescent="0.2">
      <c r="A458" s="212">
        <f>B458</f>
        <v>43322</v>
      </c>
      <c r="B458" s="99">
        <f>B456+1</f>
        <v>43322</v>
      </c>
      <c r="C458" s="213" t="s">
        <v>39</v>
      </c>
      <c r="D458" s="216"/>
      <c r="E458" s="216"/>
      <c r="F458" s="216" t="s">
        <v>429</v>
      </c>
      <c r="G458" s="217" t="s">
        <v>158</v>
      </c>
      <c r="H458" s="91"/>
      <c r="I458" s="91"/>
      <c r="J458" s="91"/>
      <c r="K458" s="91"/>
      <c r="L458" s="91"/>
      <c r="M458" s="91"/>
      <c r="N458" s="91"/>
      <c r="O458" s="91"/>
      <c r="P458" s="91"/>
      <c r="Q458" s="91"/>
      <c r="R458" s="91"/>
    </row>
    <row r="459" spans="1:18" ht="12.75" customHeight="1" x14ac:dyDescent="0.2">
      <c r="A459" s="212"/>
      <c r="B459" s="100"/>
      <c r="C459" s="213"/>
      <c r="D459" s="216"/>
      <c r="E459" s="216"/>
      <c r="F459" s="216"/>
      <c r="G459" s="217"/>
      <c r="H459" s="91"/>
      <c r="I459" s="101"/>
      <c r="J459" s="91"/>
      <c r="K459" s="91"/>
      <c r="L459" s="91"/>
      <c r="M459" s="91"/>
      <c r="N459" s="91"/>
      <c r="O459" s="91"/>
      <c r="P459" s="91"/>
      <c r="Q459" s="91"/>
      <c r="R459" s="91"/>
    </row>
    <row r="460" spans="1:18" ht="12.75" customHeight="1" x14ac:dyDescent="0.2">
      <c r="A460" s="212">
        <f>B460</f>
        <v>43323</v>
      </c>
      <c r="B460" s="99">
        <f>B458+1</f>
        <v>43323</v>
      </c>
      <c r="C460" s="213" t="s">
        <v>39</v>
      </c>
      <c r="D460" s="216"/>
      <c r="E460" s="216"/>
      <c r="F460" s="216"/>
      <c r="G460" s="217"/>
      <c r="H460" s="91"/>
      <c r="I460" s="91"/>
      <c r="J460" s="91"/>
      <c r="K460" s="91"/>
      <c r="L460" s="91"/>
      <c r="M460" s="91"/>
      <c r="N460" s="91"/>
      <c r="O460" s="91"/>
      <c r="P460" s="91"/>
      <c r="Q460" s="91"/>
      <c r="R460" s="91"/>
    </row>
    <row r="461" spans="1:18" ht="12.75" customHeight="1" x14ac:dyDescent="0.2">
      <c r="A461" s="212"/>
      <c r="B461" s="100"/>
      <c r="C461" s="213"/>
      <c r="D461" s="216"/>
      <c r="E461" s="216"/>
      <c r="F461" s="216"/>
      <c r="G461" s="217"/>
      <c r="H461" s="91"/>
      <c r="I461" s="101"/>
      <c r="J461" s="91"/>
      <c r="K461" s="91"/>
      <c r="L461" s="91"/>
      <c r="M461" s="91"/>
      <c r="N461" s="91"/>
      <c r="O461" s="91"/>
      <c r="P461" s="91"/>
      <c r="Q461" s="91"/>
      <c r="R461" s="91"/>
    </row>
    <row r="462" spans="1:18" ht="12.75" customHeight="1" x14ac:dyDescent="0.2">
      <c r="A462" s="212">
        <f>B462</f>
        <v>43324</v>
      </c>
      <c r="B462" s="99">
        <f>B460+1</f>
        <v>43324</v>
      </c>
      <c r="C462" s="213" t="s">
        <v>39</v>
      </c>
      <c r="D462" s="216"/>
      <c r="E462" s="216"/>
      <c r="F462" s="216" t="s">
        <v>430</v>
      </c>
      <c r="G462" s="217"/>
      <c r="H462" s="91"/>
      <c r="I462" s="91"/>
      <c r="J462" s="91"/>
      <c r="K462" s="91"/>
      <c r="L462" s="91"/>
      <c r="M462" s="91"/>
      <c r="N462" s="91"/>
      <c r="O462" s="91"/>
      <c r="P462" s="91"/>
      <c r="Q462" s="91"/>
      <c r="R462" s="91"/>
    </row>
    <row r="463" spans="1:18" ht="12.75" customHeight="1" x14ac:dyDescent="0.2">
      <c r="A463" s="212"/>
      <c r="B463" s="100"/>
      <c r="C463" s="213"/>
      <c r="D463" s="216"/>
      <c r="E463" s="216"/>
      <c r="F463" s="216"/>
      <c r="G463" s="217"/>
      <c r="H463" s="91"/>
      <c r="I463" s="101"/>
      <c r="J463" s="91"/>
      <c r="K463" s="91"/>
      <c r="L463" s="91"/>
      <c r="M463" s="91"/>
      <c r="N463" s="91"/>
      <c r="O463" s="91"/>
      <c r="P463" s="91"/>
      <c r="Q463" s="91"/>
      <c r="R463" s="91"/>
    </row>
    <row r="464" spans="1:18" ht="12.75" customHeight="1" x14ac:dyDescent="0.2">
      <c r="A464" s="212">
        <f>B464</f>
        <v>43325</v>
      </c>
      <c r="B464" s="99">
        <f>B462+1</f>
        <v>43325</v>
      </c>
      <c r="C464" s="213" t="s">
        <v>39</v>
      </c>
      <c r="D464" s="216"/>
      <c r="E464" s="216"/>
      <c r="F464" s="216"/>
      <c r="G464" s="217"/>
      <c r="H464" s="91"/>
      <c r="I464" s="91"/>
      <c r="J464" s="91"/>
      <c r="K464" s="91"/>
      <c r="L464" s="91"/>
      <c r="M464" s="91"/>
      <c r="N464" s="91"/>
      <c r="O464" s="91"/>
      <c r="P464" s="91"/>
      <c r="Q464" s="91"/>
      <c r="R464" s="91"/>
    </row>
    <row r="465" spans="1:18" ht="12.75" customHeight="1" x14ac:dyDescent="0.2">
      <c r="A465" s="212"/>
      <c r="B465" s="100"/>
      <c r="C465" s="213"/>
      <c r="D465" s="216"/>
      <c r="E465" s="216"/>
      <c r="F465" s="216"/>
      <c r="G465" s="217"/>
      <c r="H465" s="91"/>
      <c r="I465" s="101"/>
      <c r="J465" s="91"/>
      <c r="K465" s="91"/>
      <c r="L465" s="91"/>
      <c r="M465" s="91"/>
      <c r="N465" s="91"/>
      <c r="O465" s="91"/>
      <c r="P465" s="91"/>
      <c r="Q465" s="91"/>
      <c r="R465" s="91"/>
    </row>
    <row r="466" spans="1:18" ht="12.75" customHeight="1" x14ac:dyDescent="0.2">
      <c r="A466" s="212">
        <f>B466</f>
        <v>43326</v>
      </c>
      <c r="B466" s="99">
        <f>B464+1</f>
        <v>43326</v>
      </c>
      <c r="C466" s="213" t="s">
        <v>39</v>
      </c>
      <c r="D466" s="216"/>
      <c r="E466" s="216"/>
      <c r="F466" s="216"/>
      <c r="G466" s="217"/>
      <c r="H466" s="91"/>
      <c r="I466" s="91"/>
      <c r="J466" s="91"/>
      <c r="K466" s="91"/>
      <c r="L466" s="91"/>
      <c r="M466" s="91"/>
      <c r="N466" s="91"/>
      <c r="O466" s="91"/>
      <c r="P466" s="91"/>
      <c r="Q466" s="91"/>
      <c r="R466" s="91"/>
    </row>
    <row r="467" spans="1:18" ht="12.75" customHeight="1" x14ac:dyDescent="0.2">
      <c r="A467" s="212"/>
      <c r="B467" s="100"/>
      <c r="C467" s="213"/>
      <c r="D467" s="216"/>
      <c r="E467" s="216"/>
      <c r="F467" s="216"/>
      <c r="G467" s="217"/>
      <c r="H467" s="91"/>
      <c r="I467" s="101"/>
      <c r="J467" s="91"/>
      <c r="K467" s="91"/>
      <c r="L467" s="91"/>
      <c r="M467" s="91"/>
      <c r="N467" s="91"/>
      <c r="O467" s="91"/>
      <c r="P467" s="91"/>
      <c r="Q467" s="91"/>
      <c r="R467" s="91"/>
    </row>
    <row r="468" spans="1:18" ht="12.75" customHeight="1" x14ac:dyDescent="0.2">
      <c r="A468" s="212">
        <f>B468</f>
        <v>43327</v>
      </c>
      <c r="B468" s="99">
        <f>B466+1</f>
        <v>43327</v>
      </c>
      <c r="C468" s="213" t="s">
        <v>39</v>
      </c>
      <c r="D468" s="216"/>
      <c r="E468" s="216"/>
      <c r="F468" s="216"/>
      <c r="G468" s="217"/>
      <c r="H468" s="91"/>
      <c r="I468" s="91"/>
      <c r="J468" s="91"/>
      <c r="K468" s="91"/>
      <c r="L468" s="91"/>
      <c r="M468" s="91"/>
      <c r="N468" s="91"/>
      <c r="O468" s="91"/>
      <c r="P468" s="91"/>
      <c r="Q468" s="91"/>
      <c r="R468" s="91"/>
    </row>
    <row r="469" spans="1:18" ht="12.75" customHeight="1" x14ac:dyDescent="0.2">
      <c r="A469" s="212"/>
      <c r="B469" s="100"/>
      <c r="C469" s="213"/>
      <c r="D469" s="216"/>
      <c r="E469" s="216"/>
      <c r="F469" s="216"/>
      <c r="G469" s="217"/>
      <c r="H469" s="91"/>
      <c r="I469" s="101"/>
      <c r="J469" s="91"/>
      <c r="K469" s="91"/>
      <c r="L469" s="91"/>
      <c r="M469" s="91"/>
      <c r="N469" s="91"/>
      <c r="O469" s="91"/>
      <c r="P469" s="91"/>
      <c r="Q469" s="91"/>
      <c r="R469" s="91"/>
    </row>
    <row r="470" spans="1:18" ht="12.75" customHeight="1" x14ac:dyDescent="0.2">
      <c r="A470" s="212">
        <f>B470</f>
        <v>43328</v>
      </c>
      <c r="B470" s="99">
        <f>B468+1</f>
        <v>43328</v>
      </c>
      <c r="C470" s="213" t="s">
        <v>39</v>
      </c>
      <c r="D470" s="216"/>
      <c r="E470" s="216"/>
      <c r="F470" s="216"/>
      <c r="G470" s="217"/>
      <c r="H470" s="91"/>
      <c r="I470" s="91"/>
      <c r="J470" s="91"/>
      <c r="K470" s="91"/>
      <c r="L470" s="91"/>
      <c r="M470" s="91"/>
      <c r="N470" s="91"/>
      <c r="O470" s="91"/>
      <c r="P470" s="91"/>
      <c r="Q470" s="91"/>
      <c r="R470" s="91"/>
    </row>
    <row r="471" spans="1:18" ht="12.75" customHeight="1" x14ac:dyDescent="0.2">
      <c r="A471" s="212"/>
      <c r="B471" s="100"/>
      <c r="C471" s="213"/>
      <c r="D471" s="216"/>
      <c r="E471" s="216"/>
      <c r="F471" s="216"/>
      <c r="G471" s="217"/>
      <c r="H471" s="91"/>
      <c r="I471" s="101"/>
      <c r="J471" s="91"/>
      <c r="K471" s="91"/>
      <c r="L471" s="91"/>
      <c r="M471" s="91"/>
      <c r="N471" s="91"/>
      <c r="O471" s="91"/>
      <c r="P471" s="91"/>
      <c r="Q471" s="91"/>
      <c r="R471" s="91"/>
    </row>
    <row r="472" spans="1:18" ht="12.75" customHeight="1" x14ac:dyDescent="0.2">
      <c r="A472" s="212">
        <f>B472</f>
        <v>43329</v>
      </c>
      <c r="B472" s="99">
        <f>B470+1</f>
        <v>43329</v>
      </c>
      <c r="C472" s="213" t="s">
        <v>39</v>
      </c>
      <c r="D472" s="216"/>
      <c r="E472" s="216"/>
      <c r="F472" s="216"/>
      <c r="G472" s="217"/>
      <c r="H472" s="91"/>
      <c r="I472" s="91"/>
      <c r="J472" s="91"/>
      <c r="K472" s="91"/>
      <c r="L472" s="91"/>
      <c r="M472" s="91"/>
      <c r="N472" s="91"/>
      <c r="O472" s="91"/>
      <c r="P472" s="91"/>
      <c r="Q472" s="91"/>
      <c r="R472" s="91"/>
    </row>
    <row r="473" spans="1:18" ht="12.75" customHeight="1" x14ac:dyDescent="0.2">
      <c r="A473" s="212"/>
      <c r="B473" s="100"/>
      <c r="C473" s="213"/>
      <c r="D473" s="216"/>
      <c r="E473" s="216"/>
      <c r="F473" s="216"/>
      <c r="G473" s="217"/>
      <c r="H473" s="91"/>
      <c r="I473" s="101"/>
      <c r="J473" s="91"/>
      <c r="K473" s="91"/>
      <c r="L473" s="91"/>
      <c r="M473" s="91"/>
      <c r="N473" s="91"/>
      <c r="O473" s="91"/>
      <c r="P473" s="91"/>
      <c r="Q473" s="91"/>
      <c r="R473" s="91"/>
    </row>
    <row r="474" spans="1:18" ht="12.75" customHeight="1" x14ac:dyDescent="0.2">
      <c r="A474" s="212">
        <f>B474</f>
        <v>43330</v>
      </c>
      <c r="B474" s="99">
        <f>B472+1</f>
        <v>43330</v>
      </c>
      <c r="C474" s="213" t="s">
        <v>39</v>
      </c>
      <c r="D474" s="216" t="s">
        <v>97</v>
      </c>
      <c r="E474" s="216"/>
      <c r="F474" s="216"/>
      <c r="G474" s="217"/>
      <c r="H474" s="91"/>
      <c r="I474" s="91"/>
      <c r="J474" s="91"/>
      <c r="K474" s="91"/>
      <c r="L474" s="91"/>
      <c r="M474" s="91"/>
      <c r="N474" s="91"/>
      <c r="O474" s="91"/>
      <c r="P474" s="91"/>
      <c r="Q474" s="91"/>
      <c r="R474" s="91"/>
    </row>
    <row r="475" spans="1:18" ht="12.75" customHeight="1" x14ac:dyDescent="0.2">
      <c r="A475" s="212"/>
      <c r="B475" s="100"/>
      <c r="C475" s="213"/>
      <c r="D475" s="216"/>
      <c r="E475" s="216"/>
      <c r="F475" s="216"/>
      <c r="G475" s="217"/>
      <c r="H475" s="91"/>
      <c r="I475" s="101"/>
      <c r="J475" s="91"/>
      <c r="K475" s="91"/>
      <c r="L475" s="91"/>
      <c r="M475" s="91"/>
      <c r="N475" s="91"/>
      <c r="O475" s="91"/>
      <c r="P475" s="91"/>
      <c r="Q475" s="91"/>
      <c r="R475" s="91"/>
    </row>
    <row r="476" spans="1:18" ht="12.75" customHeight="1" x14ac:dyDescent="0.2">
      <c r="A476" s="212">
        <f>B476</f>
        <v>43331</v>
      </c>
      <c r="B476" s="99">
        <f>B474+1</f>
        <v>43331</v>
      </c>
      <c r="C476" s="213" t="s">
        <v>39</v>
      </c>
      <c r="D476" s="216" t="s">
        <v>97</v>
      </c>
      <c r="E476" s="216"/>
      <c r="F476" s="216" t="s">
        <v>431</v>
      </c>
      <c r="G476" s="217"/>
      <c r="H476" s="91"/>
      <c r="I476" s="91"/>
      <c r="J476" s="91"/>
      <c r="K476" s="91"/>
      <c r="L476" s="91"/>
      <c r="M476" s="91"/>
      <c r="N476" s="91"/>
      <c r="O476" s="91"/>
      <c r="P476" s="91"/>
      <c r="Q476" s="91"/>
      <c r="R476" s="91"/>
    </row>
    <row r="477" spans="1:18" ht="12.75" customHeight="1" x14ac:dyDescent="0.2">
      <c r="A477" s="212"/>
      <c r="B477" s="100"/>
      <c r="C477" s="213"/>
      <c r="D477" s="216"/>
      <c r="E477" s="216"/>
      <c r="F477" s="216"/>
      <c r="G477" s="217"/>
      <c r="H477" s="91"/>
      <c r="I477" s="101"/>
      <c r="J477" s="91"/>
      <c r="K477" s="91"/>
      <c r="L477" s="91"/>
      <c r="M477" s="91"/>
      <c r="N477" s="91"/>
      <c r="O477" s="91"/>
      <c r="P477" s="91"/>
      <c r="Q477" s="91"/>
      <c r="R477" s="91"/>
    </row>
    <row r="478" spans="1:18" ht="12.75" customHeight="1" x14ac:dyDescent="0.2">
      <c r="A478" s="212">
        <f>B478</f>
        <v>43332</v>
      </c>
      <c r="B478" s="99">
        <f>B476+1</f>
        <v>43332</v>
      </c>
      <c r="C478" s="213" t="s">
        <v>39</v>
      </c>
      <c r="D478" s="216"/>
      <c r="E478" s="216"/>
      <c r="F478" s="216"/>
      <c r="G478" s="217"/>
      <c r="H478" s="91"/>
      <c r="I478" s="91"/>
      <c r="J478" s="91"/>
      <c r="K478" s="91"/>
      <c r="L478" s="91"/>
      <c r="M478" s="91"/>
      <c r="N478" s="91"/>
      <c r="O478" s="91"/>
      <c r="P478" s="91"/>
      <c r="Q478" s="91"/>
      <c r="R478" s="91"/>
    </row>
    <row r="479" spans="1:18" ht="12.75" customHeight="1" x14ac:dyDescent="0.2">
      <c r="A479" s="212"/>
      <c r="B479" s="100"/>
      <c r="C479" s="213"/>
      <c r="D479" s="216"/>
      <c r="E479" s="216"/>
      <c r="F479" s="216"/>
      <c r="G479" s="217"/>
      <c r="H479" s="91"/>
      <c r="I479" s="101"/>
      <c r="J479" s="91"/>
      <c r="K479" s="91"/>
      <c r="L479" s="91"/>
      <c r="M479" s="91"/>
      <c r="N479" s="91"/>
      <c r="O479" s="91"/>
      <c r="P479" s="91"/>
      <c r="Q479" s="91"/>
      <c r="R479" s="91"/>
    </row>
    <row r="480" spans="1:18" ht="12.75" customHeight="1" x14ac:dyDescent="0.2">
      <c r="A480" s="212">
        <f>B480</f>
        <v>43333</v>
      </c>
      <c r="B480" s="99">
        <f>B478+1</f>
        <v>43333</v>
      </c>
      <c r="C480" s="213" t="s">
        <v>39</v>
      </c>
      <c r="D480" s="216"/>
      <c r="E480" s="216"/>
      <c r="F480" s="216"/>
      <c r="G480" s="217"/>
      <c r="H480" s="91"/>
      <c r="I480" s="91"/>
      <c r="J480" s="91"/>
      <c r="K480" s="91"/>
      <c r="L480" s="91"/>
      <c r="M480" s="91"/>
      <c r="N480" s="91"/>
      <c r="O480" s="91"/>
      <c r="P480" s="91"/>
      <c r="Q480" s="91"/>
      <c r="R480" s="91"/>
    </row>
    <row r="481" spans="1:18" ht="12.75" customHeight="1" x14ac:dyDescent="0.2">
      <c r="A481" s="212"/>
      <c r="B481" s="100"/>
      <c r="C481" s="213"/>
      <c r="D481" s="216"/>
      <c r="E481" s="216"/>
      <c r="F481" s="216"/>
      <c r="G481" s="217"/>
      <c r="H481" s="91"/>
      <c r="I481" s="101"/>
      <c r="J481" s="91"/>
      <c r="K481" s="91"/>
      <c r="L481" s="91"/>
      <c r="M481" s="91"/>
      <c r="N481" s="91"/>
      <c r="O481" s="91"/>
      <c r="P481" s="91"/>
      <c r="Q481" s="91"/>
      <c r="R481" s="91"/>
    </row>
    <row r="482" spans="1:18" ht="12.75" customHeight="1" x14ac:dyDescent="0.2">
      <c r="A482" s="212">
        <f>B482</f>
        <v>43334</v>
      </c>
      <c r="B482" s="99">
        <f>B480+1</f>
        <v>43334</v>
      </c>
      <c r="C482" s="213" t="s">
        <v>39</v>
      </c>
      <c r="D482" s="216"/>
      <c r="E482" s="216"/>
      <c r="F482" s="216"/>
      <c r="G482" s="217"/>
      <c r="H482" s="91"/>
      <c r="I482" s="91"/>
      <c r="J482" s="91"/>
      <c r="K482" s="91"/>
      <c r="L482" s="91"/>
      <c r="M482" s="91"/>
      <c r="N482" s="91"/>
      <c r="O482" s="91"/>
      <c r="P482" s="91"/>
      <c r="Q482" s="91"/>
      <c r="R482" s="91"/>
    </row>
    <row r="483" spans="1:18" ht="12.75" customHeight="1" x14ac:dyDescent="0.2">
      <c r="A483" s="212"/>
      <c r="B483" s="100"/>
      <c r="C483" s="213"/>
      <c r="D483" s="216"/>
      <c r="E483" s="216"/>
      <c r="F483" s="216"/>
      <c r="G483" s="217"/>
      <c r="H483" s="91"/>
      <c r="I483" s="101"/>
      <c r="J483" s="91"/>
      <c r="K483" s="91"/>
      <c r="L483" s="91"/>
      <c r="M483" s="91"/>
      <c r="N483" s="91"/>
      <c r="O483" s="91"/>
      <c r="P483" s="91"/>
      <c r="Q483" s="91"/>
      <c r="R483" s="91"/>
    </row>
    <row r="484" spans="1:18" ht="12.75" customHeight="1" x14ac:dyDescent="0.2">
      <c r="A484" s="212">
        <f>B484</f>
        <v>43335</v>
      </c>
      <c r="B484" s="99">
        <f>B482+1</f>
        <v>43335</v>
      </c>
      <c r="C484" s="213" t="s">
        <v>39</v>
      </c>
      <c r="D484" s="216"/>
      <c r="E484" s="216"/>
      <c r="F484" s="216"/>
      <c r="G484" s="217"/>
      <c r="H484" s="91"/>
      <c r="I484" s="91"/>
      <c r="J484" s="91"/>
      <c r="K484" s="91"/>
      <c r="L484" s="91"/>
      <c r="M484" s="91"/>
      <c r="N484" s="91"/>
      <c r="O484" s="91"/>
      <c r="P484" s="91"/>
      <c r="Q484" s="91"/>
      <c r="R484" s="91"/>
    </row>
    <row r="485" spans="1:18" ht="12.75" customHeight="1" x14ac:dyDescent="0.2">
      <c r="A485" s="212"/>
      <c r="B485" s="100"/>
      <c r="C485" s="213"/>
      <c r="D485" s="216"/>
      <c r="E485" s="216"/>
      <c r="F485" s="216"/>
      <c r="G485" s="217"/>
      <c r="H485" s="91"/>
      <c r="I485" s="101"/>
      <c r="J485" s="91"/>
      <c r="K485" s="91"/>
      <c r="L485" s="91"/>
      <c r="M485" s="91"/>
      <c r="N485" s="91"/>
      <c r="O485" s="91"/>
      <c r="P485" s="91"/>
      <c r="Q485" s="91"/>
      <c r="R485" s="91"/>
    </row>
    <row r="486" spans="1:18" ht="12.75" customHeight="1" x14ac:dyDescent="0.2">
      <c r="A486" s="212">
        <f>B486</f>
        <v>43336</v>
      </c>
      <c r="B486" s="99">
        <f>B484+1</f>
        <v>43336</v>
      </c>
      <c r="C486" s="213" t="s">
        <v>39</v>
      </c>
      <c r="D486" s="216" t="s">
        <v>173</v>
      </c>
      <c r="E486" s="216"/>
      <c r="F486" s="216"/>
      <c r="G486" s="217" t="s">
        <v>158</v>
      </c>
      <c r="H486" s="91"/>
      <c r="I486" s="91"/>
      <c r="J486" s="91"/>
      <c r="K486" s="91"/>
      <c r="L486" s="91"/>
      <c r="M486" s="91"/>
      <c r="N486" s="91"/>
      <c r="O486" s="91"/>
      <c r="P486" s="91"/>
      <c r="Q486" s="91"/>
      <c r="R486" s="91"/>
    </row>
    <row r="487" spans="1:18" ht="12.75" customHeight="1" x14ac:dyDescent="0.2">
      <c r="A487" s="212"/>
      <c r="B487" s="100"/>
      <c r="C487" s="213"/>
      <c r="D487" s="216"/>
      <c r="E487" s="216"/>
      <c r="F487" s="216"/>
      <c r="G487" s="217"/>
      <c r="H487" s="91"/>
      <c r="I487" s="101"/>
      <c r="J487" s="91"/>
      <c r="K487" s="91"/>
      <c r="L487" s="91"/>
      <c r="M487" s="91"/>
      <c r="N487" s="91"/>
      <c r="O487" s="91"/>
      <c r="P487" s="91"/>
      <c r="Q487" s="91"/>
      <c r="R487" s="91"/>
    </row>
    <row r="488" spans="1:18" ht="12.75" customHeight="1" x14ac:dyDescent="0.2">
      <c r="A488" s="212">
        <f>B488</f>
        <v>43337</v>
      </c>
      <c r="B488" s="99">
        <f>B486+1</f>
        <v>43337</v>
      </c>
      <c r="C488" s="213" t="s">
        <v>39</v>
      </c>
      <c r="D488" s="216" t="s">
        <v>173</v>
      </c>
      <c r="E488" s="216"/>
      <c r="F488" s="216"/>
      <c r="G488" s="217" t="s">
        <v>158</v>
      </c>
      <c r="H488" s="91"/>
      <c r="I488" s="91"/>
      <c r="J488" s="91"/>
      <c r="K488" s="91"/>
      <c r="L488" s="91"/>
      <c r="M488" s="91"/>
      <c r="N488" s="91"/>
      <c r="O488" s="91"/>
      <c r="P488" s="91"/>
      <c r="Q488" s="91"/>
      <c r="R488" s="91"/>
    </row>
    <row r="489" spans="1:18" ht="12.75" customHeight="1" x14ac:dyDescent="0.2">
      <c r="A489" s="212"/>
      <c r="B489" s="100"/>
      <c r="C489" s="213"/>
      <c r="D489" s="216"/>
      <c r="E489" s="216"/>
      <c r="F489" s="216"/>
      <c r="G489" s="217"/>
      <c r="H489" s="91"/>
      <c r="I489" s="101"/>
      <c r="J489" s="91"/>
      <c r="K489" s="91"/>
      <c r="L489" s="91"/>
      <c r="M489" s="91"/>
      <c r="N489" s="91"/>
      <c r="O489" s="91"/>
      <c r="P489" s="91"/>
      <c r="Q489" s="91"/>
      <c r="R489" s="91"/>
    </row>
    <row r="490" spans="1:18" ht="12.75" customHeight="1" x14ac:dyDescent="0.2">
      <c r="A490" s="212">
        <f>B490</f>
        <v>43338</v>
      </c>
      <c r="B490" s="99">
        <f>B488+1</f>
        <v>43338</v>
      </c>
      <c r="C490" s="213" t="s">
        <v>39</v>
      </c>
      <c r="D490" s="216" t="s">
        <v>173</v>
      </c>
      <c r="E490" s="216"/>
      <c r="F490" s="216"/>
      <c r="G490" s="217" t="s">
        <v>158</v>
      </c>
      <c r="H490" s="91"/>
      <c r="I490" s="91"/>
      <c r="J490" s="91"/>
      <c r="K490" s="91"/>
      <c r="L490" s="91"/>
      <c r="M490" s="91"/>
      <c r="N490" s="91"/>
      <c r="O490" s="91"/>
      <c r="P490" s="91"/>
      <c r="Q490" s="91"/>
      <c r="R490" s="91"/>
    </row>
    <row r="491" spans="1:18" ht="12.75" customHeight="1" x14ac:dyDescent="0.2">
      <c r="A491" s="212"/>
      <c r="B491" s="100"/>
      <c r="C491" s="213"/>
      <c r="D491" s="216"/>
      <c r="E491" s="216"/>
      <c r="F491" s="216"/>
      <c r="G491" s="217"/>
      <c r="H491" s="91"/>
      <c r="I491" s="101"/>
      <c r="J491" s="91"/>
      <c r="K491" s="91"/>
      <c r="L491" s="91"/>
      <c r="M491" s="91"/>
      <c r="N491" s="91"/>
      <c r="O491" s="91"/>
      <c r="P491" s="91"/>
      <c r="Q491" s="91"/>
      <c r="R491" s="91"/>
    </row>
    <row r="492" spans="1:18" ht="12.75" customHeight="1" x14ac:dyDescent="0.2">
      <c r="A492" s="212">
        <f>B492</f>
        <v>43339</v>
      </c>
      <c r="B492" s="99">
        <f>B490+1</f>
        <v>43339</v>
      </c>
      <c r="C492" s="213" t="s">
        <v>39</v>
      </c>
      <c r="D492" s="216" t="s">
        <v>173</v>
      </c>
      <c r="E492" s="216"/>
      <c r="F492" s="216"/>
      <c r="G492" s="217" t="s">
        <v>158</v>
      </c>
      <c r="H492" s="91"/>
      <c r="I492" s="91"/>
      <c r="J492" s="91"/>
      <c r="K492" s="91"/>
      <c r="L492" s="91"/>
      <c r="M492" s="91"/>
      <c r="N492" s="91"/>
      <c r="O492" s="91"/>
      <c r="P492" s="91"/>
      <c r="Q492" s="91"/>
      <c r="R492" s="91"/>
    </row>
    <row r="493" spans="1:18" ht="12.75" customHeight="1" x14ac:dyDescent="0.2">
      <c r="A493" s="212"/>
      <c r="B493" s="100"/>
      <c r="C493" s="213"/>
      <c r="D493" s="216"/>
      <c r="E493" s="216"/>
      <c r="F493" s="216"/>
      <c r="G493" s="217"/>
      <c r="H493" s="91"/>
      <c r="I493" s="101"/>
      <c r="J493" s="91"/>
      <c r="K493" s="91"/>
      <c r="L493" s="91"/>
      <c r="M493" s="91"/>
      <c r="N493" s="91"/>
      <c r="O493" s="91"/>
      <c r="P493" s="91"/>
      <c r="Q493" s="91"/>
      <c r="R493" s="91"/>
    </row>
    <row r="494" spans="1:18" ht="12.75" customHeight="1" x14ac:dyDescent="0.2">
      <c r="A494" s="212">
        <f>B494</f>
        <v>43340</v>
      </c>
      <c r="B494" s="99">
        <f>B492+1</f>
        <v>43340</v>
      </c>
      <c r="C494" s="213" t="s">
        <v>39</v>
      </c>
      <c r="D494" s="216"/>
      <c r="E494" s="216"/>
      <c r="F494" s="216"/>
      <c r="G494" s="217"/>
      <c r="H494" s="91"/>
      <c r="I494" s="91"/>
      <c r="J494" s="91"/>
      <c r="K494" s="91"/>
      <c r="L494" s="91"/>
      <c r="M494" s="91"/>
      <c r="N494" s="91"/>
      <c r="O494" s="91"/>
      <c r="P494" s="91"/>
      <c r="Q494" s="91"/>
      <c r="R494" s="91"/>
    </row>
    <row r="495" spans="1:18" ht="12.75" customHeight="1" x14ac:dyDescent="0.2">
      <c r="A495" s="212"/>
      <c r="B495" s="100"/>
      <c r="C495" s="213"/>
      <c r="D495" s="216"/>
      <c r="E495" s="216"/>
      <c r="F495" s="216"/>
      <c r="G495" s="217"/>
      <c r="H495" s="91"/>
      <c r="I495" s="101"/>
      <c r="J495" s="91"/>
      <c r="K495" s="91"/>
      <c r="L495" s="91"/>
      <c r="M495" s="91"/>
      <c r="N495" s="91"/>
      <c r="O495" s="91"/>
      <c r="P495" s="91"/>
      <c r="Q495" s="91"/>
      <c r="R495" s="91"/>
    </row>
    <row r="496" spans="1:18" ht="12.75" customHeight="1" x14ac:dyDescent="0.2">
      <c r="A496" s="212">
        <f>B496</f>
        <v>43341</v>
      </c>
      <c r="B496" s="99">
        <f>B494+1</f>
        <v>43341</v>
      </c>
      <c r="C496" s="213"/>
      <c r="D496" s="216"/>
      <c r="E496" s="216"/>
      <c r="F496" s="216"/>
      <c r="G496" s="217"/>
      <c r="H496" s="91"/>
      <c r="I496" s="91"/>
      <c r="J496" s="91"/>
      <c r="K496" s="91"/>
      <c r="L496" s="91"/>
      <c r="M496" s="91"/>
      <c r="N496" s="91"/>
      <c r="O496" s="91"/>
      <c r="P496" s="91"/>
      <c r="Q496" s="91"/>
      <c r="R496" s="91"/>
    </row>
    <row r="497" spans="1:18" ht="12.75" customHeight="1" x14ac:dyDescent="0.2">
      <c r="A497" s="212"/>
      <c r="B497" s="100"/>
      <c r="C497" s="213"/>
      <c r="D497" s="216"/>
      <c r="E497" s="216"/>
      <c r="F497" s="216"/>
      <c r="G497" s="217"/>
      <c r="H497" s="91"/>
      <c r="I497" s="101"/>
      <c r="J497" s="91"/>
      <c r="K497" s="91"/>
      <c r="L497" s="91"/>
      <c r="M497" s="91"/>
      <c r="N497" s="91"/>
      <c r="O497" s="91"/>
      <c r="P497" s="91"/>
      <c r="Q497" s="91"/>
      <c r="R497" s="91"/>
    </row>
    <row r="498" spans="1:18" ht="12.75" customHeight="1" x14ac:dyDescent="0.2">
      <c r="A498" s="212">
        <f>B498</f>
        <v>43342</v>
      </c>
      <c r="B498" s="99">
        <f>B496+1</f>
        <v>43342</v>
      </c>
      <c r="C498" s="213"/>
      <c r="D498" s="216"/>
      <c r="E498" s="216"/>
      <c r="F498" s="216"/>
      <c r="G498" s="217"/>
      <c r="H498" s="91"/>
      <c r="I498" s="91"/>
      <c r="J498" s="91"/>
      <c r="K498" s="91"/>
      <c r="L498" s="91"/>
      <c r="M498" s="91"/>
      <c r="N498" s="91"/>
      <c r="O498" s="91"/>
      <c r="P498" s="91"/>
      <c r="Q498" s="91"/>
      <c r="R498" s="91"/>
    </row>
    <row r="499" spans="1:18" ht="12.75" customHeight="1" x14ac:dyDescent="0.2">
      <c r="A499" s="212"/>
      <c r="B499" s="100"/>
      <c r="C499" s="213"/>
      <c r="D499" s="216"/>
      <c r="E499" s="216"/>
      <c r="F499" s="216"/>
      <c r="G499" s="217"/>
      <c r="H499" s="91"/>
      <c r="I499" s="101"/>
      <c r="J499" s="91"/>
      <c r="K499" s="91"/>
      <c r="L499" s="91"/>
      <c r="M499" s="91"/>
      <c r="N499" s="91"/>
      <c r="O499" s="91"/>
      <c r="P499" s="91"/>
      <c r="Q499" s="91"/>
      <c r="R499" s="91"/>
    </row>
    <row r="500" spans="1:18" ht="12.75" customHeight="1" x14ac:dyDescent="0.2">
      <c r="A500" s="212">
        <f>B500</f>
        <v>43343</v>
      </c>
      <c r="B500" s="99">
        <f>B498+1</f>
        <v>43343</v>
      </c>
      <c r="C500" s="213"/>
      <c r="D500" s="216"/>
      <c r="E500" s="216" t="s">
        <v>403</v>
      </c>
      <c r="F500" s="216"/>
      <c r="G500" s="217"/>
      <c r="H500" s="91"/>
      <c r="I500" s="91"/>
      <c r="J500" s="91"/>
      <c r="K500" s="91"/>
      <c r="L500" s="91"/>
      <c r="M500" s="91"/>
      <c r="N500" s="91"/>
      <c r="O500" s="91"/>
      <c r="P500" s="91"/>
      <c r="Q500" s="91"/>
      <c r="R500" s="91"/>
    </row>
    <row r="501" spans="1:18" ht="12.75" customHeight="1" x14ac:dyDescent="0.2">
      <c r="A501" s="212"/>
      <c r="B501" s="100"/>
      <c r="C501" s="213"/>
      <c r="D501" s="216"/>
      <c r="E501" s="216"/>
      <c r="F501" s="216"/>
      <c r="G501" s="217"/>
      <c r="H501" s="91"/>
      <c r="I501" s="101"/>
      <c r="J501" s="91"/>
      <c r="K501" s="91"/>
      <c r="L501" s="91"/>
      <c r="M501" s="91"/>
      <c r="N501" s="91"/>
      <c r="O501" s="91"/>
      <c r="P501" s="91"/>
      <c r="Q501" s="91"/>
      <c r="R501" s="91"/>
    </row>
    <row r="502" spans="1:18" ht="12.75" customHeight="1" x14ac:dyDescent="0.2">
      <c r="A502" s="212">
        <f>B502</f>
        <v>43344</v>
      </c>
      <c r="B502" s="99">
        <f>B500+1</f>
        <v>43344</v>
      </c>
      <c r="C502" s="213"/>
      <c r="D502" s="216"/>
      <c r="E502" s="216"/>
      <c r="F502" s="216"/>
      <c r="G502" s="217"/>
      <c r="H502" s="91"/>
      <c r="I502" s="91"/>
      <c r="J502" s="91"/>
      <c r="K502" s="91"/>
      <c r="L502" s="91"/>
      <c r="M502" s="91"/>
      <c r="N502" s="91"/>
      <c r="O502" s="91"/>
      <c r="P502" s="91"/>
      <c r="Q502" s="91"/>
      <c r="R502" s="91"/>
    </row>
    <row r="503" spans="1:18" ht="12.75" customHeight="1" x14ac:dyDescent="0.2">
      <c r="A503" s="212"/>
      <c r="B503" s="100"/>
      <c r="C503" s="213"/>
      <c r="D503" s="216"/>
      <c r="E503" s="216"/>
      <c r="F503" s="216"/>
      <c r="G503" s="217"/>
      <c r="H503" s="91"/>
      <c r="I503" s="101"/>
      <c r="J503" s="91"/>
      <c r="K503" s="91"/>
      <c r="L503" s="91"/>
      <c r="M503" s="91"/>
      <c r="N503" s="91"/>
      <c r="O503" s="91"/>
      <c r="P503" s="91"/>
      <c r="Q503" s="91"/>
      <c r="R503" s="91"/>
    </row>
    <row r="504" spans="1:18" ht="12.75" customHeight="1" x14ac:dyDescent="0.2">
      <c r="A504" s="212">
        <f>B504</f>
        <v>43345</v>
      </c>
      <c r="B504" s="99">
        <f>B502+1</f>
        <v>43345</v>
      </c>
      <c r="C504" s="213"/>
      <c r="D504" s="216"/>
      <c r="E504" s="216"/>
      <c r="F504" s="216" t="s">
        <v>408</v>
      </c>
      <c r="G504" s="217"/>
      <c r="H504" s="91"/>
      <c r="I504" s="91"/>
      <c r="J504" s="91"/>
      <c r="K504" s="91"/>
      <c r="L504" s="91"/>
      <c r="M504" s="91"/>
      <c r="N504" s="91"/>
      <c r="O504" s="91"/>
      <c r="P504" s="91"/>
      <c r="Q504" s="91"/>
      <c r="R504" s="91"/>
    </row>
    <row r="505" spans="1:18" ht="12.75" customHeight="1" x14ac:dyDescent="0.2">
      <c r="A505" s="212"/>
      <c r="B505" s="100"/>
      <c r="C505" s="213"/>
      <c r="D505" s="216"/>
      <c r="E505" s="216"/>
      <c r="F505" s="216"/>
      <c r="G505" s="217"/>
      <c r="H505" s="91"/>
      <c r="I505" s="101"/>
      <c r="J505" s="91"/>
      <c r="K505" s="91"/>
      <c r="L505" s="91"/>
      <c r="M505" s="91"/>
      <c r="N505" s="91"/>
      <c r="O505" s="91"/>
      <c r="P505" s="91"/>
      <c r="Q505" s="91"/>
      <c r="R505" s="91"/>
    </row>
    <row r="506" spans="1:18" ht="12.75" customHeight="1" x14ac:dyDescent="0.2">
      <c r="A506" s="212">
        <f>B506</f>
        <v>43346</v>
      </c>
      <c r="B506" s="99">
        <f>B504+1</f>
        <v>43346</v>
      </c>
      <c r="C506" s="213"/>
      <c r="D506" s="216"/>
      <c r="E506" s="216"/>
      <c r="F506" s="216"/>
      <c r="G506" s="217"/>
      <c r="H506" s="91"/>
      <c r="I506" s="91"/>
      <c r="J506" s="91"/>
      <c r="K506" s="91"/>
      <c r="L506" s="91"/>
      <c r="M506" s="91"/>
      <c r="N506" s="91"/>
      <c r="O506" s="91"/>
      <c r="P506" s="91"/>
      <c r="Q506" s="91"/>
      <c r="R506" s="91"/>
    </row>
    <row r="507" spans="1:18" ht="12.75" customHeight="1" x14ac:dyDescent="0.2">
      <c r="A507" s="212"/>
      <c r="B507" s="100"/>
      <c r="C507" s="213"/>
      <c r="D507" s="216"/>
      <c r="E507" s="216"/>
      <c r="F507" s="216"/>
      <c r="G507" s="217"/>
      <c r="H507" s="91"/>
      <c r="I507" s="101"/>
      <c r="J507" s="91"/>
      <c r="K507" s="91"/>
      <c r="L507" s="91"/>
      <c r="M507" s="91"/>
      <c r="N507" s="91"/>
      <c r="O507" s="91"/>
      <c r="P507" s="91"/>
      <c r="Q507" s="91"/>
      <c r="R507" s="91"/>
    </row>
    <row r="508" spans="1:18" ht="12.75" customHeight="1" x14ac:dyDescent="0.2">
      <c r="A508" s="212">
        <f>B508</f>
        <v>43347</v>
      </c>
      <c r="B508" s="99">
        <f>B506+1</f>
        <v>43347</v>
      </c>
      <c r="C508" s="213"/>
      <c r="D508" s="216"/>
      <c r="E508" s="216"/>
      <c r="F508" s="216"/>
      <c r="G508" s="217"/>
      <c r="H508" s="91"/>
      <c r="I508" s="91"/>
      <c r="J508" s="91"/>
      <c r="K508" s="91"/>
      <c r="L508" s="91"/>
      <c r="M508" s="91"/>
      <c r="N508" s="91"/>
      <c r="O508" s="91"/>
      <c r="P508" s="91"/>
      <c r="Q508" s="91"/>
      <c r="R508" s="91"/>
    </row>
    <row r="509" spans="1:18" ht="12.75" customHeight="1" x14ac:dyDescent="0.2">
      <c r="A509" s="212"/>
      <c r="B509" s="100"/>
      <c r="C509" s="213"/>
      <c r="D509" s="216"/>
      <c r="E509" s="216"/>
      <c r="F509" s="216"/>
      <c r="G509" s="217"/>
      <c r="H509" s="91"/>
      <c r="I509" s="101"/>
      <c r="J509" s="91"/>
      <c r="K509" s="91"/>
      <c r="L509" s="91"/>
      <c r="M509" s="91"/>
      <c r="N509" s="91"/>
      <c r="O509" s="91"/>
      <c r="P509" s="91"/>
      <c r="Q509" s="91"/>
      <c r="R509" s="91"/>
    </row>
    <row r="510" spans="1:18" ht="12.75" customHeight="1" x14ac:dyDescent="0.2">
      <c r="A510" s="212">
        <f>B510</f>
        <v>43348</v>
      </c>
      <c r="B510" s="99">
        <f>B508+1</f>
        <v>43348</v>
      </c>
      <c r="C510" s="213"/>
      <c r="D510" s="216"/>
      <c r="E510" s="216"/>
      <c r="F510" s="216" t="s">
        <v>409</v>
      </c>
      <c r="G510" s="217"/>
      <c r="H510" s="91"/>
      <c r="I510" s="91"/>
      <c r="J510" s="91"/>
      <c r="K510" s="91"/>
      <c r="L510" s="91"/>
      <c r="M510" s="91"/>
      <c r="N510" s="91"/>
      <c r="O510" s="91"/>
      <c r="P510" s="91"/>
      <c r="Q510" s="91"/>
      <c r="R510" s="91"/>
    </row>
    <row r="511" spans="1:18" ht="12.75" customHeight="1" x14ac:dyDescent="0.2">
      <c r="A511" s="212"/>
      <c r="B511" s="100"/>
      <c r="C511" s="213"/>
      <c r="D511" s="216"/>
      <c r="E511" s="216"/>
      <c r="F511" s="216"/>
      <c r="G511" s="217"/>
      <c r="H511" s="91"/>
      <c r="I511" s="101"/>
      <c r="J511" s="91"/>
      <c r="K511" s="91"/>
      <c r="L511" s="91"/>
      <c r="M511" s="91"/>
      <c r="N511" s="91"/>
      <c r="O511" s="91"/>
      <c r="P511" s="91"/>
      <c r="Q511" s="91"/>
      <c r="R511" s="91"/>
    </row>
    <row r="512" spans="1:18" ht="12.75" customHeight="1" x14ac:dyDescent="0.2">
      <c r="A512" s="212">
        <f>B512</f>
        <v>43349</v>
      </c>
      <c r="B512" s="99">
        <f>B510+1</f>
        <v>43349</v>
      </c>
      <c r="C512" s="213"/>
      <c r="D512" s="216"/>
      <c r="E512" s="216"/>
      <c r="F512" s="216"/>
      <c r="G512" s="217"/>
      <c r="H512" s="91"/>
      <c r="I512" s="91"/>
      <c r="J512" s="91"/>
      <c r="K512" s="91"/>
      <c r="L512" s="91"/>
      <c r="M512" s="91"/>
      <c r="N512" s="91"/>
      <c r="O512" s="91"/>
      <c r="P512" s="91"/>
      <c r="Q512" s="91"/>
      <c r="R512" s="91"/>
    </row>
    <row r="513" spans="1:18" ht="12.75" customHeight="1" x14ac:dyDescent="0.2">
      <c r="A513" s="212"/>
      <c r="B513" s="100"/>
      <c r="C513" s="213"/>
      <c r="D513" s="216"/>
      <c r="E513" s="216"/>
      <c r="F513" s="216"/>
      <c r="G513" s="217"/>
      <c r="H513" s="91"/>
      <c r="I513" s="101"/>
      <c r="J513" s="91"/>
      <c r="K513" s="91"/>
      <c r="L513" s="91"/>
      <c r="M513" s="91"/>
      <c r="N513" s="91"/>
      <c r="O513" s="91"/>
      <c r="P513" s="91"/>
      <c r="Q513" s="91"/>
      <c r="R513" s="91"/>
    </row>
    <row r="514" spans="1:18" ht="12.75" customHeight="1" x14ac:dyDescent="0.2">
      <c r="A514" s="212">
        <f>B514</f>
        <v>43350</v>
      </c>
      <c r="B514" s="99">
        <f>B512+1</f>
        <v>43350</v>
      </c>
      <c r="C514" s="213"/>
      <c r="D514" s="216"/>
      <c r="E514" s="216" t="s">
        <v>403</v>
      </c>
      <c r="F514" s="216" t="s">
        <v>408</v>
      </c>
      <c r="G514" s="217"/>
      <c r="H514" s="91"/>
      <c r="I514" s="91"/>
      <c r="J514" s="91"/>
      <c r="K514" s="91"/>
      <c r="L514" s="91"/>
      <c r="M514" s="91"/>
      <c r="N514" s="91"/>
      <c r="O514" s="91"/>
      <c r="P514" s="91"/>
      <c r="Q514" s="91"/>
      <c r="R514" s="91"/>
    </row>
    <row r="515" spans="1:18" ht="12.75" customHeight="1" x14ac:dyDescent="0.2">
      <c r="A515" s="212"/>
      <c r="B515" s="100"/>
      <c r="C515" s="213"/>
      <c r="D515" s="216"/>
      <c r="E515" s="216"/>
      <c r="F515" s="216"/>
      <c r="G515" s="217"/>
      <c r="H515" s="91"/>
      <c r="I515" s="101"/>
      <c r="J515" s="91"/>
      <c r="K515" s="91"/>
      <c r="L515" s="91"/>
      <c r="M515" s="91"/>
      <c r="N515" s="91"/>
      <c r="O515" s="91"/>
      <c r="P515" s="91"/>
      <c r="Q515" s="91"/>
      <c r="R515" s="91"/>
    </row>
    <row r="516" spans="1:18" ht="12.75" customHeight="1" x14ac:dyDescent="0.2">
      <c r="A516" s="212">
        <f>B516</f>
        <v>43351</v>
      </c>
      <c r="B516" s="99">
        <f>B514+1</f>
        <v>43351</v>
      </c>
      <c r="C516" s="213"/>
      <c r="D516" s="216"/>
      <c r="E516" s="216"/>
      <c r="F516" s="216"/>
      <c r="G516" s="217"/>
      <c r="H516" s="91"/>
      <c r="I516" s="91"/>
      <c r="J516" s="91"/>
      <c r="K516" s="91"/>
      <c r="L516" s="91"/>
      <c r="M516" s="91"/>
      <c r="N516" s="91"/>
      <c r="O516" s="91"/>
      <c r="P516" s="91"/>
      <c r="Q516" s="91"/>
      <c r="R516" s="91"/>
    </row>
    <row r="517" spans="1:18" ht="12.75" customHeight="1" x14ac:dyDescent="0.2">
      <c r="A517" s="212"/>
      <c r="B517" s="100"/>
      <c r="C517" s="213"/>
      <c r="D517" s="216"/>
      <c r="E517" s="216"/>
      <c r="F517" s="216"/>
      <c r="G517" s="217"/>
      <c r="H517" s="91"/>
      <c r="I517" s="101"/>
      <c r="J517" s="91"/>
      <c r="K517" s="91"/>
      <c r="L517" s="91"/>
      <c r="M517" s="91"/>
      <c r="N517" s="91"/>
      <c r="O517" s="91"/>
      <c r="P517" s="91"/>
      <c r="Q517" s="91"/>
      <c r="R517" s="91"/>
    </row>
    <row r="518" spans="1:18" ht="12.75" customHeight="1" x14ac:dyDescent="0.2">
      <c r="A518" s="212">
        <f>B518</f>
        <v>43352</v>
      </c>
      <c r="B518" s="99">
        <f>B516+1</f>
        <v>43352</v>
      </c>
      <c r="C518" s="213"/>
      <c r="D518" s="216"/>
      <c r="E518" s="216"/>
      <c r="F518" s="216"/>
      <c r="G518" s="217"/>
      <c r="H518" s="91"/>
      <c r="I518" s="91"/>
      <c r="J518" s="91"/>
      <c r="K518" s="91"/>
      <c r="L518" s="91"/>
      <c r="M518" s="91"/>
      <c r="N518" s="91"/>
      <c r="O518" s="91"/>
      <c r="P518" s="91"/>
      <c r="Q518" s="91"/>
      <c r="R518" s="91"/>
    </row>
    <row r="519" spans="1:18" ht="12.75" customHeight="1" x14ac:dyDescent="0.2">
      <c r="A519" s="212"/>
      <c r="B519" s="100"/>
      <c r="C519" s="213"/>
      <c r="D519" s="216"/>
      <c r="E519" s="216"/>
      <c r="F519" s="216"/>
      <c r="G519" s="217"/>
      <c r="H519" s="91"/>
      <c r="I519" s="101"/>
      <c r="J519" s="91"/>
      <c r="K519" s="91"/>
      <c r="L519" s="91"/>
      <c r="M519" s="91"/>
      <c r="N519" s="91"/>
      <c r="O519" s="91"/>
      <c r="P519" s="91"/>
      <c r="Q519" s="91"/>
      <c r="R519" s="91"/>
    </row>
    <row r="520" spans="1:18" ht="12.75" customHeight="1" x14ac:dyDescent="0.2">
      <c r="A520" s="212">
        <f>B520</f>
        <v>43353</v>
      </c>
      <c r="B520" s="99">
        <f>B518+1</f>
        <v>43353</v>
      </c>
      <c r="C520" s="213"/>
      <c r="D520" s="216"/>
      <c r="E520" s="216"/>
      <c r="F520" s="216"/>
      <c r="G520" s="217"/>
      <c r="H520" s="91"/>
      <c r="I520" s="91"/>
      <c r="J520" s="91"/>
      <c r="K520" s="91"/>
      <c r="L520" s="91"/>
      <c r="M520" s="91"/>
      <c r="N520" s="91"/>
      <c r="O520" s="91"/>
      <c r="P520" s="91"/>
      <c r="Q520" s="91"/>
      <c r="R520" s="91"/>
    </row>
    <row r="521" spans="1:18" ht="12.75" customHeight="1" x14ac:dyDescent="0.2">
      <c r="A521" s="212"/>
      <c r="B521" s="100"/>
      <c r="C521" s="213"/>
      <c r="D521" s="216"/>
      <c r="E521" s="216"/>
      <c r="F521" s="216"/>
      <c r="G521" s="217"/>
      <c r="H521" s="91"/>
      <c r="I521" s="101"/>
      <c r="J521" s="91"/>
      <c r="K521" s="91"/>
      <c r="L521" s="91"/>
      <c r="M521" s="91"/>
      <c r="N521" s="91"/>
      <c r="O521" s="91"/>
      <c r="P521" s="91"/>
      <c r="Q521" s="91"/>
      <c r="R521" s="91"/>
    </row>
    <row r="522" spans="1:18" ht="12.75" customHeight="1" x14ac:dyDescent="0.2">
      <c r="A522" s="212">
        <f>B522</f>
        <v>43354</v>
      </c>
      <c r="B522" s="99">
        <f>B520+1</f>
        <v>43354</v>
      </c>
      <c r="C522" s="213"/>
      <c r="D522" s="216"/>
      <c r="E522" s="216"/>
      <c r="F522" s="216"/>
      <c r="G522" s="217"/>
      <c r="H522" s="91"/>
      <c r="I522" s="91"/>
      <c r="J522" s="91"/>
      <c r="K522" s="91"/>
      <c r="L522" s="91"/>
      <c r="M522" s="91"/>
      <c r="N522" s="91"/>
      <c r="O522" s="91"/>
      <c r="P522" s="91"/>
      <c r="Q522" s="91"/>
      <c r="R522" s="91"/>
    </row>
    <row r="523" spans="1:18" ht="12.75" customHeight="1" x14ac:dyDescent="0.2">
      <c r="A523" s="212"/>
      <c r="B523" s="100"/>
      <c r="C523" s="213"/>
      <c r="D523" s="216"/>
      <c r="E523" s="216"/>
      <c r="F523" s="216"/>
      <c r="G523" s="217"/>
      <c r="H523" s="91"/>
      <c r="I523" s="101"/>
      <c r="J523" s="91"/>
      <c r="K523" s="91"/>
      <c r="L523" s="91"/>
      <c r="M523" s="91"/>
      <c r="N523" s="91"/>
      <c r="O523" s="91"/>
      <c r="P523" s="91"/>
      <c r="Q523" s="91"/>
      <c r="R523" s="91"/>
    </row>
    <row r="524" spans="1:18" ht="12.75" customHeight="1" x14ac:dyDescent="0.2">
      <c r="A524" s="212">
        <f>B524</f>
        <v>43355</v>
      </c>
      <c r="B524" s="99">
        <f>B522+1</f>
        <v>43355</v>
      </c>
      <c r="C524" s="213"/>
      <c r="D524" s="216"/>
      <c r="E524" s="216"/>
      <c r="F524" s="216"/>
      <c r="G524" s="217"/>
      <c r="H524" s="91"/>
      <c r="I524" s="91"/>
      <c r="J524" s="91"/>
      <c r="K524" s="91"/>
      <c r="L524" s="91"/>
      <c r="M524" s="91"/>
      <c r="N524" s="91"/>
      <c r="O524" s="91"/>
      <c r="P524" s="91"/>
      <c r="Q524" s="91"/>
      <c r="R524" s="91"/>
    </row>
    <row r="525" spans="1:18" ht="12.75" customHeight="1" x14ac:dyDescent="0.2">
      <c r="A525" s="212"/>
      <c r="B525" s="100"/>
      <c r="C525" s="213"/>
      <c r="D525" s="216"/>
      <c r="E525" s="216"/>
      <c r="F525" s="216"/>
      <c r="G525" s="217"/>
      <c r="H525" s="91"/>
      <c r="I525" s="101"/>
      <c r="J525" s="91"/>
      <c r="K525" s="91"/>
      <c r="L525" s="91"/>
      <c r="M525" s="91"/>
      <c r="N525" s="91"/>
      <c r="O525" s="91"/>
      <c r="P525" s="91"/>
      <c r="Q525" s="91"/>
      <c r="R525" s="91"/>
    </row>
    <row r="526" spans="1:18" ht="12.75" customHeight="1" x14ac:dyDescent="0.2">
      <c r="A526" s="212">
        <f>B526</f>
        <v>43356</v>
      </c>
      <c r="B526" s="99">
        <f>B524+1</f>
        <v>43356</v>
      </c>
      <c r="C526" s="213"/>
      <c r="D526" s="216"/>
      <c r="E526" s="216"/>
      <c r="F526" s="216"/>
      <c r="G526" s="217"/>
      <c r="H526" s="91"/>
      <c r="I526" s="91"/>
      <c r="J526" s="91"/>
      <c r="K526" s="91"/>
      <c r="L526" s="91"/>
      <c r="M526" s="91"/>
      <c r="N526" s="91"/>
      <c r="O526" s="91"/>
      <c r="P526" s="91"/>
      <c r="Q526" s="91"/>
      <c r="R526" s="91"/>
    </row>
    <row r="527" spans="1:18" ht="12.75" customHeight="1" x14ac:dyDescent="0.2">
      <c r="A527" s="212"/>
      <c r="B527" s="100"/>
      <c r="C527" s="213"/>
      <c r="D527" s="216"/>
      <c r="E527" s="216"/>
      <c r="F527" s="216"/>
      <c r="G527" s="217"/>
      <c r="H527" s="91"/>
      <c r="I527" s="101"/>
      <c r="J527" s="91"/>
      <c r="K527" s="91"/>
      <c r="L527" s="91"/>
      <c r="M527" s="91"/>
      <c r="N527" s="91"/>
      <c r="O527" s="91"/>
      <c r="P527" s="91"/>
      <c r="Q527" s="91"/>
      <c r="R527" s="91"/>
    </row>
    <row r="528" spans="1:18" ht="12.75" customHeight="1" x14ac:dyDescent="0.2">
      <c r="A528" s="212">
        <f>B528</f>
        <v>43357</v>
      </c>
      <c r="B528" s="99">
        <f>B526+1</f>
        <v>43357</v>
      </c>
      <c r="C528" s="213"/>
      <c r="D528" s="216"/>
      <c r="E528" s="216" t="s">
        <v>403</v>
      </c>
      <c r="F528" s="216" t="s">
        <v>422</v>
      </c>
      <c r="G528" s="217"/>
      <c r="H528" s="91"/>
      <c r="I528" s="91"/>
      <c r="J528" s="91"/>
      <c r="K528" s="91"/>
      <c r="L528" s="91"/>
      <c r="M528" s="91"/>
      <c r="N528" s="91"/>
      <c r="O528" s="91"/>
      <c r="P528" s="91"/>
      <c r="Q528" s="91"/>
      <c r="R528" s="91"/>
    </row>
    <row r="529" spans="1:18" ht="12.75" customHeight="1" x14ac:dyDescent="0.2">
      <c r="A529" s="212"/>
      <c r="B529" s="100"/>
      <c r="C529" s="213"/>
      <c r="D529" s="216"/>
      <c r="E529" s="216"/>
      <c r="F529" s="216"/>
      <c r="G529" s="217"/>
      <c r="H529" s="91"/>
      <c r="I529" s="101"/>
      <c r="J529" s="91"/>
      <c r="K529" s="91"/>
      <c r="L529" s="91"/>
      <c r="M529" s="91"/>
      <c r="N529" s="91"/>
      <c r="O529" s="91"/>
      <c r="P529" s="91"/>
      <c r="Q529" s="91"/>
      <c r="R529" s="91"/>
    </row>
    <row r="530" spans="1:18" ht="12.75" customHeight="1" x14ac:dyDescent="0.2">
      <c r="A530" s="212">
        <f>B530</f>
        <v>43358</v>
      </c>
      <c r="B530" s="99">
        <f>B528+1</f>
        <v>43358</v>
      </c>
      <c r="C530" s="213"/>
      <c r="D530" s="216"/>
      <c r="E530" s="216"/>
      <c r="F530" s="216"/>
      <c r="G530" s="217"/>
      <c r="H530" s="91"/>
      <c r="I530" s="91"/>
      <c r="J530" s="91"/>
      <c r="K530" s="91"/>
      <c r="L530" s="91"/>
      <c r="M530" s="91"/>
      <c r="N530" s="91"/>
      <c r="O530" s="91"/>
      <c r="P530" s="91"/>
      <c r="Q530" s="91"/>
      <c r="R530" s="91"/>
    </row>
    <row r="531" spans="1:18" ht="12.75" customHeight="1" x14ac:dyDescent="0.2">
      <c r="A531" s="212"/>
      <c r="B531" s="100"/>
      <c r="C531" s="213"/>
      <c r="D531" s="216"/>
      <c r="E531" s="216"/>
      <c r="F531" s="216"/>
      <c r="G531" s="217"/>
      <c r="H531" s="91"/>
      <c r="I531" s="101"/>
      <c r="J531" s="91"/>
      <c r="K531" s="91"/>
      <c r="L531" s="91"/>
      <c r="M531" s="91"/>
      <c r="N531" s="91"/>
      <c r="O531" s="91"/>
      <c r="P531" s="91"/>
      <c r="Q531" s="91"/>
      <c r="R531" s="91"/>
    </row>
    <row r="532" spans="1:18" ht="12.75" customHeight="1" x14ac:dyDescent="0.2">
      <c r="A532" s="212">
        <f>B532</f>
        <v>43359</v>
      </c>
      <c r="B532" s="99">
        <f>B530+1</f>
        <v>43359</v>
      </c>
      <c r="C532" s="213"/>
      <c r="D532" s="216"/>
      <c r="E532" s="216"/>
      <c r="F532" s="216" t="s">
        <v>64</v>
      </c>
      <c r="G532" s="217"/>
      <c r="H532" s="91"/>
      <c r="I532" s="91"/>
      <c r="J532" s="91"/>
      <c r="K532" s="91"/>
      <c r="L532" s="91"/>
      <c r="M532" s="91"/>
      <c r="N532" s="91"/>
      <c r="O532" s="91"/>
      <c r="P532" s="91"/>
      <c r="Q532" s="91"/>
      <c r="R532" s="91"/>
    </row>
    <row r="533" spans="1:18" ht="12.75" customHeight="1" x14ac:dyDescent="0.2">
      <c r="A533" s="212"/>
      <c r="B533" s="100"/>
      <c r="C533" s="213"/>
      <c r="D533" s="216"/>
      <c r="E533" s="216"/>
      <c r="F533" s="216"/>
      <c r="G533" s="217"/>
      <c r="H533" s="91"/>
      <c r="I533" s="101"/>
      <c r="J533" s="91"/>
      <c r="K533" s="91"/>
      <c r="L533" s="91"/>
      <c r="M533" s="91"/>
      <c r="N533" s="91"/>
      <c r="O533" s="91"/>
      <c r="P533" s="91"/>
      <c r="Q533" s="91"/>
      <c r="R533" s="91"/>
    </row>
    <row r="534" spans="1:18" ht="12.75" customHeight="1" x14ac:dyDescent="0.2">
      <c r="A534" s="212">
        <f>B534</f>
        <v>43360</v>
      </c>
      <c r="B534" s="99">
        <f>B532+1</f>
        <v>43360</v>
      </c>
      <c r="C534" s="213"/>
      <c r="D534" s="216"/>
      <c r="E534" s="216"/>
      <c r="F534" s="216"/>
      <c r="G534" s="217"/>
      <c r="H534" s="91"/>
      <c r="I534" s="91"/>
      <c r="J534" s="91"/>
      <c r="K534" s="102"/>
      <c r="L534" s="91"/>
      <c r="M534" s="91"/>
      <c r="N534" s="91"/>
      <c r="O534" s="91"/>
      <c r="P534" s="91"/>
      <c r="Q534" s="91"/>
      <c r="R534" s="91"/>
    </row>
    <row r="535" spans="1:18" ht="12.75" customHeight="1" x14ac:dyDescent="0.2">
      <c r="A535" s="212"/>
      <c r="B535" s="100"/>
      <c r="C535" s="213"/>
      <c r="D535" s="216"/>
      <c r="E535" s="216"/>
      <c r="F535" s="216"/>
      <c r="G535" s="217"/>
      <c r="H535" s="91"/>
      <c r="I535" s="101"/>
      <c r="J535" s="91"/>
      <c r="K535" s="91"/>
      <c r="L535" s="91"/>
      <c r="M535" s="91"/>
      <c r="N535" s="91"/>
      <c r="O535" s="91"/>
      <c r="P535" s="91"/>
      <c r="Q535" s="91"/>
      <c r="R535" s="91"/>
    </row>
    <row r="536" spans="1:18" ht="12.75" customHeight="1" x14ac:dyDescent="0.2">
      <c r="A536" s="212">
        <f>B536</f>
        <v>43361</v>
      </c>
      <c r="B536" s="99">
        <f>B534+1</f>
        <v>43361</v>
      </c>
      <c r="C536" s="213"/>
      <c r="D536" s="216"/>
      <c r="E536" s="216"/>
      <c r="F536" s="216"/>
      <c r="G536" s="217"/>
      <c r="H536" s="91"/>
      <c r="I536" s="91"/>
      <c r="J536" s="91"/>
      <c r="K536" s="91"/>
      <c r="L536" s="91"/>
      <c r="M536" s="91"/>
      <c r="N536" s="91"/>
      <c r="O536" s="91"/>
      <c r="P536" s="91"/>
      <c r="Q536" s="91"/>
      <c r="R536" s="91"/>
    </row>
    <row r="537" spans="1:18" ht="12.75" customHeight="1" x14ac:dyDescent="0.2">
      <c r="A537" s="212"/>
      <c r="B537" s="100"/>
      <c r="C537" s="213"/>
      <c r="D537" s="216"/>
      <c r="E537" s="216"/>
      <c r="F537" s="216"/>
      <c r="G537" s="217"/>
      <c r="H537" s="91"/>
      <c r="I537" s="101"/>
      <c r="J537" s="91"/>
      <c r="K537" s="91"/>
      <c r="L537" s="91"/>
      <c r="M537" s="91"/>
      <c r="N537" s="91"/>
      <c r="O537" s="91"/>
      <c r="P537" s="91"/>
      <c r="Q537" s="91"/>
      <c r="R537" s="91"/>
    </row>
    <row r="538" spans="1:18" ht="12.75" customHeight="1" x14ac:dyDescent="0.2">
      <c r="A538" s="212">
        <f>B538</f>
        <v>43362</v>
      </c>
      <c r="B538" s="99">
        <f>B536+1</f>
        <v>43362</v>
      </c>
      <c r="C538" s="213"/>
      <c r="D538" s="216"/>
      <c r="E538" s="216"/>
      <c r="F538" s="216" t="s">
        <v>402</v>
      </c>
      <c r="G538" s="217"/>
      <c r="H538" s="91"/>
      <c r="I538" s="91"/>
      <c r="J538" s="91"/>
      <c r="K538" s="91"/>
      <c r="L538" s="91"/>
      <c r="M538" s="91"/>
      <c r="N538" s="91"/>
      <c r="O538" s="91"/>
      <c r="P538" s="91"/>
      <c r="Q538" s="91"/>
      <c r="R538" s="91"/>
    </row>
    <row r="539" spans="1:18" ht="12.75" customHeight="1" x14ac:dyDescent="0.2">
      <c r="A539" s="212"/>
      <c r="B539" s="100"/>
      <c r="C539" s="213"/>
      <c r="D539" s="216"/>
      <c r="E539" s="216"/>
      <c r="F539" s="216"/>
      <c r="G539" s="217"/>
      <c r="H539" s="91"/>
      <c r="I539" s="101"/>
      <c r="J539" s="91"/>
      <c r="K539" s="91"/>
      <c r="L539" s="91"/>
      <c r="M539" s="91"/>
      <c r="N539" s="91"/>
      <c r="O539" s="91"/>
      <c r="P539" s="91"/>
      <c r="Q539" s="91"/>
      <c r="R539" s="91"/>
    </row>
    <row r="540" spans="1:18" ht="12.75" customHeight="1" x14ac:dyDescent="0.2">
      <c r="A540" s="212">
        <f>B540</f>
        <v>43363</v>
      </c>
      <c r="B540" s="99">
        <f>B538+1</f>
        <v>43363</v>
      </c>
      <c r="C540" s="213"/>
      <c r="D540" s="216"/>
      <c r="E540" s="216"/>
      <c r="F540" s="216"/>
      <c r="G540" s="217"/>
      <c r="H540" s="91"/>
      <c r="I540" s="91"/>
      <c r="J540" s="91"/>
      <c r="K540" s="91"/>
      <c r="L540" s="91"/>
      <c r="M540" s="91"/>
      <c r="N540" s="91"/>
      <c r="O540" s="91"/>
      <c r="P540" s="91"/>
      <c r="Q540" s="91"/>
      <c r="R540" s="91"/>
    </row>
    <row r="541" spans="1:18" ht="12.75" customHeight="1" x14ac:dyDescent="0.2">
      <c r="A541" s="212"/>
      <c r="B541" s="100"/>
      <c r="C541" s="213"/>
      <c r="D541" s="216"/>
      <c r="E541" s="216"/>
      <c r="F541" s="216"/>
      <c r="G541" s="217"/>
      <c r="H541" s="91"/>
      <c r="I541" s="101"/>
      <c r="J541" s="91"/>
      <c r="K541" s="91"/>
      <c r="L541" s="91"/>
      <c r="M541" s="91"/>
      <c r="N541" s="91"/>
      <c r="O541" s="91"/>
      <c r="P541" s="91"/>
      <c r="Q541" s="91"/>
      <c r="R541" s="91"/>
    </row>
    <row r="542" spans="1:18" ht="12.75" customHeight="1" x14ac:dyDescent="0.2">
      <c r="A542" s="212">
        <f>B542</f>
        <v>43364</v>
      </c>
      <c r="B542" s="99">
        <f>B540+1</f>
        <v>43364</v>
      </c>
      <c r="C542" s="213"/>
      <c r="D542" s="216"/>
      <c r="E542" s="216" t="s">
        <v>403</v>
      </c>
      <c r="F542" s="216" t="s">
        <v>325</v>
      </c>
      <c r="G542" s="217"/>
      <c r="H542" s="91"/>
      <c r="I542" s="91"/>
      <c r="J542" s="91"/>
      <c r="K542" s="91"/>
      <c r="L542" s="91"/>
      <c r="M542" s="91"/>
      <c r="N542" s="91"/>
      <c r="O542" s="91"/>
      <c r="P542" s="91"/>
      <c r="Q542" s="91"/>
      <c r="R542" s="91"/>
    </row>
    <row r="543" spans="1:18" ht="12.75" customHeight="1" x14ac:dyDescent="0.2">
      <c r="A543" s="212"/>
      <c r="B543" s="100"/>
      <c r="C543" s="213"/>
      <c r="D543" s="216"/>
      <c r="E543" s="216"/>
      <c r="F543" s="216"/>
      <c r="G543" s="217"/>
      <c r="H543" s="91"/>
      <c r="I543" s="101"/>
      <c r="J543" s="91"/>
      <c r="K543" s="91"/>
      <c r="L543" s="91"/>
      <c r="M543" s="91"/>
      <c r="N543" s="91"/>
      <c r="O543" s="91"/>
      <c r="P543" s="91"/>
      <c r="Q543" s="91"/>
      <c r="R543" s="91"/>
    </row>
    <row r="544" spans="1:18" ht="12.75" customHeight="1" x14ac:dyDescent="0.2">
      <c r="A544" s="212">
        <f>B544</f>
        <v>43365</v>
      </c>
      <c r="B544" s="99">
        <f>B542+1</f>
        <v>43365</v>
      </c>
      <c r="C544" s="213"/>
      <c r="D544" s="216" t="s">
        <v>432</v>
      </c>
      <c r="E544" s="216"/>
      <c r="F544" s="216"/>
      <c r="G544" s="217"/>
      <c r="H544" s="91"/>
      <c r="I544" s="91"/>
      <c r="J544" s="91"/>
      <c r="K544" s="91"/>
      <c r="L544" s="91"/>
      <c r="M544" s="91"/>
      <c r="N544" s="91"/>
      <c r="O544" s="91"/>
      <c r="P544" s="91"/>
      <c r="Q544" s="91"/>
      <c r="R544" s="91"/>
    </row>
    <row r="545" spans="1:18" ht="12.75" customHeight="1" x14ac:dyDescent="0.2">
      <c r="A545" s="212"/>
      <c r="B545" s="100"/>
      <c r="C545" s="213"/>
      <c r="D545" s="216"/>
      <c r="E545" s="216"/>
      <c r="F545" s="216"/>
      <c r="G545" s="217"/>
      <c r="H545" s="91"/>
      <c r="I545" s="101"/>
      <c r="J545" s="91"/>
      <c r="K545" s="91"/>
      <c r="L545" s="91"/>
      <c r="M545" s="91"/>
      <c r="N545" s="91"/>
      <c r="O545" s="91"/>
      <c r="P545" s="91"/>
      <c r="Q545" s="91"/>
      <c r="R545" s="91"/>
    </row>
    <row r="546" spans="1:18" ht="12.75" customHeight="1" x14ac:dyDescent="0.2">
      <c r="A546" s="212">
        <f>B546</f>
        <v>43366</v>
      </c>
      <c r="B546" s="99">
        <f>B544+1</f>
        <v>43366</v>
      </c>
      <c r="C546" s="213"/>
      <c r="D546" s="216"/>
      <c r="E546" s="216"/>
      <c r="F546" s="216" t="s">
        <v>407</v>
      </c>
      <c r="G546" s="217"/>
      <c r="H546" s="91"/>
      <c r="I546" s="91"/>
      <c r="J546" s="91"/>
      <c r="K546" s="91"/>
      <c r="L546" s="91"/>
      <c r="M546" s="91"/>
      <c r="N546" s="91"/>
      <c r="O546" s="91"/>
      <c r="P546" s="91"/>
      <c r="Q546" s="91"/>
      <c r="R546" s="91"/>
    </row>
    <row r="547" spans="1:18" ht="12.75" customHeight="1" x14ac:dyDescent="0.2">
      <c r="A547" s="212"/>
      <c r="B547" s="100"/>
      <c r="C547" s="213"/>
      <c r="D547" s="216"/>
      <c r="E547" s="216"/>
      <c r="F547" s="216"/>
      <c r="G547" s="217"/>
      <c r="H547" s="91"/>
      <c r="I547" s="101"/>
      <c r="J547" s="91"/>
      <c r="K547" s="91"/>
      <c r="L547" s="91"/>
      <c r="M547" s="91"/>
      <c r="N547" s="91"/>
      <c r="O547" s="91"/>
      <c r="P547" s="91"/>
      <c r="Q547" s="91"/>
      <c r="R547" s="91"/>
    </row>
    <row r="548" spans="1:18" ht="12.75" customHeight="1" x14ac:dyDescent="0.2">
      <c r="A548" s="212">
        <f>B548</f>
        <v>43367</v>
      </c>
      <c r="B548" s="99">
        <f>B546+1</f>
        <v>43367</v>
      </c>
      <c r="C548" s="213"/>
      <c r="D548" s="216"/>
      <c r="E548" s="216"/>
      <c r="F548" s="216"/>
      <c r="G548" s="217"/>
      <c r="H548" s="91"/>
      <c r="I548" s="91"/>
      <c r="J548" s="91"/>
      <c r="K548" s="91"/>
      <c r="L548" s="91"/>
      <c r="M548" s="91"/>
      <c r="N548" s="91"/>
      <c r="O548" s="91"/>
      <c r="P548" s="91"/>
      <c r="Q548" s="91"/>
      <c r="R548" s="91"/>
    </row>
    <row r="549" spans="1:18" ht="12.75" customHeight="1" x14ac:dyDescent="0.2">
      <c r="A549" s="212"/>
      <c r="B549" s="100"/>
      <c r="C549" s="213"/>
      <c r="D549" s="216"/>
      <c r="E549" s="216"/>
      <c r="F549" s="216"/>
      <c r="G549" s="217"/>
      <c r="H549" s="91"/>
      <c r="I549" s="101"/>
      <c r="J549" s="91"/>
      <c r="K549" s="91"/>
      <c r="L549" s="91"/>
      <c r="M549" s="91"/>
      <c r="N549" s="91"/>
      <c r="O549" s="91"/>
      <c r="P549" s="91"/>
      <c r="Q549" s="91"/>
      <c r="R549" s="91"/>
    </row>
    <row r="550" spans="1:18" ht="12.75" customHeight="1" x14ac:dyDescent="0.2">
      <c r="A550" s="212">
        <f>B550</f>
        <v>43368</v>
      </c>
      <c r="B550" s="99">
        <f>B548+1</f>
        <v>43368</v>
      </c>
      <c r="C550" s="213"/>
      <c r="D550" s="216"/>
      <c r="E550" s="216"/>
      <c r="F550" s="216"/>
      <c r="G550" s="217"/>
      <c r="H550" s="91"/>
      <c r="I550" s="91"/>
      <c r="J550" s="91"/>
      <c r="K550" s="91"/>
      <c r="L550" s="91"/>
      <c r="M550" s="91"/>
      <c r="N550" s="91"/>
      <c r="O550" s="91"/>
      <c r="P550" s="91"/>
      <c r="Q550" s="91"/>
      <c r="R550" s="91"/>
    </row>
    <row r="551" spans="1:18" ht="12.75" customHeight="1" x14ac:dyDescent="0.2">
      <c r="A551" s="212"/>
      <c r="B551" s="100"/>
      <c r="C551" s="213"/>
      <c r="D551" s="216"/>
      <c r="E551" s="216"/>
      <c r="F551" s="216"/>
      <c r="G551" s="217"/>
      <c r="H551" s="91"/>
      <c r="I551" s="101"/>
      <c r="J551" s="91"/>
      <c r="K551" s="91"/>
      <c r="L551" s="91"/>
      <c r="M551" s="91"/>
      <c r="N551" s="91"/>
      <c r="O551" s="91"/>
      <c r="P551" s="91"/>
      <c r="Q551" s="91"/>
      <c r="R551" s="91"/>
    </row>
    <row r="552" spans="1:18" ht="12.75" customHeight="1" x14ac:dyDescent="0.2">
      <c r="A552" s="212">
        <f>B552</f>
        <v>43369</v>
      </c>
      <c r="B552" s="99">
        <f>B550+1</f>
        <v>43369</v>
      </c>
      <c r="C552" s="213"/>
      <c r="D552" s="216"/>
      <c r="E552" s="216"/>
      <c r="F552" s="216"/>
      <c r="G552" s="217"/>
      <c r="H552" s="91"/>
      <c r="I552" s="91"/>
      <c r="J552" s="91"/>
      <c r="K552" s="91"/>
      <c r="L552" s="91"/>
      <c r="M552" s="91"/>
      <c r="N552" s="91"/>
      <c r="O552" s="91"/>
      <c r="P552" s="91"/>
      <c r="Q552" s="91"/>
      <c r="R552" s="91"/>
    </row>
    <row r="553" spans="1:18" ht="12.75" customHeight="1" x14ac:dyDescent="0.2">
      <c r="A553" s="212"/>
      <c r="B553" s="100"/>
      <c r="C553" s="213"/>
      <c r="D553" s="216"/>
      <c r="E553" s="216"/>
      <c r="F553" s="216"/>
      <c r="G553" s="217"/>
      <c r="H553" s="91"/>
      <c r="I553" s="101"/>
      <c r="J553" s="91"/>
      <c r="K553" s="91"/>
      <c r="L553" s="91"/>
      <c r="M553" s="91"/>
      <c r="N553" s="91"/>
      <c r="O553" s="91"/>
      <c r="P553" s="91"/>
      <c r="Q553" s="91"/>
      <c r="R553" s="91"/>
    </row>
    <row r="554" spans="1:18" ht="12.75" customHeight="1" x14ac:dyDescent="0.2">
      <c r="A554" s="212">
        <f>B554</f>
        <v>43370</v>
      </c>
      <c r="B554" s="99">
        <f>B552+1</f>
        <v>43370</v>
      </c>
      <c r="C554" s="213"/>
      <c r="D554" s="216"/>
      <c r="E554" s="216"/>
      <c r="F554" s="216"/>
      <c r="G554" s="217"/>
      <c r="H554" s="91"/>
      <c r="I554" s="91"/>
      <c r="J554" s="91"/>
      <c r="K554" s="91"/>
      <c r="L554" s="91"/>
      <c r="M554" s="91"/>
      <c r="N554" s="91"/>
      <c r="O554" s="91"/>
      <c r="P554" s="91"/>
      <c r="Q554" s="91"/>
      <c r="R554" s="91"/>
    </row>
    <row r="555" spans="1:18" ht="12.75" customHeight="1" x14ac:dyDescent="0.2">
      <c r="A555" s="212"/>
      <c r="B555" s="100"/>
      <c r="C555" s="213"/>
      <c r="D555" s="216"/>
      <c r="E555" s="216"/>
      <c r="F555" s="216"/>
      <c r="G555" s="217"/>
      <c r="H555" s="91"/>
      <c r="I555" s="101"/>
      <c r="J555" s="91"/>
      <c r="K555" s="91"/>
      <c r="L555" s="91"/>
      <c r="M555" s="91"/>
      <c r="N555" s="91"/>
      <c r="O555" s="91"/>
      <c r="P555" s="91"/>
      <c r="Q555" s="91"/>
      <c r="R555" s="91"/>
    </row>
    <row r="556" spans="1:18" ht="12.75" customHeight="1" x14ac:dyDescent="0.2">
      <c r="A556" s="212">
        <f>B556</f>
        <v>43371</v>
      </c>
      <c r="B556" s="99">
        <f>B554+1</f>
        <v>43371</v>
      </c>
      <c r="C556" s="213"/>
      <c r="D556" s="216"/>
      <c r="E556" s="216" t="s">
        <v>403</v>
      </c>
      <c r="F556" s="216"/>
      <c r="G556" s="217"/>
      <c r="H556" s="91"/>
      <c r="I556" s="91"/>
      <c r="J556" s="91"/>
      <c r="K556" s="91"/>
      <c r="L556" s="91"/>
      <c r="M556" s="91"/>
      <c r="N556" s="91"/>
      <c r="O556" s="91"/>
      <c r="P556" s="91"/>
      <c r="Q556" s="91"/>
      <c r="R556" s="91"/>
    </row>
    <row r="557" spans="1:18" ht="12.75" customHeight="1" x14ac:dyDescent="0.2">
      <c r="A557" s="212"/>
      <c r="B557" s="100"/>
      <c r="C557" s="213"/>
      <c r="D557" s="216"/>
      <c r="E557" s="216"/>
      <c r="F557" s="216"/>
      <c r="G557" s="217"/>
      <c r="H557" s="91"/>
      <c r="I557" s="101"/>
      <c r="J557" s="91"/>
      <c r="K557" s="91"/>
      <c r="L557" s="91"/>
      <c r="M557" s="91"/>
      <c r="N557" s="91"/>
      <c r="O557" s="91"/>
      <c r="P557" s="91"/>
      <c r="Q557" s="91"/>
      <c r="R557" s="91"/>
    </row>
    <row r="558" spans="1:18" ht="12.75" customHeight="1" x14ac:dyDescent="0.2">
      <c r="A558" s="212">
        <f>B558</f>
        <v>43372</v>
      </c>
      <c r="B558" s="99">
        <f>B556+1</f>
        <v>43372</v>
      </c>
      <c r="C558" s="213"/>
      <c r="D558" s="216"/>
      <c r="E558" s="216"/>
      <c r="F558" s="216" t="s">
        <v>433</v>
      </c>
      <c r="G558" s="217"/>
      <c r="H558" s="91"/>
      <c r="I558" s="91"/>
      <c r="J558" s="91"/>
      <c r="K558" s="91"/>
      <c r="L558" s="91"/>
      <c r="M558" s="91"/>
      <c r="N558" s="91"/>
      <c r="O558" s="91"/>
      <c r="P558" s="91"/>
      <c r="Q558" s="91"/>
      <c r="R558" s="91"/>
    </row>
    <row r="559" spans="1:18" ht="12.75" customHeight="1" x14ac:dyDescent="0.2">
      <c r="A559" s="212"/>
      <c r="B559" s="100"/>
      <c r="C559" s="213"/>
      <c r="D559" s="216"/>
      <c r="E559" s="216"/>
      <c r="F559" s="216"/>
      <c r="G559" s="217"/>
      <c r="H559" s="91"/>
      <c r="I559" s="101"/>
      <c r="J559" s="91"/>
      <c r="K559" s="91"/>
      <c r="L559" s="91"/>
      <c r="M559" s="91"/>
      <c r="N559" s="91"/>
      <c r="O559" s="91"/>
      <c r="P559" s="91"/>
      <c r="Q559" s="91"/>
      <c r="R559" s="91"/>
    </row>
    <row r="560" spans="1:18" ht="12.75" customHeight="1" x14ac:dyDescent="0.2">
      <c r="A560" s="212">
        <f>B560</f>
        <v>43373</v>
      </c>
      <c r="B560" s="99">
        <f>B558+1</f>
        <v>43373</v>
      </c>
      <c r="C560" s="213"/>
      <c r="D560" s="216"/>
      <c r="E560" s="216"/>
      <c r="F560" s="216"/>
      <c r="G560" s="217"/>
      <c r="H560" s="91"/>
      <c r="I560" s="91"/>
      <c r="J560" s="91"/>
      <c r="K560" s="91"/>
      <c r="L560" s="91"/>
      <c r="M560" s="91"/>
      <c r="N560" s="91"/>
      <c r="O560" s="91"/>
      <c r="P560" s="91"/>
      <c r="Q560" s="91"/>
      <c r="R560" s="91"/>
    </row>
    <row r="561" spans="1:18" ht="12.75" customHeight="1" x14ac:dyDescent="0.2">
      <c r="A561" s="212"/>
      <c r="B561" s="100"/>
      <c r="C561" s="213"/>
      <c r="D561" s="216"/>
      <c r="E561" s="216"/>
      <c r="F561" s="216"/>
      <c r="G561" s="217"/>
      <c r="H561" s="91"/>
      <c r="I561" s="101"/>
      <c r="J561" s="91"/>
      <c r="K561" s="91"/>
      <c r="L561" s="91"/>
      <c r="M561" s="91"/>
      <c r="N561" s="91"/>
      <c r="O561" s="91"/>
      <c r="P561" s="91"/>
      <c r="Q561" s="91"/>
      <c r="R561" s="91"/>
    </row>
    <row r="562" spans="1:18" ht="12.75" customHeight="1" x14ac:dyDescent="0.2">
      <c r="A562" s="212">
        <f>B562</f>
        <v>43374</v>
      </c>
      <c r="B562" s="99">
        <f>B560+1</f>
        <v>43374</v>
      </c>
      <c r="C562" s="213"/>
      <c r="D562" s="216"/>
      <c r="E562" s="216"/>
      <c r="F562" s="216"/>
      <c r="G562" s="217"/>
      <c r="H562" s="91"/>
      <c r="I562" s="91"/>
      <c r="J562" s="91"/>
      <c r="K562" s="91"/>
      <c r="L562" s="91"/>
      <c r="M562" s="91"/>
      <c r="N562" s="91"/>
      <c r="O562" s="91"/>
      <c r="P562" s="91"/>
      <c r="Q562" s="91"/>
      <c r="R562" s="91"/>
    </row>
    <row r="563" spans="1:18" ht="12.75" customHeight="1" x14ac:dyDescent="0.2">
      <c r="A563" s="212"/>
      <c r="B563" s="100"/>
      <c r="C563" s="213"/>
      <c r="D563" s="216"/>
      <c r="E563" s="216"/>
      <c r="F563" s="216"/>
      <c r="G563" s="217"/>
      <c r="H563" s="91"/>
      <c r="I563" s="101"/>
      <c r="J563" s="91"/>
      <c r="K563" s="91"/>
      <c r="L563" s="91"/>
      <c r="M563" s="91"/>
      <c r="N563" s="91"/>
      <c r="O563" s="91"/>
      <c r="P563" s="91"/>
      <c r="Q563" s="91"/>
      <c r="R563" s="91"/>
    </row>
    <row r="564" spans="1:18" ht="12.75" customHeight="1" x14ac:dyDescent="0.2">
      <c r="A564" s="212">
        <f>B564</f>
        <v>43375</v>
      </c>
      <c r="B564" s="99">
        <f>B562+1</f>
        <v>43375</v>
      </c>
      <c r="C564" s="213"/>
      <c r="D564" s="216"/>
      <c r="E564" s="216"/>
      <c r="F564" s="216"/>
      <c r="G564" s="217"/>
      <c r="H564" s="91"/>
      <c r="I564" s="91"/>
      <c r="J564" s="91"/>
      <c r="K564" s="91"/>
      <c r="L564" s="91"/>
      <c r="M564" s="91"/>
      <c r="N564" s="91"/>
      <c r="O564" s="91"/>
      <c r="P564" s="91"/>
      <c r="Q564" s="91"/>
      <c r="R564" s="91"/>
    </row>
    <row r="565" spans="1:18" ht="12.75" customHeight="1" x14ac:dyDescent="0.2">
      <c r="A565" s="212"/>
      <c r="B565" s="100"/>
      <c r="C565" s="213"/>
      <c r="D565" s="216"/>
      <c r="E565" s="216"/>
      <c r="F565" s="216"/>
      <c r="G565" s="217"/>
      <c r="H565" s="91"/>
      <c r="I565" s="101"/>
      <c r="J565" s="91"/>
      <c r="K565" s="91"/>
      <c r="L565" s="91"/>
      <c r="M565" s="91"/>
      <c r="N565" s="91"/>
      <c r="O565" s="91"/>
      <c r="P565" s="91"/>
      <c r="Q565" s="91"/>
      <c r="R565" s="91"/>
    </row>
    <row r="566" spans="1:18" ht="12.75" customHeight="1" x14ac:dyDescent="0.2">
      <c r="A566" s="212">
        <f>B566</f>
        <v>43376</v>
      </c>
      <c r="B566" s="99">
        <f>B564+1</f>
        <v>43376</v>
      </c>
      <c r="C566" s="213"/>
      <c r="D566" s="216"/>
      <c r="E566" s="216"/>
      <c r="F566" s="216" t="s">
        <v>66</v>
      </c>
      <c r="G566" s="217"/>
      <c r="H566" s="91"/>
      <c r="I566" s="91"/>
      <c r="J566" s="91"/>
      <c r="K566" s="91"/>
      <c r="L566" s="91"/>
      <c r="M566" s="91"/>
      <c r="N566" s="91"/>
      <c r="O566" s="91"/>
      <c r="P566" s="91"/>
      <c r="Q566" s="91"/>
      <c r="R566" s="91"/>
    </row>
    <row r="567" spans="1:18" ht="12.75" customHeight="1" x14ac:dyDescent="0.2">
      <c r="A567" s="212"/>
      <c r="B567" s="100" t="s">
        <v>175</v>
      </c>
      <c r="C567" s="213"/>
      <c r="D567" s="216"/>
      <c r="E567" s="216"/>
      <c r="F567" s="216"/>
      <c r="G567" s="217"/>
      <c r="H567" s="91"/>
      <c r="I567" s="101"/>
      <c r="J567" s="91"/>
      <c r="K567" s="91"/>
      <c r="L567" s="91"/>
      <c r="M567" s="91"/>
      <c r="N567" s="91"/>
      <c r="O567" s="91"/>
      <c r="P567" s="91"/>
      <c r="Q567" s="91"/>
      <c r="R567" s="91"/>
    </row>
    <row r="568" spans="1:18" ht="12.75" customHeight="1" x14ac:dyDescent="0.2">
      <c r="A568" s="212">
        <f>B568</f>
        <v>43377</v>
      </c>
      <c r="B568" s="99">
        <f>B566+1</f>
        <v>43377</v>
      </c>
      <c r="C568" s="213"/>
      <c r="D568" s="216"/>
      <c r="E568" s="216"/>
      <c r="F568" s="216"/>
      <c r="G568" s="217"/>
      <c r="H568" s="91"/>
      <c r="I568" s="91"/>
      <c r="J568" s="91"/>
      <c r="K568" s="91"/>
      <c r="L568" s="91"/>
      <c r="M568" s="91"/>
      <c r="N568" s="91"/>
      <c r="O568" s="91"/>
      <c r="P568" s="91"/>
      <c r="Q568" s="91"/>
      <c r="R568" s="91"/>
    </row>
    <row r="569" spans="1:18" ht="12.75" customHeight="1" x14ac:dyDescent="0.2">
      <c r="A569" s="212"/>
      <c r="B569" s="100"/>
      <c r="C569" s="213"/>
      <c r="D569" s="216"/>
      <c r="E569" s="216"/>
      <c r="F569" s="216"/>
      <c r="G569" s="217"/>
      <c r="H569" s="91"/>
      <c r="I569" s="101"/>
      <c r="J569" s="91"/>
      <c r="K569" s="91"/>
      <c r="L569" s="91"/>
      <c r="M569" s="91"/>
      <c r="N569" s="91"/>
      <c r="O569" s="91"/>
      <c r="P569" s="91"/>
      <c r="Q569" s="91"/>
      <c r="R569" s="91"/>
    </row>
    <row r="570" spans="1:18" ht="12.75" customHeight="1" x14ac:dyDescent="0.2">
      <c r="A570" s="212">
        <f>B570</f>
        <v>43378</v>
      </c>
      <c r="B570" s="99">
        <f>B568+1</f>
        <v>43378</v>
      </c>
      <c r="C570" s="213"/>
      <c r="D570" s="216"/>
      <c r="E570" s="216" t="s">
        <v>403</v>
      </c>
      <c r="F570" s="216"/>
      <c r="G570" s="217"/>
      <c r="H570" s="91"/>
      <c r="I570" s="91"/>
      <c r="J570" s="91"/>
      <c r="K570" s="91"/>
      <c r="L570" s="91"/>
      <c r="M570" s="91"/>
      <c r="N570" s="91"/>
      <c r="O570" s="91"/>
      <c r="P570" s="91"/>
      <c r="Q570" s="91"/>
      <c r="R570" s="91"/>
    </row>
    <row r="571" spans="1:18" ht="12.75" customHeight="1" x14ac:dyDescent="0.2">
      <c r="A571" s="212"/>
      <c r="B571" s="100"/>
      <c r="C571" s="213"/>
      <c r="D571" s="216"/>
      <c r="E571" s="216"/>
      <c r="F571" s="216"/>
      <c r="G571" s="217"/>
      <c r="H571" s="91"/>
      <c r="I571" s="101"/>
      <c r="J571" s="91"/>
      <c r="K571" s="91"/>
      <c r="L571" s="91"/>
      <c r="M571" s="91"/>
      <c r="N571" s="91"/>
      <c r="O571" s="91"/>
      <c r="P571" s="91"/>
      <c r="Q571" s="91"/>
      <c r="R571" s="91"/>
    </row>
    <row r="572" spans="1:18" ht="12.75" customHeight="1" x14ac:dyDescent="0.2">
      <c r="A572" s="212">
        <f>B572</f>
        <v>43379</v>
      </c>
      <c r="B572" s="99">
        <f>B570+1</f>
        <v>43379</v>
      </c>
      <c r="C572" s="213"/>
      <c r="D572" s="216"/>
      <c r="E572" s="216"/>
      <c r="F572" s="216"/>
      <c r="G572" s="217"/>
      <c r="H572" s="91"/>
      <c r="I572" s="91"/>
      <c r="J572" s="91"/>
      <c r="K572" s="91"/>
      <c r="L572" s="91"/>
      <c r="M572" s="91"/>
      <c r="N572" s="91"/>
      <c r="O572" s="91"/>
      <c r="P572" s="91"/>
      <c r="Q572" s="91"/>
      <c r="R572" s="91"/>
    </row>
    <row r="573" spans="1:18" ht="12.75" customHeight="1" x14ac:dyDescent="0.2">
      <c r="A573" s="212"/>
      <c r="B573" s="100"/>
      <c r="C573" s="213"/>
      <c r="D573" s="216"/>
      <c r="E573" s="216"/>
      <c r="F573" s="216"/>
      <c r="G573" s="217"/>
      <c r="H573" s="91"/>
      <c r="I573" s="101"/>
      <c r="J573" s="91"/>
      <c r="K573" s="91"/>
      <c r="L573" s="91"/>
      <c r="M573" s="91"/>
      <c r="N573" s="91"/>
      <c r="O573" s="91"/>
      <c r="P573" s="91"/>
      <c r="Q573" s="91"/>
      <c r="R573" s="91"/>
    </row>
    <row r="574" spans="1:18" ht="12.75" customHeight="1" x14ac:dyDescent="0.2">
      <c r="A574" s="212">
        <f>B574</f>
        <v>43380</v>
      </c>
      <c r="B574" s="99">
        <f>B572+1</f>
        <v>43380</v>
      </c>
      <c r="C574" s="213"/>
      <c r="D574" s="216"/>
      <c r="E574" s="216"/>
      <c r="F574" s="216" t="s">
        <v>434</v>
      </c>
      <c r="G574" s="217"/>
      <c r="H574" s="91"/>
      <c r="I574" s="91"/>
      <c r="J574" s="91"/>
      <c r="K574" s="91"/>
      <c r="L574" s="91"/>
      <c r="M574" s="91"/>
      <c r="N574" s="91"/>
      <c r="O574" s="91"/>
      <c r="P574" s="91"/>
      <c r="Q574" s="91"/>
      <c r="R574" s="91"/>
    </row>
    <row r="575" spans="1:18" ht="12.75" customHeight="1" x14ac:dyDescent="0.2">
      <c r="A575" s="212"/>
      <c r="B575" s="100"/>
      <c r="C575" s="213"/>
      <c r="D575" s="216"/>
      <c r="E575" s="216"/>
      <c r="F575" s="216"/>
      <c r="G575" s="217"/>
      <c r="H575" s="91"/>
      <c r="I575" s="101"/>
      <c r="J575" s="91"/>
      <c r="K575" s="91"/>
      <c r="L575" s="91"/>
      <c r="M575" s="91"/>
      <c r="N575" s="91"/>
      <c r="O575" s="91"/>
      <c r="P575" s="91"/>
      <c r="Q575" s="91"/>
      <c r="R575" s="91"/>
    </row>
    <row r="576" spans="1:18" ht="12.75" customHeight="1" x14ac:dyDescent="0.2">
      <c r="A576" s="212">
        <f>B576</f>
        <v>43381</v>
      </c>
      <c r="B576" s="99">
        <f>B574+1</f>
        <v>43381</v>
      </c>
      <c r="C576" s="213"/>
      <c r="D576" s="216"/>
      <c r="E576" s="216"/>
      <c r="F576" s="216"/>
      <c r="G576" s="217"/>
      <c r="H576" s="91"/>
      <c r="I576" s="91"/>
      <c r="J576" s="91"/>
      <c r="K576" s="91"/>
      <c r="L576" s="91"/>
      <c r="M576" s="91"/>
      <c r="N576" s="91"/>
      <c r="O576" s="91"/>
      <c r="P576" s="91"/>
      <c r="Q576" s="91"/>
      <c r="R576" s="91"/>
    </row>
    <row r="577" spans="1:18" ht="12.75" customHeight="1" x14ac:dyDescent="0.2">
      <c r="A577" s="212"/>
      <c r="B577" s="100"/>
      <c r="C577" s="213"/>
      <c r="D577" s="216"/>
      <c r="E577" s="216"/>
      <c r="F577" s="216"/>
      <c r="G577" s="217"/>
      <c r="H577" s="91"/>
      <c r="I577" s="101"/>
      <c r="J577" s="91"/>
      <c r="K577" s="91"/>
      <c r="L577" s="91"/>
      <c r="M577" s="91"/>
      <c r="N577" s="91"/>
      <c r="O577" s="91"/>
      <c r="P577" s="91"/>
      <c r="Q577" s="91"/>
      <c r="R577" s="91"/>
    </row>
    <row r="578" spans="1:18" ht="12.75" customHeight="1" x14ac:dyDescent="0.2">
      <c r="A578" s="212">
        <f>B578</f>
        <v>43382</v>
      </c>
      <c r="B578" s="99">
        <f>B576+1</f>
        <v>43382</v>
      </c>
      <c r="C578" s="213"/>
      <c r="D578" s="216"/>
      <c r="E578" s="216"/>
      <c r="F578" s="216"/>
      <c r="G578" s="217"/>
      <c r="H578" s="91"/>
      <c r="I578" s="91"/>
      <c r="J578" s="91"/>
      <c r="K578" s="91"/>
      <c r="L578" s="91"/>
      <c r="M578" s="91"/>
      <c r="N578" s="91"/>
      <c r="O578" s="91"/>
      <c r="P578" s="91"/>
      <c r="Q578" s="91"/>
      <c r="R578" s="91"/>
    </row>
    <row r="579" spans="1:18" ht="12.75" customHeight="1" x14ac:dyDescent="0.2">
      <c r="A579" s="212"/>
      <c r="B579" s="100"/>
      <c r="C579" s="213"/>
      <c r="D579" s="216"/>
      <c r="E579" s="216"/>
      <c r="F579" s="216"/>
      <c r="G579" s="217"/>
      <c r="H579" s="91"/>
      <c r="I579" s="101"/>
      <c r="J579" s="91"/>
      <c r="K579" s="91"/>
      <c r="L579" s="91"/>
      <c r="M579" s="91"/>
      <c r="N579" s="91"/>
      <c r="O579" s="91"/>
      <c r="P579" s="91"/>
      <c r="Q579" s="91"/>
      <c r="R579" s="91"/>
    </row>
    <row r="580" spans="1:18" ht="12.75" customHeight="1" x14ac:dyDescent="0.2">
      <c r="A580" s="212">
        <f>B580</f>
        <v>43383</v>
      </c>
      <c r="B580" s="99">
        <f>B578+1</f>
        <v>43383</v>
      </c>
      <c r="C580" s="213"/>
      <c r="D580" s="216"/>
      <c r="E580" s="216"/>
      <c r="F580" s="216"/>
      <c r="G580" s="217"/>
      <c r="H580" s="91"/>
      <c r="I580" s="91"/>
      <c r="J580" s="91"/>
      <c r="K580" s="91"/>
      <c r="L580" s="91"/>
      <c r="M580" s="91"/>
      <c r="N580" s="91"/>
      <c r="O580" s="91"/>
      <c r="P580" s="91"/>
      <c r="Q580" s="91"/>
      <c r="R580" s="91"/>
    </row>
    <row r="581" spans="1:18" ht="12.75" customHeight="1" x14ac:dyDescent="0.2">
      <c r="A581" s="212"/>
      <c r="B581" s="100"/>
      <c r="C581" s="213"/>
      <c r="D581" s="216"/>
      <c r="E581" s="216"/>
      <c r="F581" s="216"/>
      <c r="G581" s="217"/>
      <c r="H581" s="91"/>
      <c r="I581" s="101"/>
      <c r="J581" s="91"/>
      <c r="K581" s="91"/>
      <c r="L581" s="91"/>
      <c r="M581" s="91"/>
      <c r="N581" s="91"/>
      <c r="O581" s="91"/>
      <c r="P581" s="91"/>
      <c r="Q581" s="91"/>
      <c r="R581" s="91"/>
    </row>
    <row r="582" spans="1:18" ht="12.75" customHeight="1" x14ac:dyDescent="0.2">
      <c r="A582" s="212">
        <f>B582</f>
        <v>43384</v>
      </c>
      <c r="B582" s="99">
        <f>B580+1</f>
        <v>43384</v>
      </c>
      <c r="C582" s="213"/>
      <c r="D582" s="216"/>
      <c r="E582" s="216"/>
      <c r="F582" s="216"/>
      <c r="G582" s="217"/>
      <c r="H582" s="91"/>
      <c r="I582" s="91"/>
      <c r="J582" s="91"/>
      <c r="K582" s="91"/>
      <c r="L582" s="91"/>
      <c r="M582" s="91"/>
      <c r="N582" s="91"/>
      <c r="O582" s="91"/>
      <c r="P582" s="91"/>
      <c r="Q582" s="91"/>
      <c r="R582" s="91"/>
    </row>
    <row r="583" spans="1:18" ht="12.75" customHeight="1" x14ac:dyDescent="0.2">
      <c r="A583" s="212"/>
      <c r="B583" s="100"/>
      <c r="C583" s="213"/>
      <c r="D583" s="216"/>
      <c r="E583" s="216"/>
      <c r="F583" s="216"/>
      <c r="G583" s="217"/>
      <c r="H583" s="91"/>
      <c r="I583" s="101"/>
      <c r="J583" s="91"/>
      <c r="K583" s="91"/>
      <c r="L583" s="91"/>
      <c r="M583" s="91"/>
      <c r="N583" s="91"/>
      <c r="O583" s="91"/>
      <c r="P583" s="91"/>
      <c r="Q583" s="91"/>
      <c r="R583" s="91"/>
    </row>
    <row r="584" spans="1:18" ht="12.75" customHeight="1" x14ac:dyDescent="0.2">
      <c r="A584" s="212">
        <f>B584</f>
        <v>43385</v>
      </c>
      <c r="B584" s="99">
        <f>B582+1</f>
        <v>43385</v>
      </c>
      <c r="C584" s="213"/>
      <c r="D584" s="216"/>
      <c r="E584" s="216" t="s">
        <v>403</v>
      </c>
      <c r="F584" s="216" t="s">
        <v>422</v>
      </c>
      <c r="G584" s="217"/>
      <c r="H584" s="91"/>
      <c r="I584" s="91"/>
      <c r="J584" s="91"/>
      <c r="K584" s="91"/>
      <c r="L584" s="91"/>
      <c r="M584" s="91"/>
      <c r="N584" s="91"/>
      <c r="O584" s="91"/>
      <c r="P584" s="91"/>
      <c r="Q584" s="91"/>
      <c r="R584" s="91"/>
    </row>
    <row r="585" spans="1:18" ht="12.75" customHeight="1" x14ac:dyDescent="0.2">
      <c r="A585" s="212"/>
      <c r="B585" s="100"/>
      <c r="C585" s="213"/>
      <c r="D585" s="216"/>
      <c r="E585" s="216"/>
      <c r="F585" s="216"/>
      <c r="G585" s="217"/>
      <c r="H585" s="91"/>
      <c r="I585" s="101"/>
      <c r="J585" s="91"/>
      <c r="K585" s="91"/>
      <c r="L585" s="91"/>
      <c r="M585" s="91"/>
      <c r="N585" s="91"/>
      <c r="O585" s="91"/>
      <c r="P585" s="91"/>
      <c r="Q585" s="91"/>
      <c r="R585" s="91"/>
    </row>
    <row r="586" spans="1:18" ht="12.75" customHeight="1" x14ac:dyDescent="0.2">
      <c r="A586" s="212">
        <f>B586</f>
        <v>43386</v>
      </c>
      <c r="B586" s="99">
        <f>B584+1</f>
        <v>43386</v>
      </c>
      <c r="C586" s="213"/>
      <c r="D586" s="216" t="s">
        <v>435</v>
      </c>
      <c r="E586" s="216"/>
      <c r="F586" s="216"/>
      <c r="G586" s="217"/>
      <c r="H586" s="91"/>
      <c r="I586" s="91"/>
      <c r="J586" s="91"/>
      <c r="K586" s="91"/>
      <c r="L586" s="91"/>
      <c r="M586" s="91"/>
      <c r="N586" s="91"/>
      <c r="O586" s="91"/>
      <c r="P586" s="91"/>
      <c r="Q586" s="91"/>
      <c r="R586" s="91"/>
    </row>
    <row r="587" spans="1:18" ht="12.75" customHeight="1" x14ac:dyDescent="0.2">
      <c r="A587" s="212"/>
      <c r="B587" s="100"/>
      <c r="C587" s="213"/>
      <c r="D587" s="216"/>
      <c r="E587" s="216"/>
      <c r="F587" s="216"/>
      <c r="G587" s="217"/>
      <c r="H587" s="91"/>
      <c r="I587" s="101"/>
      <c r="J587" s="91"/>
      <c r="K587" s="91"/>
      <c r="L587" s="91"/>
      <c r="M587" s="91"/>
      <c r="N587" s="91"/>
      <c r="O587" s="91"/>
      <c r="P587" s="91"/>
      <c r="Q587" s="91"/>
      <c r="R587" s="91"/>
    </row>
    <row r="588" spans="1:18" ht="12.75" customHeight="1" x14ac:dyDescent="0.2">
      <c r="A588" s="212">
        <f>B588</f>
        <v>43387</v>
      </c>
      <c r="B588" s="99">
        <f>B586+1</f>
        <v>43387</v>
      </c>
      <c r="C588" s="213"/>
      <c r="D588" s="216"/>
      <c r="E588" s="216" t="s">
        <v>436</v>
      </c>
      <c r="F588" s="216"/>
      <c r="G588" s="217"/>
      <c r="H588" s="91"/>
      <c r="I588" s="91"/>
      <c r="J588" s="91"/>
      <c r="K588" s="91"/>
      <c r="L588" s="91"/>
      <c r="M588" s="91"/>
      <c r="N588" s="91"/>
      <c r="O588" s="91"/>
      <c r="P588" s="91"/>
      <c r="Q588" s="91"/>
      <c r="R588" s="91"/>
    </row>
    <row r="589" spans="1:18" ht="12.75" customHeight="1" x14ac:dyDescent="0.2">
      <c r="A589" s="212"/>
      <c r="B589" s="100"/>
      <c r="C589" s="213"/>
      <c r="D589" s="216"/>
      <c r="E589" s="216"/>
      <c r="F589" s="216"/>
      <c r="G589" s="217"/>
      <c r="H589" s="91"/>
      <c r="I589" s="101"/>
      <c r="J589" s="91"/>
      <c r="K589" s="91"/>
      <c r="L589" s="91"/>
      <c r="M589" s="91"/>
      <c r="N589" s="91"/>
      <c r="O589" s="91"/>
      <c r="P589" s="91"/>
      <c r="Q589" s="91"/>
      <c r="R589" s="91"/>
    </row>
    <row r="590" spans="1:18" ht="12.75" customHeight="1" x14ac:dyDescent="0.2">
      <c r="A590" s="212">
        <f>B590</f>
        <v>43388</v>
      </c>
      <c r="B590" s="99">
        <f>B588+1</f>
        <v>43388</v>
      </c>
      <c r="C590" s="213" t="s">
        <v>47</v>
      </c>
      <c r="D590" s="216"/>
      <c r="E590" s="216"/>
      <c r="F590" s="216"/>
      <c r="G590" s="217"/>
      <c r="H590" s="91"/>
      <c r="I590" s="91"/>
      <c r="J590" s="91"/>
      <c r="K590" s="91"/>
      <c r="L590" s="91"/>
      <c r="M590" s="91"/>
      <c r="N590" s="91"/>
      <c r="O590" s="91"/>
      <c r="P590" s="91"/>
      <c r="Q590" s="91"/>
      <c r="R590" s="91"/>
    </row>
    <row r="591" spans="1:18" ht="12.75" customHeight="1" x14ac:dyDescent="0.2">
      <c r="A591" s="212"/>
      <c r="B591" s="100"/>
      <c r="C591" s="213"/>
      <c r="D591" s="216"/>
      <c r="E591" s="216"/>
      <c r="F591" s="216"/>
      <c r="G591" s="217"/>
      <c r="H591" s="91"/>
      <c r="I591" s="101"/>
      <c r="J591" s="91"/>
      <c r="K591" s="91"/>
      <c r="L591" s="91"/>
      <c r="M591" s="91"/>
      <c r="N591" s="91"/>
      <c r="O591" s="91"/>
      <c r="P591" s="91"/>
      <c r="Q591" s="91"/>
      <c r="R591" s="91"/>
    </row>
    <row r="592" spans="1:18" ht="12.75" customHeight="1" x14ac:dyDescent="0.2">
      <c r="A592" s="212">
        <f>B592</f>
        <v>43389</v>
      </c>
      <c r="B592" s="99">
        <f>B590+1</f>
        <v>43389</v>
      </c>
      <c r="C592" s="213" t="s">
        <v>47</v>
      </c>
      <c r="D592" s="216"/>
      <c r="E592" s="216"/>
      <c r="F592" s="216"/>
      <c r="G592" s="217"/>
      <c r="H592" s="91"/>
      <c r="I592" s="91"/>
      <c r="J592" s="91"/>
      <c r="K592" s="91"/>
      <c r="L592" s="91"/>
      <c r="M592" s="91"/>
      <c r="N592" s="91"/>
      <c r="O592" s="91"/>
      <c r="P592" s="91"/>
      <c r="Q592" s="91"/>
      <c r="R592" s="91"/>
    </row>
    <row r="593" spans="1:18" ht="12.75" customHeight="1" x14ac:dyDescent="0.2">
      <c r="A593" s="212"/>
      <c r="B593" s="100"/>
      <c r="C593" s="213"/>
      <c r="D593" s="216"/>
      <c r="E593" s="216"/>
      <c r="F593" s="216"/>
      <c r="G593" s="217"/>
      <c r="H593" s="91"/>
      <c r="I593" s="101"/>
      <c r="J593" s="91"/>
      <c r="K593" s="91"/>
      <c r="L593" s="91"/>
      <c r="M593" s="91"/>
      <c r="N593" s="91"/>
      <c r="O593" s="91"/>
      <c r="P593" s="91"/>
      <c r="Q593" s="91"/>
      <c r="R593" s="91"/>
    </row>
    <row r="594" spans="1:18" ht="12.75" customHeight="1" x14ac:dyDescent="0.2">
      <c r="A594" s="212">
        <f>B594</f>
        <v>43390</v>
      </c>
      <c r="B594" s="99">
        <f>B592+1</f>
        <v>43390</v>
      </c>
      <c r="C594" s="213" t="s">
        <v>47</v>
      </c>
      <c r="D594" s="216"/>
      <c r="E594" s="216"/>
      <c r="F594" s="216"/>
      <c r="G594" s="217"/>
      <c r="H594" s="91"/>
      <c r="I594" s="91"/>
      <c r="J594" s="91"/>
      <c r="K594" s="91"/>
      <c r="L594" s="91"/>
      <c r="M594" s="91"/>
      <c r="N594" s="91"/>
      <c r="O594" s="91"/>
      <c r="P594" s="91"/>
      <c r="Q594" s="91"/>
      <c r="R594" s="91"/>
    </row>
    <row r="595" spans="1:18" ht="12.75" customHeight="1" x14ac:dyDescent="0.2">
      <c r="A595" s="212"/>
      <c r="B595" s="100"/>
      <c r="C595" s="213"/>
      <c r="D595" s="216"/>
      <c r="E595" s="216"/>
      <c r="F595" s="216"/>
      <c r="G595" s="217"/>
      <c r="H595" s="91"/>
      <c r="I595" s="101"/>
      <c r="J595" s="91"/>
      <c r="K595" s="91"/>
      <c r="L595" s="91"/>
      <c r="M595" s="91"/>
      <c r="N595" s="91"/>
      <c r="O595" s="91"/>
      <c r="P595" s="91"/>
      <c r="Q595" s="91"/>
      <c r="R595" s="91"/>
    </row>
    <row r="596" spans="1:18" ht="12.75" customHeight="1" x14ac:dyDescent="0.2">
      <c r="A596" s="212">
        <f>B596</f>
        <v>43391</v>
      </c>
      <c r="B596" s="99">
        <f>B594+1</f>
        <v>43391</v>
      </c>
      <c r="C596" s="213" t="s">
        <v>47</v>
      </c>
      <c r="D596" s="216"/>
      <c r="E596" s="216"/>
      <c r="F596" s="216"/>
      <c r="G596" s="217"/>
      <c r="H596" s="91"/>
      <c r="I596" s="91"/>
      <c r="J596" s="91"/>
      <c r="K596" s="91"/>
      <c r="L596" s="91"/>
      <c r="M596" s="91"/>
      <c r="N596" s="91"/>
      <c r="O596" s="91"/>
      <c r="P596" s="91"/>
      <c r="Q596" s="91"/>
      <c r="R596" s="91"/>
    </row>
    <row r="597" spans="1:18" ht="12.75" customHeight="1" x14ac:dyDescent="0.2">
      <c r="A597" s="212"/>
      <c r="B597" s="100"/>
      <c r="C597" s="213"/>
      <c r="D597" s="216"/>
      <c r="E597" s="216"/>
      <c r="F597" s="216"/>
      <c r="G597" s="217"/>
      <c r="H597" s="91"/>
      <c r="I597" s="101"/>
      <c r="J597" s="91"/>
      <c r="K597" s="91"/>
      <c r="L597" s="91"/>
      <c r="M597" s="91"/>
      <c r="N597" s="91"/>
      <c r="O597" s="91"/>
      <c r="P597" s="91"/>
      <c r="Q597" s="91"/>
      <c r="R597" s="91"/>
    </row>
    <row r="598" spans="1:18" ht="12.75" customHeight="1" x14ac:dyDescent="0.2">
      <c r="A598" s="212">
        <f>B598</f>
        <v>43392</v>
      </c>
      <c r="B598" s="99">
        <f>B596+1</f>
        <v>43392</v>
      </c>
      <c r="C598" s="213" t="s">
        <v>47</v>
      </c>
      <c r="D598" s="216"/>
      <c r="E598" s="216"/>
      <c r="F598" s="216" t="s">
        <v>437</v>
      </c>
      <c r="G598" s="217"/>
      <c r="H598" s="91"/>
      <c r="I598" s="91"/>
      <c r="J598" s="91"/>
      <c r="K598" s="91"/>
      <c r="L598" s="91"/>
      <c r="M598" s="91"/>
      <c r="N598" s="91"/>
      <c r="O598" s="91"/>
      <c r="P598" s="91"/>
      <c r="Q598" s="91"/>
      <c r="R598" s="91"/>
    </row>
    <row r="599" spans="1:18" ht="12.75" customHeight="1" x14ac:dyDescent="0.2">
      <c r="A599" s="212"/>
      <c r="B599" s="100"/>
      <c r="C599" s="213"/>
      <c r="D599" s="216"/>
      <c r="E599" s="216"/>
      <c r="F599" s="216"/>
      <c r="G599" s="217"/>
      <c r="H599" s="91"/>
      <c r="I599" s="101"/>
      <c r="J599" s="91"/>
      <c r="K599" s="91"/>
      <c r="L599" s="91"/>
      <c r="M599" s="91"/>
      <c r="N599" s="91"/>
      <c r="O599" s="91"/>
      <c r="P599" s="91"/>
      <c r="Q599" s="91"/>
      <c r="R599" s="91"/>
    </row>
    <row r="600" spans="1:18" ht="12.75" customHeight="1" x14ac:dyDescent="0.2">
      <c r="A600" s="212">
        <f>B600</f>
        <v>43393</v>
      </c>
      <c r="B600" s="99">
        <f>B598+1</f>
        <v>43393</v>
      </c>
      <c r="C600" s="213" t="s">
        <v>47</v>
      </c>
      <c r="D600" s="216"/>
      <c r="E600" s="216"/>
      <c r="F600" s="216"/>
      <c r="G600" s="217"/>
      <c r="H600" s="91"/>
      <c r="I600" s="91"/>
      <c r="J600" s="91"/>
      <c r="K600" s="91"/>
      <c r="L600" s="91"/>
      <c r="M600" s="91"/>
      <c r="N600" s="91"/>
      <c r="O600" s="91"/>
      <c r="P600" s="91"/>
      <c r="Q600" s="91"/>
      <c r="R600" s="91"/>
    </row>
    <row r="601" spans="1:18" ht="12.75" customHeight="1" x14ac:dyDescent="0.2">
      <c r="A601" s="212"/>
      <c r="B601" s="100"/>
      <c r="C601" s="213"/>
      <c r="D601" s="216"/>
      <c r="E601" s="216"/>
      <c r="F601" s="216"/>
      <c r="G601" s="217"/>
      <c r="H601" s="91"/>
      <c r="I601" s="101"/>
      <c r="J601" s="91"/>
      <c r="K601" s="91"/>
      <c r="L601" s="91"/>
      <c r="M601" s="91"/>
      <c r="N601" s="91"/>
      <c r="O601" s="91"/>
      <c r="P601" s="91"/>
      <c r="Q601" s="91"/>
      <c r="R601" s="91"/>
    </row>
    <row r="602" spans="1:18" ht="12.75" customHeight="1" x14ac:dyDescent="0.2">
      <c r="A602" s="212">
        <f>B602</f>
        <v>43394</v>
      </c>
      <c r="B602" s="99">
        <f>B600+1</f>
        <v>43394</v>
      </c>
      <c r="C602" s="213" t="s">
        <v>47</v>
      </c>
      <c r="D602" s="216"/>
      <c r="E602" s="216" t="s">
        <v>438</v>
      </c>
      <c r="F602" s="216" t="s">
        <v>64</v>
      </c>
      <c r="G602" s="217"/>
      <c r="H602" s="91"/>
      <c r="I602" s="91"/>
      <c r="J602" s="91"/>
      <c r="K602" s="91"/>
      <c r="L602" s="91"/>
      <c r="M602" s="91"/>
      <c r="N602" s="91"/>
      <c r="O602" s="91"/>
      <c r="P602" s="91"/>
      <c r="Q602" s="91"/>
      <c r="R602" s="91"/>
    </row>
    <row r="603" spans="1:18" ht="12.75" customHeight="1" x14ac:dyDescent="0.2">
      <c r="A603" s="212"/>
      <c r="B603" s="100"/>
      <c r="C603" s="213"/>
      <c r="D603" s="216"/>
      <c r="E603" s="216"/>
      <c r="F603" s="216"/>
      <c r="G603" s="217"/>
      <c r="H603" s="91"/>
      <c r="I603" s="101"/>
      <c r="J603" s="91"/>
      <c r="K603" s="91"/>
      <c r="L603" s="91"/>
      <c r="M603" s="91"/>
      <c r="N603" s="91"/>
      <c r="O603" s="91"/>
      <c r="P603" s="91"/>
      <c r="Q603" s="91"/>
      <c r="R603" s="91"/>
    </row>
    <row r="604" spans="1:18" ht="12.75" customHeight="1" x14ac:dyDescent="0.2">
      <c r="A604" s="212">
        <f>B604</f>
        <v>43395</v>
      </c>
      <c r="B604" s="99">
        <f>B602+1</f>
        <v>43395</v>
      </c>
      <c r="C604" s="213" t="s">
        <v>47</v>
      </c>
      <c r="D604" s="216"/>
      <c r="E604" s="216"/>
      <c r="F604" s="216"/>
      <c r="G604" s="217"/>
      <c r="H604" s="91"/>
      <c r="I604" s="91"/>
      <c r="J604" s="91"/>
      <c r="K604" s="91"/>
      <c r="L604" s="91"/>
      <c r="M604" s="91"/>
      <c r="N604" s="91"/>
      <c r="O604" s="91"/>
      <c r="P604" s="91"/>
      <c r="Q604" s="91"/>
      <c r="R604" s="91"/>
    </row>
    <row r="605" spans="1:18" ht="12.75" customHeight="1" x14ac:dyDescent="0.2">
      <c r="A605" s="212"/>
      <c r="B605" s="100"/>
      <c r="C605" s="213"/>
      <c r="D605" s="216"/>
      <c r="E605" s="216"/>
      <c r="F605" s="216"/>
      <c r="G605" s="217"/>
      <c r="H605" s="91"/>
      <c r="I605" s="101"/>
      <c r="J605" s="91"/>
      <c r="K605" s="91"/>
      <c r="L605" s="91"/>
      <c r="M605" s="91"/>
      <c r="N605" s="91"/>
      <c r="O605" s="91"/>
      <c r="P605" s="91"/>
      <c r="Q605" s="91"/>
      <c r="R605" s="91"/>
    </row>
    <row r="606" spans="1:18" ht="12.75" customHeight="1" x14ac:dyDescent="0.2">
      <c r="A606" s="212">
        <f>B606</f>
        <v>43396</v>
      </c>
      <c r="B606" s="99">
        <f>B604+1</f>
        <v>43396</v>
      </c>
      <c r="C606" s="213" t="s">
        <v>47</v>
      </c>
      <c r="D606" s="216"/>
      <c r="E606" s="216"/>
      <c r="F606" s="216"/>
      <c r="G606" s="217"/>
      <c r="H606" s="91"/>
      <c r="I606" s="91"/>
      <c r="J606" s="91"/>
      <c r="K606" s="91"/>
      <c r="L606" s="91"/>
      <c r="M606" s="91"/>
      <c r="N606" s="91"/>
      <c r="O606" s="91"/>
      <c r="P606" s="91"/>
      <c r="Q606" s="91"/>
      <c r="R606" s="91"/>
    </row>
    <row r="607" spans="1:18" ht="12.75" customHeight="1" x14ac:dyDescent="0.2">
      <c r="A607" s="212"/>
      <c r="B607" s="100"/>
      <c r="C607" s="213"/>
      <c r="D607" s="216"/>
      <c r="E607" s="216"/>
      <c r="F607" s="216"/>
      <c r="G607" s="217"/>
      <c r="H607" s="91"/>
      <c r="I607" s="101"/>
      <c r="J607" s="91"/>
      <c r="K607" s="91"/>
      <c r="L607" s="91"/>
      <c r="M607" s="91"/>
      <c r="N607" s="91"/>
      <c r="O607" s="91"/>
      <c r="P607" s="91"/>
      <c r="Q607" s="91"/>
      <c r="R607" s="91"/>
    </row>
    <row r="608" spans="1:18" ht="12.75" customHeight="1" x14ac:dyDescent="0.2">
      <c r="A608" s="212">
        <f>B608</f>
        <v>43397</v>
      </c>
      <c r="B608" s="99">
        <f>B606+1</f>
        <v>43397</v>
      </c>
      <c r="C608" s="213" t="s">
        <v>47</v>
      </c>
      <c r="D608" s="216"/>
      <c r="E608" s="216"/>
      <c r="F608" s="216"/>
      <c r="G608" s="217"/>
      <c r="H608" s="91"/>
      <c r="I608" s="91"/>
      <c r="J608" s="91"/>
      <c r="K608" s="91"/>
      <c r="L608" s="91"/>
      <c r="M608" s="91"/>
      <c r="N608" s="91"/>
      <c r="O608" s="91"/>
      <c r="P608" s="91"/>
      <c r="Q608" s="91"/>
      <c r="R608" s="91"/>
    </row>
    <row r="609" spans="1:18" ht="12.75" customHeight="1" x14ac:dyDescent="0.2">
      <c r="A609" s="212"/>
      <c r="B609" s="100"/>
      <c r="C609" s="213"/>
      <c r="D609" s="216"/>
      <c r="E609" s="216"/>
      <c r="F609" s="216"/>
      <c r="G609" s="217"/>
      <c r="H609" s="91"/>
      <c r="I609" s="101"/>
      <c r="J609" s="91"/>
      <c r="K609" s="91"/>
      <c r="L609" s="91"/>
      <c r="M609" s="91"/>
      <c r="N609" s="91"/>
      <c r="O609" s="91"/>
      <c r="P609" s="91"/>
      <c r="Q609" s="91"/>
      <c r="R609" s="91"/>
    </row>
    <row r="610" spans="1:18" ht="12.75" customHeight="1" x14ac:dyDescent="0.2">
      <c r="A610" s="212">
        <f>B610</f>
        <v>43398</v>
      </c>
      <c r="B610" s="99">
        <f>B608+1</f>
        <v>43398</v>
      </c>
      <c r="C610" s="213" t="s">
        <v>47</v>
      </c>
      <c r="D610" s="216"/>
      <c r="E610" s="216"/>
      <c r="F610" s="216"/>
      <c r="G610" s="217"/>
      <c r="H610" s="91"/>
      <c r="I610" s="91"/>
      <c r="J610" s="91"/>
      <c r="K610" s="91"/>
      <c r="L610" s="91"/>
      <c r="M610" s="91"/>
      <c r="N610" s="91"/>
      <c r="O610" s="91"/>
      <c r="P610" s="91"/>
      <c r="Q610" s="91"/>
      <c r="R610" s="91"/>
    </row>
    <row r="611" spans="1:18" ht="12.75" customHeight="1" x14ac:dyDescent="0.2">
      <c r="A611" s="212"/>
      <c r="B611" s="100"/>
      <c r="C611" s="213"/>
      <c r="D611" s="216"/>
      <c r="E611" s="216"/>
      <c r="F611" s="216"/>
      <c r="G611" s="217"/>
      <c r="H611" s="91"/>
      <c r="I611" s="101"/>
      <c r="J611" s="91"/>
      <c r="K611" s="91"/>
      <c r="L611" s="91"/>
      <c r="M611" s="91"/>
      <c r="N611" s="91"/>
      <c r="O611" s="91"/>
      <c r="P611" s="91"/>
      <c r="Q611" s="91"/>
      <c r="R611" s="91"/>
    </row>
    <row r="612" spans="1:18" ht="12.75" customHeight="1" x14ac:dyDescent="0.2">
      <c r="A612" s="212">
        <f>B612</f>
        <v>43399</v>
      </c>
      <c r="B612" s="99">
        <f>B610+1</f>
        <v>43399</v>
      </c>
      <c r="C612" s="213" t="s">
        <v>47</v>
      </c>
      <c r="D612" s="216"/>
      <c r="E612" s="216"/>
      <c r="F612" s="216"/>
      <c r="G612" s="217"/>
      <c r="H612" s="91"/>
      <c r="I612" s="91"/>
      <c r="J612" s="91"/>
      <c r="K612" s="91"/>
      <c r="L612" s="91"/>
      <c r="M612" s="91"/>
      <c r="N612" s="91"/>
      <c r="O612" s="91"/>
      <c r="P612" s="91"/>
      <c r="Q612" s="91"/>
      <c r="R612" s="91"/>
    </row>
    <row r="613" spans="1:18" ht="12.75" customHeight="1" x14ac:dyDescent="0.2">
      <c r="A613" s="212"/>
      <c r="B613" s="100"/>
      <c r="C613" s="213"/>
      <c r="D613" s="216"/>
      <c r="E613" s="216"/>
      <c r="F613" s="216"/>
      <c r="G613" s="217"/>
      <c r="H613" s="91"/>
      <c r="I613" s="101"/>
      <c r="J613" s="91"/>
      <c r="K613" s="91"/>
      <c r="L613" s="91"/>
      <c r="M613" s="91"/>
      <c r="N613" s="91"/>
      <c r="O613" s="91"/>
      <c r="P613" s="91"/>
      <c r="Q613" s="91"/>
      <c r="R613" s="91"/>
    </row>
    <row r="614" spans="1:18" ht="12.75" customHeight="1" x14ac:dyDescent="0.2">
      <c r="A614" s="212">
        <f>B614</f>
        <v>43400</v>
      </c>
      <c r="B614" s="99">
        <f>B612+1</f>
        <v>43400</v>
      </c>
      <c r="C614" s="213" t="s">
        <v>47</v>
      </c>
      <c r="D614" s="216"/>
      <c r="E614" s="216"/>
      <c r="F614" s="216"/>
      <c r="G614" s="217"/>
      <c r="H614" s="91"/>
      <c r="I614" s="91"/>
      <c r="J614" s="91"/>
      <c r="K614" s="91"/>
      <c r="L614" s="91"/>
      <c r="M614" s="91"/>
      <c r="N614" s="91"/>
      <c r="O614" s="91"/>
      <c r="P614" s="91"/>
      <c r="Q614" s="91"/>
      <c r="R614" s="91"/>
    </row>
    <row r="615" spans="1:18" ht="12.75" customHeight="1" x14ac:dyDescent="0.2">
      <c r="A615" s="212"/>
      <c r="B615" s="100"/>
      <c r="C615" s="213"/>
      <c r="D615" s="216"/>
      <c r="E615" s="216"/>
      <c r="F615" s="216"/>
      <c r="G615" s="217"/>
      <c r="H615" s="91"/>
      <c r="I615" s="101"/>
      <c r="J615" s="91"/>
      <c r="K615" s="91"/>
      <c r="L615" s="91"/>
      <c r="M615" s="91"/>
      <c r="N615" s="91"/>
      <c r="O615" s="91"/>
      <c r="P615" s="91"/>
      <c r="Q615" s="91"/>
      <c r="R615" s="91"/>
    </row>
    <row r="616" spans="1:18" ht="12.75" customHeight="1" x14ac:dyDescent="0.2">
      <c r="A616" s="212">
        <f>B616</f>
        <v>43401</v>
      </c>
      <c r="B616" s="99">
        <f>B614+1</f>
        <v>43401</v>
      </c>
      <c r="C616" s="213"/>
      <c r="D616" s="216"/>
      <c r="E616" s="216"/>
      <c r="F616" s="216" t="s">
        <v>407</v>
      </c>
      <c r="G616" s="217"/>
      <c r="H616" s="91"/>
      <c r="I616" s="91"/>
      <c r="J616" s="91"/>
      <c r="K616" s="91"/>
      <c r="L616" s="91"/>
      <c r="M616" s="91"/>
      <c r="N616" s="91"/>
      <c r="O616" s="91"/>
      <c r="P616" s="91"/>
      <c r="Q616" s="91"/>
      <c r="R616" s="91"/>
    </row>
    <row r="617" spans="1:18" ht="12.75" customHeight="1" x14ac:dyDescent="0.2">
      <c r="A617" s="212"/>
      <c r="B617" s="100"/>
      <c r="C617" s="213"/>
      <c r="D617" s="216"/>
      <c r="E617" s="216"/>
      <c r="F617" s="216"/>
      <c r="G617" s="217"/>
      <c r="H617" s="91"/>
      <c r="I617" s="101"/>
      <c r="J617" s="91"/>
      <c r="K617" s="91"/>
      <c r="L617" s="91"/>
      <c r="M617" s="91"/>
      <c r="N617" s="91"/>
      <c r="O617" s="91"/>
      <c r="P617" s="91"/>
      <c r="Q617" s="91"/>
      <c r="R617" s="91"/>
    </row>
    <row r="618" spans="1:18" ht="12.75" customHeight="1" x14ac:dyDescent="0.2">
      <c r="A618" s="212">
        <f>B618</f>
        <v>43402</v>
      </c>
      <c r="B618" s="99">
        <f>B616+1</f>
        <v>43402</v>
      </c>
      <c r="C618" s="213"/>
      <c r="D618" s="216"/>
      <c r="E618" s="216"/>
      <c r="F618" s="216"/>
      <c r="G618" s="217"/>
      <c r="H618" s="91"/>
      <c r="I618" s="91"/>
      <c r="J618" s="91"/>
      <c r="K618" s="91"/>
      <c r="L618" s="91"/>
      <c r="M618" s="91"/>
      <c r="N618" s="91"/>
      <c r="O618" s="91"/>
      <c r="P618" s="91"/>
      <c r="Q618" s="91"/>
      <c r="R618" s="91"/>
    </row>
    <row r="619" spans="1:18" ht="12.75" customHeight="1" x14ac:dyDescent="0.2">
      <c r="A619" s="212"/>
      <c r="B619" s="100"/>
      <c r="C619" s="213"/>
      <c r="D619" s="216"/>
      <c r="E619" s="216"/>
      <c r="F619" s="216"/>
      <c r="G619" s="217"/>
      <c r="H619" s="91"/>
      <c r="I619" s="101"/>
      <c r="J619" s="91"/>
      <c r="K619" s="91"/>
      <c r="L619" s="91"/>
      <c r="M619" s="91"/>
      <c r="N619" s="91"/>
      <c r="O619" s="91"/>
      <c r="P619" s="91"/>
      <c r="Q619" s="91"/>
      <c r="R619" s="91"/>
    </row>
    <row r="620" spans="1:18" ht="12.75" customHeight="1" x14ac:dyDescent="0.2">
      <c r="A620" s="212">
        <f>B620</f>
        <v>43403</v>
      </c>
      <c r="B620" s="99">
        <f>B618+1</f>
        <v>43403</v>
      </c>
      <c r="C620" s="213"/>
      <c r="D620" s="216"/>
      <c r="E620" s="216"/>
      <c r="F620" s="216"/>
      <c r="G620" s="217"/>
      <c r="H620" s="91"/>
      <c r="I620" s="91"/>
      <c r="J620" s="91"/>
      <c r="K620" s="91"/>
      <c r="L620" s="91"/>
      <c r="M620" s="91"/>
      <c r="N620" s="91"/>
      <c r="O620" s="91"/>
      <c r="P620" s="91"/>
      <c r="Q620" s="91"/>
      <c r="R620" s="91"/>
    </row>
    <row r="621" spans="1:18" ht="12.75" customHeight="1" x14ac:dyDescent="0.2">
      <c r="A621" s="212"/>
      <c r="B621" s="100"/>
      <c r="C621" s="213"/>
      <c r="D621" s="216"/>
      <c r="E621" s="216"/>
      <c r="F621" s="216"/>
      <c r="G621" s="217"/>
      <c r="H621" s="91"/>
      <c r="I621" s="101"/>
      <c r="J621" s="91"/>
      <c r="K621" s="91"/>
      <c r="L621" s="91"/>
      <c r="M621" s="91"/>
      <c r="N621" s="91"/>
      <c r="O621" s="91"/>
      <c r="P621" s="91"/>
      <c r="Q621" s="91"/>
      <c r="R621" s="91"/>
    </row>
    <row r="622" spans="1:18" ht="12.75" customHeight="1" x14ac:dyDescent="0.2">
      <c r="A622" s="212">
        <f>B622</f>
        <v>43404</v>
      </c>
      <c r="B622" s="99">
        <f>B620+1</f>
        <v>43404</v>
      </c>
      <c r="C622" s="213"/>
      <c r="D622" s="216"/>
      <c r="E622" s="216"/>
      <c r="F622" s="216" t="s">
        <v>402</v>
      </c>
      <c r="G622" s="217"/>
      <c r="H622" s="91"/>
      <c r="I622" s="91"/>
      <c r="J622" s="91"/>
      <c r="K622" s="91"/>
      <c r="L622" s="91"/>
      <c r="M622" s="91"/>
      <c r="N622" s="91"/>
      <c r="O622" s="91"/>
      <c r="P622" s="91"/>
      <c r="Q622" s="91"/>
      <c r="R622" s="91"/>
    </row>
    <row r="623" spans="1:18" ht="12.75" customHeight="1" x14ac:dyDescent="0.2">
      <c r="A623" s="212"/>
      <c r="B623" s="100"/>
      <c r="C623" s="213"/>
      <c r="D623" s="216"/>
      <c r="E623" s="216"/>
      <c r="F623" s="216"/>
      <c r="G623" s="217"/>
      <c r="H623" s="91"/>
      <c r="I623" s="101"/>
      <c r="J623" s="91"/>
      <c r="K623" s="91"/>
      <c r="L623" s="91"/>
      <c r="M623" s="91"/>
      <c r="N623" s="91"/>
      <c r="O623" s="91"/>
      <c r="P623" s="91"/>
      <c r="Q623" s="91"/>
      <c r="R623" s="91"/>
    </row>
    <row r="624" spans="1:18" ht="12.75" customHeight="1" x14ac:dyDescent="0.2">
      <c r="A624" s="212">
        <f>B624</f>
        <v>43405</v>
      </c>
      <c r="B624" s="99">
        <f>B622+1</f>
        <v>43405</v>
      </c>
      <c r="C624" s="213"/>
      <c r="D624" s="216"/>
      <c r="E624" s="216"/>
      <c r="F624" s="216"/>
      <c r="G624" s="217"/>
      <c r="H624" s="91"/>
      <c r="I624" s="91"/>
      <c r="J624" s="91"/>
      <c r="K624" s="91"/>
      <c r="L624" s="91"/>
      <c r="M624" s="91"/>
      <c r="N624" s="91"/>
      <c r="O624" s="91"/>
      <c r="P624" s="91"/>
      <c r="Q624" s="91"/>
      <c r="R624" s="91"/>
    </row>
    <row r="625" spans="1:18" ht="12.75" customHeight="1" x14ac:dyDescent="0.2">
      <c r="A625" s="212"/>
      <c r="B625" s="100" t="s">
        <v>50</v>
      </c>
      <c r="C625" s="213"/>
      <c r="D625" s="216"/>
      <c r="E625" s="216"/>
      <c r="F625" s="216"/>
      <c r="G625" s="217"/>
      <c r="H625" s="91"/>
      <c r="I625" s="101"/>
      <c r="J625" s="91"/>
      <c r="K625" s="91"/>
      <c r="L625" s="91"/>
      <c r="M625" s="91"/>
      <c r="N625" s="91"/>
      <c r="O625" s="91"/>
      <c r="P625" s="91"/>
      <c r="Q625" s="91"/>
      <c r="R625" s="91"/>
    </row>
    <row r="626" spans="1:18" ht="12.75" customHeight="1" x14ac:dyDescent="0.2">
      <c r="A626" s="212">
        <f>B626</f>
        <v>43406</v>
      </c>
      <c r="B626" s="99">
        <f>B624+1</f>
        <v>43406</v>
      </c>
      <c r="C626" s="213"/>
      <c r="D626" s="216"/>
      <c r="E626" s="216" t="s">
        <v>403</v>
      </c>
      <c r="F626" s="216"/>
      <c r="G626" s="217"/>
      <c r="H626" s="91"/>
      <c r="I626" s="91"/>
      <c r="J626" s="91"/>
      <c r="K626" s="91"/>
      <c r="L626" s="91"/>
      <c r="M626" s="91"/>
      <c r="N626" s="91"/>
      <c r="O626" s="91"/>
      <c r="P626" s="91"/>
      <c r="Q626" s="91"/>
      <c r="R626" s="91"/>
    </row>
    <row r="627" spans="1:18" ht="12.75" customHeight="1" x14ac:dyDescent="0.2">
      <c r="A627" s="212"/>
      <c r="B627" s="100"/>
      <c r="C627" s="213"/>
      <c r="D627" s="216"/>
      <c r="E627" s="216"/>
      <c r="F627" s="216"/>
      <c r="G627" s="217"/>
      <c r="H627" s="91"/>
      <c r="I627" s="101"/>
      <c r="J627" s="91"/>
      <c r="K627" s="91"/>
      <c r="L627" s="91"/>
      <c r="M627" s="91"/>
      <c r="N627" s="91"/>
      <c r="O627" s="91"/>
      <c r="P627" s="91"/>
      <c r="Q627" s="91"/>
      <c r="R627" s="91"/>
    </row>
    <row r="628" spans="1:18" ht="12.75" customHeight="1" x14ac:dyDescent="0.2">
      <c r="A628" s="212">
        <f>B628</f>
        <v>43407</v>
      </c>
      <c r="B628" s="99">
        <f>B626+1</f>
        <v>43407</v>
      </c>
      <c r="C628" s="213"/>
      <c r="D628" s="216"/>
      <c r="E628" s="216"/>
      <c r="F628" s="216"/>
      <c r="G628" s="217"/>
      <c r="H628" s="91"/>
      <c r="I628" s="91"/>
      <c r="J628" s="91"/>
      <c r="K628" s="91"/>
      <c r="L628" s="91"/>
      <c r="M628" s="91"/>
      <c r="N628" s="91"/>
      <c r="O628" s="91"/>
      <c r="P628" s="91"/>
      <c r="Q628" s="91"/>
      <c r="R628" s="91"/>
    </row>
    <row r="629" spans="1:18" ht="12.75" customHeight="1" x14ac:dyDescent="0.2">
      <c r="A629" s="212"/>
      <c r="B629" s="100"/>
      <c r="C629" s="213"/>
      <c r="D629" s="216"/>
      <c r="E629" s="216"/>
      <c r="F629" s="216"/>
      <c r="G629" s="217"/>
      <c r="H629" s="91"/>
      <c r="I629" s="101"/>
      <c r="J629" s="91"/>
      <c r="K629" s="91"/>
      <c r="L629" s="91"/>
      <c r="M629" s="91"/>
      <c r="N629" s="91"/>
      <c r="O629" s="91"/>
      <c r="P629" s="91"/>
      <c r="Q629" s="91"/>
      <c r="R629" s="91"/>
    </row>
    <row r="630" spans="1:18" ht="12.75" customHeight="1" x14ac:dyDescent="0.2">
      <c r="A630" s="212">
        <f>B630</f>
        <v>43408</v>
      </c>
      <c r="B630" s="99">
        <f>B628+1</f>
        <v>43408</v>
      </c>
      <c r="C630" s="213"/>
      <c r="D630" s="216"/>
      <c r="E630" s="216"/>
      <c r="F630" s="216" t="s">
        <v>439</v>
      </c>
      <c r="G630" s="217"/>
      <c r="H630" s="91"/>
      <c r="I630" s="91"/>
      <c r="J630" s="91"/>
      <c r="K630" s="91"/>
      <c r="L630" s="91"/>
      <c r="M630" s="91"/>
      <c r="N630" s="91"/>
      <c r="O630" s="91"/>
      <c r="P630" s="91"/>
      <c r="Q630" s="91"/>
      <c r="R630" s="91"/>
    </row>
    <row r="631" spans="1:18" ht="12.75" customHeight="1" x14ac:dyDescent="0.2">
      <c r="A631" s="212"/>
      <c r="B631" s="100"/>
      <c r="C631" s="213"/>
      <c r="D631" s="216"/>
      <c r="E631" s="216"/>
      <c r="F631" s="216"/>
      <c r="G631" s="217"/>
      <c r="H631" s="91"/>
      <c r="I631" s="101"/>
      <c r="J631" s="91"/>
      <c r="K631" s="91"/>
      <c r="L631" s="91"/>
      <c r="M631" s="91"/>
      <c r="N631" s="91"/>
      <c r="O631" s="91"/>
      <c r="P631" s="91"/>
      <c r="Q631" s="91"/>
      <c r="R631" s="91"/>
    </row>
    <row r="632" spans="1:18" ht="12.75" customHeight="1" x14ac:dyDescent="0.2">
      <c r="A632" s="212">
        <f>B632</f>
        <v>43409</v>
      </c>
      <c r="B632" s="99">
        <f>B630+1</f>
        <v>43409</v>
      </c>
      <c r="C632" s="213"/>
      <c r="D632" s="216"/>
      <c r="E632" s="216"/>
      <c r="F632" s="216"/>
      <c r="G632" s="217"/>
      <c r="H632" s="91"/>
      <c r="I632" s="91"/>
      <c r="J632" s="91"/>
      <c r="K632" s="91"/>
      <c r="L632" s="91"/>
      <c r="M632" s="91"/>
      <c r="N632" s="91"/>
      <c r="O632" s="91"/>
      <c r="P632" s="91"/>
      <c r="Q632" s="91"/>
      <c r="R632" s="91"/>
    </row>
    <row r="633" spans="1:18" ht="12.75" customHeight="1" x14ac:dyDescent="0.2">
      <c r="A633" s="212"/>
      <c r="B633" s="100"/>
      <c r="C633" s="213"/>
      <c r="D633" s="216"/>
      <c r="E633" s="216"/>
      <c r="F633" s="216"/>
      <c r="G633" s="217"/>
      <c r="H633" s="91"/>
      <c r="I633" s="101"/>
      <c r="J633" s="91"/>
      <c r="K633" s="91"/>
      <c r="L633" s="91"/>
      <c r="M633" s="91"/>
      <c r="N633" s="91"/>
      <c r="O633" s="91"/>
      <c r="P633" s="91"/>
      <c r="Q633" s="91"/>
      <c r="R633" s="91"/>
    </row>
    <row r="634" spans="1:18" ht="12.75" customHeight="1" x14ac:dyDescent="0.2">
      <c r="A634" s="212">
        <f>B634</f>
        <v>43410</v>
      </c>
      <c r="B634" s="99">
        <f>B632+1</f>
        <v>43410</v>
      </c>
      <c r="C634" s="213"/>
      <c r="D634" s="216"/>
      <c r="E634" s="216"/>
      <c r="F634" s="216"/>
      <c r="G634" s="217"/>
      <c r="H634" s="91"/>
      <c r="I634" s="91"/>
      <c r="J634" s="91"/>
      <c r="K634" s="91"/>
      <c r="L634" s="91"/>
      <c r="M634" s="91"/>
      <c r="N634" s="91"/>
      <c r="O634" s="91"/>
      <c r="P634" s="91"/>
      <c r="Q634" s="91"/>
      <c r="R634" s="91"/>
    </row>
    <row r="635" spans="1:18" ht="12.75" customHeight="1" x14ac:dyDescent="0.2">
      <c r="A635" s="212"/>
      <c r="B635" s="100"/>
      <c r="C635" s="213"/>
      <c r="D635" s="216"/>
      <c r="E635" s="216"/>
      <c r="F635" s="216"/>
      <c r="G635" s="217"/>
      <c r="H635" s="91"/>
      <c r="I635" s="101"/>
      <c r="J635" s="91"/>
      <c r="K635" s="91"/>
      <c r="L635" s="91"/>
      <c r="M635" s="91"/>
      <c r="N635" s="91"/>
      <c r="O635" s="91"/>
      <c r="P635" s="91"/>
      <c r="Q635" s="91"/>
      <c r="R635" s="91"/>
    </row>
    <row r="636" spans="1:18" ht="12.75" customHeight="1" x14ac:dyDescent="0.2">
      <c r="A636" s="212">
        <f>B636</f>
        <v>43411</v>
      </c>
      <c r="B636" s="99">
        <f>B634+1</f>
        <v>43411</v>
      </c>
      <c r="C636" s="213"/>
      <c r="D636" s="216"/>
      <c r="E636" s="216"/>
      <c r="F636" s="216" t="s">
        <v>66</v>
      </c>
      <c r="G636" s="217"/>
      <c r="H636" s="91"/>
      <c r="I636" s="91"/>
      <c r="J636" s="91"/>
      <c r="K636" s="91"/>
      <c r="L636" s="91"/>
      <c r="M636" s="91"/>
      <c r="N636" s="91"/>
      <c r="O636" s="91"/>
      <c r="P636" s="91"/>
      <c r="Q636" s="91"/>
      <c r="R636" s="91"/>
    </row>
    <row r="637" spans="1:18" ht="12.75" customHeight="1" x14ac:dyDescent="0.2">
      <c r="A637" s="212"/>
      <c r="B637" s="100"/>
      <c r="C637" s="213"/>
      <c r="D637" s="216"/>
      <c r="E637" s="216"/>
      <c r="F637" s="216"/>
      <c r="G637" s="217"/>
      <c r="H637" s="91"/>
      <c r="I637" s="101"/>
      <c r="J637" s="91"/>
      <c r="K637" s="91"/>
      <c r="L637" s="91"/>
      <c r="M637" s="91"/>
      <c r="N637" s="91"/>
      <c r="O637" s="91"/>
      <c r="P637" s="91"/>
      <c r="Q637" s="91"/>
      <c r="R637" s="91"/>
    </row>
    <row r="638" spans="1:18" ht="12.75" customHeight="1" x14ac:dyDescent="0.2">
      <c r="A638" s="212">
        <f>B638</f>
        <v>43412</v>
      </c>
      <c r="B638" s="99">
        <f>B636+1</f>
        <v>43412</v>
      </c>
      <c r="C638" s="213"/>
      <c r="D638" s="216"/>
      <c r="E638" s="216"/>
      <c r="F638" s="216"/>
      <c r="G638" s="217"/>
      <c r="H638" s="91"/>
      <c r="I638" s="91"/>
      <c r="J638" s="91"/>
      <c r="K638" s="91"/>
      <c r="L638" s="91"/>
      <c r="M638" s="91"/>
      <c r="N638" s="91"/>
      <c r="O638" s="91"/>
      <c r="P638" s="91"/>
      <c r="Q638" s="91"/>
      <c r="R638" s="91"/>
    </row>
    <row r="639" spans="1:18" ht="12.75" customHeight="1" x14ac:dyDescent="0.2">
      <c r="A639" s="212"/>
      <c r="B639" s="100"/>
      <c r="C639" s="213"/>
      <c r="D639" s="216"/>
      <c r="E639" s="216"/>
      <c r="F639" s="216"/>
      <c r="G639" s="217"/>
      <c r="H639" s="91"/>
      <c r="I639" s="101"/>
      <c r="J639" s="91"/>
      <c r="K639" s="91"/>
      <c r="L639" s="91"/>
      <c r="M639" s="91"/>
      <c r="N639" s="91"/>
      <c r="O639" s="91"/>
      <c r="P639" s="91"/>
      <c r="Q639" s="91"/>
      <c r="R639" s="91"/>
    </row>
    <row r="640" spans="1:18" ht="12.75" customHeight="1" x14ac:dyDescent="0.2">
      <c r="A640" s="212">
        <f>B640</f>
        <v>43413</v>
      </c>
      <c r="B640" s="99">
        <f>B638+1</f>
        <v>43413</v>
      </c>
      <c r="C640" s="213"/>
      <c r="D640" s="216"/>
      <c r="E640" s="216" t="s">
        <v>403</v>
      </c>
      <c r="F640" s="216" t="s">
        <v>422</v>
      </c>
      <c r="G640" s="217"/>
      <c r="H640" s="91"/>
      <c r="I640" s="91"/>
      <c r="J640" s="91"/>
      <c r="K640" s="91"/>
      <c r="L640" s="91"/>
      <c r="M640" s="91"/>
      <c r="N640" s="91"/>
      <c r="O640" s="91"/>
      <c r="P640" s="91"/>
      <c r="Q640" s="91"/>
      <c r="R640" s="91"/>
    </row>
    <row r="641" spans="1:18" ht="12.75" customHeight="1" x14ac:dyDescent="0.2">
      <c r="A641" s="212"/>
      <c r="B641" s="100"/>
      <c r="C641" s="213"/>
      <c r="D641" s="216"/>
      <c r="E641" s="216"/>
      <c r="F641" s="216"/>
      <c r="G641" s="217"/>
      <c r="H641" s="91"/>
      <c r="I641" s="101"/>
      <c r="J641" s="91"/>
      <c r="K641" s="91"/>
      <c r="L641" s="91"/>
      <c r="M641" s="91"/>
      <c r="N641" s="91"/>
      <c r="O641" s="91"/>
      <c r="P641" s="91"/>
      <c r="Q641" s="91"/>
      <c r="R641" s="91"/>
    </row>
    <row r="642" spans="1:18" ht="12.75" customHeight="1" x14ac:dyDescent="0.2">
      <c r="A642" s="212">
        <f>B642</f>
        <v>43414</v>
      </c>
      <c r="B642" s="99">
        <f>B640+1</f>
        <v>43414</v>
      </c>
      <c r="C642" s="213"/>
      <c r="D642" s="216"/>
      <c r="E642" s="216"/>
      <c r="F642" s="216"/>
      <c r="G642" s="217"/>
      <c r="H642" s="91"/>
      <c r="I642" s="91"/>
      <c r="J642" s="91"/>
      <c r="K642" s="91"/>
      <c r="L642" s="91"/>
      <c r="M642" s="91"/>
      <c r="N642" s="91"/>
      <c r="O642" s="91"/>
      <c r="P642" s="91"/>
      <c r="Q642" s="91"/>
      <c r="R642" s="91"/>
    </row>
    <row r="643" spans="1:18" ht="12.75" customHeight="1" x14ac:dyDescent="0.2">
      <c r="A643" s="212"/>
      <c r="B643" s="100"/>
      <c r="C643" s="213"/>
      <c r="D643" s="216"/>
      <c r="E643" s="216"/>
      <c r="F643" s="216"/>
      <c r="G643" s="217"/>
      <c r="H643" s="91"/>
      <c r="I643" s="101"/>
      <c r="J643" s="91"/>
      <c r="K643" s="91"/>
      <c r="L643" s="91"/>
      <c r="M643" s="91"/>
      <c r="N643" s="91"/>
      <c r="O643" s="91"/>
      <c r="P643" s="91"/>
      <c r="Q643" s="91"/>
      <c r="R643" s="91"/>
    </row>
    <row r="644" spans="1:18" ht="12.75" customHeight="1" x14ac:dyDescent="0.2">
      <c r="A644" s="212">
        <f>B644</f>
        <v>43415</v>
      </c>
      <c r="B644" s="99">
        <f>B642+1</f>
        <v>43415</v>
      </c>
      <c r="C644" s="213"/>
      <c r="D644" s="216"/>
      <c r="E644" s="216"/>
      <c r="F644" s="216"/>
      <c r="G644" s="217"/>
      <c r="H644" s="91"/>
      <c r="I644" s="91"/>
      <c r="J644" s="91"/>
      <c r="K644" s="91"/>
      <c r="L644" s="91"/>
      <c r="M644" s="91"/>
      <c r="N644" s="91"/>
      <c r="O644" s="91"/>
      <c r="P644" s="91"/>
      <c r="Q644" s="91"/>
      <c r="R644" s="91"/>
    </row>
    <row r="645" spans="1:18" ht="12.75" customHeight="1" x14ac:dyDescent="0.2">
      <c r="A645" s="212"/>
      <c r="B645" s="100"/>
      <c r="C645" s="213"/>
      <c r="D645" s="216"/>
      <c r="E645" s="216"/>
      <c r="F645" s="216"/>
      <c r="G645" s="217"/>
      <c r="H645" s="91"/>
      <c r="I645" s="101"/>
      <c r="J645" s="91"/>
      <c r="K645" s="91"/>
      <c r="L645" s="91"/>
      <c r="M645" s="91"/>
      <c r="N645" s="91"/>
      <c r="O645" s="91"/>
      <c r="P645" s="91"/>
      <c r="Q645" s="91"/>
      <c r="R645" s="91"/>
    </row>
    <row r="646" spans="1:18" ht="12.75" customHeight="1" x14ac:dyDescent="0.2">
      <c r="A646" s="212">
        <f>B646</f>
        <v>43416</v>
      </c>
      <c r="B646" s="99">
        <f>B644+1</f>
        <v>43416</v>
      </c>
      <c r="C646" s="213"/>
      <c r="D646" s="216"/>
      <c r="E646" s="216"/>
      <c r="F646" s="216"/>
      <c r="G646" s="217"/>
      <c r="H646" s="91"/>
      <c r="I646" s="91"/>
      <c r="J646" s="91"/>
      <c r="K646" s="91"/>
      <c r="L646" s="91"/>
      <c r="M646" s="91"/>
      <c r="N646" s="91"/>
      <c r="O646" s="91"/>
      <c r="P646" s="91"/>
      <c r="Q646" s="91"/>
      <c r="R646" s="91"/>
    </row>
    <row r="647" spans="1:18" ht="12.75" customHeight="1" x14ac:dyDescent="0.2">
      <c r="A647" s="212"/>
      <c r="B647" s="100"/>
      <c r="C647" s="213"/>
      <c r="D647" s="216"/>
      <c r="E647" s="216"/>
      <c r="F647" s="216"/>
      <c r="G647" s="217"/>
      <c r="H647" s="91"/>
      <c r="I647" s="101"/>
      <c r="J647" s="91"/>
      <c r="K647" s="91"/>
      <c r="L647" s="91"/>
      <c r="M647" s="91"/>
      <c r="N647" s="91"/>
      <c r="O647" s="91"/>
      <c r="P647" s="91"/>
      <c r="Q647" s="91"/>
      <c r="R647" s="91"/>
    </row>
    <row r="648" spans="1:18" ht="12.75" customHeight="1" x14ac:dyDescent="0.2">
      <c r="A648" s="212">
        <f>B648</f>
        <v>43417</v>
      </c>
      <c r="B648" s="99">
        <f>B646+1</f>
        <v>43417</v>
      </c>
      <c r="C648" s="213"/>
      <c r="D648" s="216"/>
      <c r="E648" s="216"/>
      <c r="F648" s="216"/>
      <c r="G648" s="217"/>
      <c r="H648" s="91"/>
      <c r="I648" s="91"/>
      <c r="J648" s="91"/>
      <c r="K648" s="91"/>
      <c r="L648" s="91"/>
      <c r="M648" s="91"/>
      <c r="N648" s="91"/>
      <c r="O648" s="91"/>
      <c r="P648" s="91"/>
      <c r="Q648" s="91"/>
      <c r="R648" s="91"/>
    </row>
    <row r="649" spans="1:18" ht="12.75" customHeight="1" x14ac:dyDescent="0.2">
      <c r="A649" s="212"/>
      <c r="B649" s="100"/>
      <c r="C649" s="213"/>
      <c r="D649" s="216"/>
      <c r="E649" s="216"/>
      <c r="F649" s="216"/>
      <c r="G649" s="217"/>
      <c r="H649" s="91"/>
      <c r="I649" s="101"/>
      <c r="J649" s="91"/>
      <c r="K649" s="91"/>
      <c r="L649" s="91"/>
      <c r="M649" s="91"/>
      <c r="N649" s="91"/>
      <c r="O649" s="91"/>
      <c r="P649" s="91"/>
      <c r="Q649" s="91"/>
      <c r="R649" s="91"/>
    </row>
    <row r="650" spans="1:18" ht="12.75" customHeight="1" x14ac:dyDescent="0.2">
      <c r="A650" s="212">
        <f>B650</f>
        <v>43418</v>
      </c>
      <c r="B650" s="99">
        <f>B648+1</f>
        <v>43418</v>
      </c>
      <c r="C650" s="213"/>
      <c r="D650" s="216"/>
      <c r="E650" s="216"/>
      <c r="F650" s="216" t="s">
        <v>402</v>
      </c>
      <c r="G650" s="217"/>
      <c r="H650" s="91"/>
      <c r="I650" s="91"/>
      <c r="J650" s="91"/>
      <c r="K650" s="91"/>
      <c r="L650" s="91"/>
      <c r="M650" s="91"/>
      <c r="N650" s="91"/>
      <c r="O650" s="91"/>
      <c r="P650" s="91"/>
      <c r="Q650" s="91"/>
      <c r="R650" s="91"/>
    </row>
    <row r="651" spans="1:18" ht="12.75" customHeight="1" x14ac:dyDescent="0.2">
      <c r="A651" s="212"/>
      <c r="B651" s="100"/>
      <c r="C651" s="213"/>
      <c r="D651" s="216"/>
      <c r="E651" s="216"/>
      <c r="F651" s="216"/>
      <c r="G651" s="217"/>
      <c r="H651" s="91"/>
      <c r="I651" s="101"/>
      <c r="J651" s="91"/>
      <c r="K651" s="91"/>
      <c r="L651" s="91"/>
      <c r="M651" s="91"/>
      <c r="N651" s="91"/>
      <c r="O651" s="91"/>
      <c r="P651" s="91"/>
      <c r="Q651" s="91"/>
      <c r="R651" s="91"/>
    </row>
    <row r="652" spans="1:18" ht="12.75" customHeight="1" x14ac:dyDescent="0.2">
      <c r="A652" s="212">
        <f>B652</f>
        <v>43419</v>
      </c>
      <c r="B652" s="99">
        <f>B650+1</f>
        <v>43419</v>
      </c>
      <c r="C652" s="213"/>
      <c r="D652" s="216"/>
      <c r="E652" s="216"/>
      <c r="F652" s="216"/>
      <c r="G652" s="217"/>
      <c r="H652" s="91"/>
      <c r="I652" s="91"/>
      <c r="J652" s="91"/>
      <c r="K652" s="91"/>
      <c r="L652" s="91"/>
      <c r="M652" s="91"/>
      <c r="N652" s="91"/>
      <c r="O652" s="91"/>
      <c r="P652" s="91"/>
      <c r="Q652" s="91"/>
      <c r="R652" s="91"/>
    </row>
    <row r="653" spans="1:18" ht="12.75" customHeight="1" x14ac:dyDescent="0.2">
      <c r="A653" s="212"/>
      <c r="B653" s="100"/>
      <c r="C653" s="213"/>
      <c r="D653" s="216"/>
      <c r="E653" s="216"/>
      <c r="F653" s="216"/>
      <c r="G653" s="217"/>
      <c r="H653" s="91"/>
      <c r="I653" s="101"/>
      <c r="J653" s="91"/>
      <c r="K653" s="91"/>
      <c r="L653" s="91"/>
      <c r="M653" s="91"/>
      <c r="N653" s="91"/>
      <c r="O653" s="91"/>
      <c r="P653" s="91"/>
      <c r="Q653" s="91"/>
      <c r="R653" s="91"/>
    </row>
    <row r="654" spans="1:18" ht="12.75" customHeight="1" x14ac:dyDescent="0.2">
      <c r="A654" s="212">
        <f>B654</f>
        <v>43420</v>
      </c>
      <c r="B654" s="99">
        <f>B652+1</f>
        <v>43420</v>
      </c>
      <c r="C654" s="213"/>
      <c r="D654" s="216"/>
      <c r="E654" s="216" t="s">
        <v>403</v>
      </c>
      <c r="F654" s="216" t="s">
        <v>325</v>
      </c>
      <c r="G654" s="217"/>
      <c r="H654" s="91"/>
      <c r="I654" s="91"/>
      <c r="J654" s="91"/>
      <c r="K654" s="91"/>
      <c r="L654" s="91"/>
      <c r="M654" s="91"/>
      <c r="N654" s="91"/>
      <c r="O654" s="91"/>
      <c r="P654" s="91"/>
      <c r="Q654" s="91"/>
      <c r="R654" s="91"/>
    </row>
    <row r="655" spans="1:18" ht="12.75" customHeight="1" x14ac:dyDescent="0.2">
      <c r="A655" s="212"/>
      <c r="B655" s="100"/>
      <c r="C655" s="213"/>
      <c r="D655" s="216"/>
      <c r="E655" s="216"/>
      <c r="F655" s="216"/>
      <c r="G655" s="217"/>
      <c r="H655" s="91"/>
      <c r="I655" s="101"/>
      <c r="J655" s="91"/>
      <c r="K655" s="91"/>
      <c r="L655" s="91"/>
      <c r="M655" s="91"/>
      <c r="N655" s="91"/>
      <c r="O655" s="91"/>
      <c r="P655" s="91"/>
      <c r="Q655" s="91"/>
      <c r="R655" s="91"/>
    </row>
    <row r="656" spans="1:18" ht="12.75" customHeight="1" x14ac:dyDescent="0.2">
      <c r="A656" s="212">
        <f>B656</f>
        <v>43421</v>
      </c>
      <c r="B656" s="99">
        <f>B654+1</f>
        <v>43421</v>
      </c>
      <c r="C656" s="213"/>
      <c r="D656" s="216"/>
      <c r="E656" s="216"/>
      <c r="F656" s="216"/>
      <c r="G656" s="217"/>
      <c r="H656" s="91"/>
      <c r="I656" s="91"/>
      <c r="J656" s="91"/>
      <c r="K656" s="91"/>
      <c r="L656" s="91"/>
      <c r="M656" s="91"/>
      <c r="N656" s="91"/>
      <c r="O656" s="91"/>
      <c r="P656" s="91"/>
      <c r="Q656" s="91"/>
      <c r="R656" s="91"/>
    </row>
    <row r="657" spans="1:18" ht="12.75" customHeight="1" x14ac:dyDescent="0.2">
      <c r="A657" s="212"/>
      <c r="B657" s="100"/>
      <c r="C657" s="213"/>
      <c r="D657" s="216"/>
      <c r="E657" s="216"/>
      <c r="F657" s="216"/>
      <c r="G657" s="217"/>
      <c r="H657" s="91"/>
      <c r="I657" s="101"/>
      <c r="J657" s="91"/>
      <c r="K657" s="91"/>
      <c r="L657" s="91"/>
      <c r="M657" s="91"/>
      <c r="N657" s="91"/>
      <c r="O657" s="91"/>
      <c r="P657" s="91"/>
      <c r="Q657" s="91"/>
      <c r="R657" s="91"/>
    </row>
    <row r="658" spans="1:18" ht="12.75" customHeight="1" x14ac:dyDescent="0.2">
      <c r="A658" s="212">
        <f>B658</f>
        <v>43422</v>
      </c>
      <c r="B658" s="99">
        <f>B656+1</f>
        <v>43422</v>
      </c>
      <c r="C658" s="213"/>
      <c r="D658" s="218" t="s">
        <v>440</v>
      </c>
      <c r="E658" s="216"/>
      <c r="F658" s="216" t="s">
        <v>64</v>
      </c>
      <c r="G658" s="217"/>
      <c r="H658" s="91"/>
      <c r="I658" s="91"/>
      <c r="J658" s="91"/>
      <c r="K658" s="91"/>
      <c r="L658" s="91"/>
      <c r="M658" s="91"/>
      <c r="N658" s="91"/>
      <c r="O658" s="91"/>
      <c r="P658" s="91"/>
      <c r="Q658" s="91"/>
      <c r="R658" s="91"/>
    </row>
    <row r="659" spans="1:18" ht="12.75" customHeight="1" x14ac:dyDescent="0.2">
      <c r="A659" s="212"/>
      <c r="B659" s="100" t="s">
        <v>342</v>
      </c>
      <c r="C659" s="213"/>
      <c r="D659" s="218"/>
      <c r="E659" s="218"/>
      <c r="F659" s="218"/>
      <c r="G659" s="217"/>
      <c r="H659" s="91"/>
      <c r="I659" s="101"/>
      <c r="J659" s="91"/>
      <c r="K659" s="91"/>
      <c r="L659" s="91"/>
      <c r="M659" s="91"/>
      <c r="N659" s="91"/>
      <c r="O659" s="91"/>
      <c r="P659" s="91"/>
      <c r="Q659" s="91"/>
      <c r="R659" s="91"/>
    </row>
    <row r="660" spans="1:18" ht="12.75" customHeight="1" x14ac:dyDescent="0.2">
      <c r="A660" s="212">
        <f>B660</f>
        <v>43423</v>
      </c>
      <c r="B660" s="99">
        <f>B658+1</f>
        <v>43423</v>
      </c>
      <c r="C660" s="213"/>
      <c r="D660" s="216"/>
      <c r="E660" s="216"/>
      <c r="F660" s="216"/>
      <c r="G660" s="217"/>
      <c r="H660" s="91"/>
      <c r="I660" s="91"/>
      <c r="J660" s="91"/>
      <c r="K660" s="91"/>
      <c r="L660" s="91"/>
      <c r="M660" s="91"/>
      <c r="N660" s="91"/>
      <c r="O660" s="91"/>
      <c r="P660" s="91"/>
      <c r="Q660" s="91"/>
      <c r="R660" s="91"/>
    </row>
    <row r="661" spans="1:18" ht="12.75" customHeight="1" x14ac:dyDescent="0.2">
      <c r="A661" s="212"/>
      <c r="B661" s="100"/>
      <c r="C661" s="213"/>
      <c r="D661" s="216"/>
      <c r="E661" s="216"/>
      <c r="F661" s="216"/>
      <c r="G661" s="217"/>
      <c r="H661" s="91"/>
      <c r="I661" s="101"/>
      <c r="J661" s="91"/>
      <c r="K661" s="91"/>
      <c r="L661" s="91"/>
      <c r="M661" s="91"/>
      <c r="N661" s="91"/>
      <c r="O661" s="91"/>
      <c r="P661" s="91"/>
      <c r="Q661" s="91"/>
      <c r="R661" s="91"/>
    </row>
    <row r="662" spans="1:18" ht="12.75" customHeight="1" x14ac:dyDescent="0.2">
      <c r="A662" s="212">
        <f>B662</f>
        <v>43424</v>
      </c>
      <c r="B662" s="99">
        <f>B660+1</f>
        <v>43424</v>
      </c>
      <c r="C662" s="213"/>
      <c r="D662" s="216"/>
      <c r="E662" s="216"/>
      <c r="F662" s="216"/>
      <c r="G662" s="217"/>
      <c r="H662" s="91"/>
      <c r="I662" s="91"/>
      <c r="J662" s="91"/>
      <c r="K662" s="91"/>
      <c r="L662" s="91"/>
      <c r="M662" s="91"/>
      <c r="N662" s="91"/>
      <c r="O662" s="91"/>
      <c r="P662" s="91"/>
      <c r="Q662" s="91"/>
      <c r="R662" s="91"/>
    </row>
    <row r="663" spans="1:18" ht="12.75" customHeight="1" x14ac:dyDescent="0.2">
      <c r="A663" s="212"/>
      <c r="B663" s="100"/>
      <c r="C663" s="213"/>
      <c r="D663" s="216"/>
      <c r="E663" s="216"/>
      <c r="F663" s="216"/>
      <c r="G663" s="217"/>
      <c r="H663" s="91"/>
      <c r="I663" s="101"/>
      <c r="J663" s="91"/>
      <c r="K663" s="91"/>
      <c r="L663" s="91"/>
      <c r="M663" s="91"/>
      <c r="N663" s="91"/>
      <c r="O663" s="91"/>
      <c r="P663" s="91"/>
      <c r="Q663" s="91"/>
      <c r="R663" s="91"/>
    </row>
    <row r="664" spans="1:18" ht="12.75" customHeight="1" x14ac:dyDescent="0.2">
      <c r="A664" s="212">
        <f>B664</f>
        <v>43425</v>
      </c>
      <c r="B664" s="99">
        <f>B662+1</f>
        <v>43425</v>
      </c>
      <c r="C664" s="213"/>
      <c r="D664" s="216"/>
      <c r="E664" s="216"/>
      <c r="F664" s="216"/>
      <c r="G664" s="217"/>
      <c r="H664" s="91"/>
      <c r="I664" s="91"/>
      <c r="J664" s="91"/>
      <c r="K664" s="91"/>
      <c r="L664" s="91"/>
      <c r="M664" s="91"/>
      <c r="N664" s="91"/>
      <c r="O664" s="91"/>
      <c r="P664" s="91"/>
      <c r="Q664" s="91"/>
      <c r="R664" s="91"/>
    </row>
    <row r="665" spans="1:18" ht="12.75" customHeight="1" x14ac:dyDescent="0.2">
      <c r="A665" s="212"/>
      <c r="B665" s="100"/>
      <c r="C665" s="213"/>
      <c r="D665" s="216"/>
      <c r="E665" s="216"/>
      <c r="F665" s="216"/>
      <c r="G665" s="217"/>
      <c r="H665" s="91"/>
      <c r="I665" s="101"/>
      <c r="J665" s="91"/>
      <c r="K665" s="91"/>
      <c r="L665" s="91"/>
      <c r="M665" s="91"/>
      <c r="N665" s="91"/>
      <c r="O665" s="91"/>
      <c r="P665" s="91"/>
      <c r="Q665" s="91"/>
      <c r="R665" s="91"/>
    </row>
    <row r="666" spans="1:18" ht="12.75" customHeight="1" x14ac:dyDescent="0.2">
      <c r="A666" s="212">
        <f>B666</f>
        <v>43426</v>
      </c>
      <c r="B666" s="99">
        <f>B664+1</f>
        <v>43426</v>
      </c>
      <c r="C666" s="213"/>
      <c r="D666" s="216"/>
      <c r="E666" s="216"/>
      <c r="F666" s="216"/>
      <c r="G666" s="217"/>
      <c r="H666" s="91"/>
      <c r="I666" s="91"/>
      <c r="J666" s="91"/>
      <c r="K666" s="91"/>
      <c r="L666" s="91"/>
      <c r="M666" s="91"/>
      <c r="N666" s="91"/>
      <c r="O666" s="91"/>
      <c r="P666" s="91"/>
      <c r="Q666" s="91"/>
      <c r="R666" s="91"/>
    </row>
    <row r="667" spans="1:18" ht="12.75" customHeight="1" x14ac:dyDescent="0.2">
      <c r="A667" s="212"/>
      <c r="B667" s="100"/>
      <c r="C667" s="213"/>
      <c r="D667" s="216"/>
      <c r="E667" s="216"/>
      <c r="F667" s="216"/>
      <c r="G667" s="217"/>
      <c r="H667" s="91"/>
      <c r="I667" s="101"/>
      <c r="J667" s="91"/>
      <c r="K667" s="91"/>
      <c r="L667" s="91"/>
      <c r="M667" s="91"/>
      <c r="N667" s="91"/>
      <c r="O667" s="91"/>
      <c r="P667" s="91"/>
      <c r="Q667" s="91"/>
      <c r="R667" s="91"/>
    </row>
    <row r="668" spans="1:18" ht="12.75" customHeight="1" x14ac:dyDescent="0.2">
      <c r="A668" s="212">
        <f>B668</f>
        <v>43427</v>
      </c>
      <c r="B668" s="99">
        <f>B666+1</f>
        <v>43427</v>
      </c>
      <c r="C668" s="213"/>
      <c r="D668" s="216" t="s">
        <v>198</v>
      </c>
      <c r="E668" s="216" t="s">
        <v>403</v>
      </c>
      <c r="F668" s="216"/>
      <c r="G668" s="217"/>
      <c r="H668" s="91"/>
      <c r="I668" s="91"/>
      <c r="J668" s="91"/>
      <c r="K668" s="91"/>
      <c r="L668" s="91"/>
      <c r="M668" s="91"/>
      <c r="N668" s="91"/>
      <c r="O668" s="91"/>
      <c r="P668" s="91"/>
      <c r="Q668" s="91"/>
      <c r="R668" s="91"/>
    </row>
    <row r="669" spans="1:18" ht="12.75" customHeight="1" x14ac:dyDescent="0.2">
      <c r="A669" s="212"/>
      <c r="B669" s="100"/>
      <c r="C669" s="213"/>
      <c r="D669" s="216"/>
      <c r="E669" s="216"/>
      <c r="F669" s="216"/>
      <c r="G669" s="217"/>
      <c r="H669" s="91"/>
      <c r="I669" s="101"/>
      <c r="J669" s="91"/>
      <c r="K669" s="91"/>
      <c r="L669" s="91"/>
      <c r="M669" s="91"/>
      <c r="N669" s="91"/>
      <c r="O669" s="91"/>
      <c r="P669" s="91"/>
      <c r="Q669" s="91"/>
      <c r="R669" s="91"/>
    </row>
    <row r="670" spans="1:18" ht="12.75" customHeight="1" x14ac:dyDescent="0.2">
      <c r="A670" s="212">
        <f>B670</f>
        <v>43428</v>
      </c>
      <c r="B670" s="99">
        <f>B668+1</f>
        <v>43428</v>
      </c>
      <c r="C670" s="213"/>
      <c r="D670" s="216"/>
      <c r="E670" s="216"/>
      <c r="F670" s="216"/>
      <c r="G670" s="217"/>
      <c r="H670" s="91"/>
      <c r="I670" s="91"/>
      <c r="J670" s="91"/>
      <c r="K670" s="91"/>
      <c r="L670" s="91"/>
      <c r="M670" s="91"/>
      <c r="N670" s="91"/>
      <c r="O670" s="91"/>
      <c r="P670" s="91"/>
      <c r="Q670" s="91"/>
      <c r="R670" s="91"/>
    </row>
    <row r="671" spans="1:18" ht="12.75" customHeight="1" x14ac:dyDescent="0.2">
      <c r="A671" s="212"/>
      <c r="B671" s="100"/>
      <c r="C671" s="213"/>
      <c r="D671" s="216"/>
      <c r="E671" s="216"/>
      <c r="F671" s="216"/>
      <c r="G671" s="217"/>
      <c r="H671" s="91"/>
      <c r="I671" s="101"/>
      <c r="J671" s="91"/>
      <c r="K671" s="91"/>
      <c r="L671" s="91"/>
      <c r="M671" s="91"/>
      <c r="N671" s="91"/>
      <c r="O671" s="91"/>
      <c r="P671" s="91"/>
      <c r="Q671" s="91"/>
      <c r="R671" s="91"/>
    </row>
    <row r="672" spans="1:18" ht="12.75" customHeight="1" x14ac:dyDescent="0.2">
      <c r="A672" s="212">
        <f>B672</f>
        <v>43429</v>
      </c>
      <c r="B672" s="99">
        <f>B670+1</f>
        <v>43429</v>
      </c>
      <c r="C672" s="213"/>
      <c r="D672" s="216"/>
      <c r="E672" s="216"/>
      <c r="F672" s="216"/>
      <c r="G672" s="217"/>
      <c r="H672" s="91"/>
      <c r="I672" s="91"/>
      <c r="J672" s="91"/>
      <c r="K672" s="91"/>
      <c r="L672" s="91"/>
      <c r="M672" s="91"/>
      <c r="N672" s="91"/>
      <c r="O672" s="91"/>
      <c r="P672" s="91"/>
      <c r="Q672" s="91"/>
      <c r="R672" s="91"/>
    </row>
    <row r="673" spans="1:18" ht="12.75" customHeight="1" x14ac:dyDescent="0.2">
      <c r="A673" s="212"/>
      <c r="B673" s="100" t="s">
        <v>184</v>
      </c>
      <c r="C673" s="213"/>
      <c r="D673" s="216"/>
      <c r="E673" s="216"/>
      <c r="F673" s="216"/>
      <c r="G673" s="217"/>
      <c r="H673" s="91"/>
      <c r="I673" s="101"/>
      <c r="J673" s="91"/>
      <c r="K673" s="91"/>
      <c r="L673" s="91"/>
      <c r="M673" s="91"/>
      <c r="N673" s="91"/>
      <c r="O673" s="91"/>
      <c r="P673" s="91"/>
      <c r="Q673" s="91"/>
      <c r="R673" s="91"/>
    </row>
    <row r="674" spans="1:18" ht="12.75" customHeight="1" x14ac:dyDescent="0.2">
      <c r="A674" s="212">
        <f>B674</f>
        <v>43430</v>
      </c>
      <c r="B674" s="99">
        <f>B672+1</f>
        <v>43430</v>
      </c>
      <c r="C674" s="213"/>
      <c r="D674" s="216"/>
      <c r="E674" s="216"/>
      <c r="F674" s="216"/>
      <c r="G674" s="217"/>
      <c r="H674" s="91"/>
      <c r="I674" s="91"/>
      <c r="J674" s="91"/>
      <c r="K674" s="91"/>
      <c r="L674" s="91"/>
      <c r="M674" s="91"/>
      <c r="N674" s="91"/>
      <c r="O674" s="91"/>
      <c r="P674" s="91"/>
      <c r="Q674" s="91"/>
      <c r="R674" s="91"/>
    </row>
    <row r="675" spans="1:18" ht="12.75" customHeight="1" x14ac:dyDescent="0.2">
      <c r="A675" s="212"/>
      <c r="B675" s="100"/>
      <c r="C675" s="213"/>
      <c r="D675" s="216"/>
      <c r="E675" s="216"/>
      <c r="F675" s="216"/>
      <c r="G675" s="217"/>
      <c r="H675" s="91"/>
      <c r="I675" s="101"/>
      <c r="J675" s="91"/>
      <c r="K675" s="91"/>
      <c r="L675" s="91"/>
      <c r="M675" s="91"/>
      <c r="N675" s="91"/>
      <c r="O675" s="91"/>
      <c r="P675" s="91"/>
      <c r="Q675" s="91"/>
      <c r="R675" s="91"/>
    </row>
    <row r="676" spans="1:18" ht="12.75" customHeight="1" x14ac:dyDescent="0.2">
      <c r="A676" s="212">
        <f>B676</f>
        <v>43431</v>
      </c>
      <c r="B676" s="99">
        <f>B674+1</f>
        <v>43431</v>
      </c>
      <c r="C676" s="213"/>
      <c r="D676" s="216"/>
      <c r="E676" s="216"/>
      <c r="F676" s="216"/>
      <c r="G676" s="217"/>
      <c r="H676" s="91"/>
      <c r="I676" s="91"/>
      <c r="J676" s="91"/>
      <c r="K676" s="91"/>
      <c r="L676" s="91"/>
      <c r="M676" s="91"/>
      <c r="N676" s="91"/>
      <c r="O676" s="91"/>
      <c r="P676" s="91"/>
      <c r="Q676" s="91"/>
      <c r="R676" s="91"/>
    </row>
    <row r="677" spans="1:18" ht="12.75" customHeight="1" x14ac:dyDescent="0.2">
      <c r="A677" s="212"/>
      <c r="B677" s="100"/>
      <c r="C677" s="213"/>
      <c r="D677" s="216"/>
      <c r="E677" s="216"/>
      <c r="F677" s="216"/>
      <c r="G677" s="217"/>
      <c r="H677" s="91"/>
      <c r="I677" s="101"/>
      <c r="J677" s="91"/>
      <c r="K677" s="91"/>
      <c r="L677" s="91"/>
      <c r="M677" s="91"/>
      <c r="N677" s="91"/>
      <c r="O677" s="91"/>
      <c r="P677" s="91"/>
      <c r="Q677" s="91"/>
      <c r="R677" s="91"/>
    </row>
    <row r="678" spans="1:18" ht="12.75" customHeight="1" x14ac:dyDescent="0.2">
      <c r="A678" s="212">
        <f>B678</f>
        <v>43432</v>
      </c>
      <c r="B678" s="99">
        <f>B676+1</f>
        <v>43432</v>
      </c>
      <c r="C678" s="213"/>
      <c r="D678" s="216"/>
      <c r="E678" s="216"/>
      <c r="F678" s="216" t="s">
        <v>402</v>
      </c>
      <c r="G678" s="217"/>
      <c r="H678" s="91"/>
      <c r="I678" s="91"/>
      <c r="J678" s="91"/>
      <c r="K678" s="91"/>
      <c r="L678" s="91"/>
      <c r="M678" s="91"/>
      <c r="N678" s="91"/>
      <c r="O678" s="91"/>
      <c r="P678" s="91"/>
      <c r="Q678" s="91"/>
      <c r="R678" s="91"/>
    </row>
    <row r="679" spans="1:18" ht="12.75" customHeight="1" x14ac:dyDescent="0.2">
      <c r="A679" s="212"/>
      <c r="B679" s="100"/>
      <c r="C679" s="213"/>
      <c r="D679" s="216"/>
      <c r="E679" s="216"/>
      <c r="F679" s="216"/>
      <c r="G679" s="217"/>
      <c r="H679" s="91"/>
      <c r="I679" s="101"/>
      <c r="J679" s="91"/>
      <c r="K679" s="91"/>
      <c r="L679" s="91"/>
      <c r="M679" s="91"/>
      <c r="N679" s="91"/>
      <c r="O679" s="91"/>
      <c r="P679" s="91"/>
      <c r="Q679" s="91"/>
      <c r="R679" s="91"/>
    </row>
    <row r="680" spans="1:18" ht="12.75" customHeight="1" x14ac:dyDescent="0.2">
      <c r="A680" s="212">
        <f>B680</f>
        <v>43433</v>
      </c>
      <c r="B680" s="99">
        <f>B678+1</f>
        <v>43433</v>
      </c>
      <c r="C680" s="213"/>
      <c r="D680" s="216"/>
      <c r="E680" s="216"/>
      <c r="F680" s="216"/>
      <c r="G680" s="217"/>
      <c r="H680" s="91"/>
      <c r="I680" s="91"/>
      <c r="J680" s="91"/>
      <c r="K680" s="91"/>
      <c r="L680" s="91"/>
      <c r="M680" s="91"/>
      <c r="N680" s="91"/>
      <c r="O680" s="91"/>
      <c r="P680" s="91"/>
      <c r="Q680" s="91"/>
      <c r="R680" s="91"/>
    </row>
    <row r="681" spans="1:18" ht="12.75" customHeight="1" x14ac:dyDescent="0.2">
      <c r="A681" s="212"/>
      <c r="B681" s="100"/>
      <c r="C681" s="213"/>
      <c r="D681" s="216"/>
      <c r="E681" s="216"/>
      <c r="F681" s="216"/>
      <c r="G681" s="217"/>
      <c r="H681" s="91"/>
      <c r="I681" s="101"/>
      <c r="J681" s="91"/>
      <c r="K681" s="91"/>
      <c r="L681" s="91"/>
      <c r="M681" s="91"/>
      <c r="N681" s="91"/>
      <c r="O681" s="91"/>
      <c r="P681" s="91"/>
      <c r="Q681" s="91"/>
      <c r="R681" s="91"/>
    </row>
    <row r="682" spans="1:18" ht="12.75" customHeight="1" x14ac:dyDescent="0.2">
      <c r="A682" s="212">
        <f>B682</f>
        <v>43434</v>
      </c>
      <c r="B682" s="99">
        <f>B680+1</f>
        <v>43434</v>
      </c>
      <c r="C682" s="213"/>
      <c r="D682" s="216"/>
      <c r="E682" s="216" t="s">
        <v>403</v>
      </c>
      <c r="F682" s="216" t="s">
        <v>407</v>
      </c>
      <c r="G682" s="217"/>
      <c r="H682" s="91"/>
      <c r="I682" s="91"/>
      <c r="J682" s="91"/>
      <c r="K682" s="91"/>
      <c r="L682" s="91"/>
      <c r="M682" s="91"/>
      <c r="N682" s="91"/>
      <c r="O682" s="91"/>
      <c r="P682" s="91"/>
      <c r="Q682" s="91"/>
      <c r="R682" s="91"/>
    </row>
    <row r="683" spans="1:18" ht="12.75" customHeight="1" x14ac:dyDescent="0.2">
      <c r="A683" s="212"/>
      <c r="B683" s="100"/>
      <c r="C683" s="213"/>
      <c r="D683" s="216"/>
      <c r="E683" s="216"/>
      <c r="F683" s="216"/>
      <c r="G683" s="217"/>
      <c r="H683" s="91"/>
      <c r="I683" s="101"/>
      <c r="J683" s="91"/>
      <c r="K683" s="91"/>
      <c r="L683" s="91"/>
      <c r="M683" s="91"/>
      <c r="N683" s="91"/>
      <c r="O683" s="91"/>
      <c r="P683" s="91"/>
      <c r="Q683" s="91"/>
      <c r="R683" s="91"/>
    </row>
    <row r="684" spans="1:18" ht="12.75" customHeight="1" x14ac:dyDescent="0.2">
      <c r="A684" s="212">
        <f>B684</f>
        <v>43435</v>
      </c>
      <c r="B684" s="99">
        <f>B682+1</f>
        <v>43435</v>
      </c>
      <c r="C684" s="213"/>
      <c r="D684" s="216"/>
      <c r="E684" s="216"/>
      <c r="F684" s="216" t="s">
        <v>116</v>
      </c>
      <c r="G684" s="217"/>
      <c r="H684" s="91"/>
      <c r="I684" s="91"/>
      <c r="J684" s="91"/>
      <c r="K684" s="91"/>
      <c r="L684" s="91"/>
      <c r="M684" s="91"/>
      <c r="N684" s="91"/>
      <c r="O684" s="91"/>
      <c r="P684" s="91"/>
      <c r="Q684" s="91"/>
      <c r="R684" s="91"/>
    </row>
    <row r="685" spans="1:18" ht="12.75" customHeight="1" x14ac:dyDescent="0.2">
      <c r="A685" s="212"/>
      <c r="B685" s="100"/>
      <c r="C685" s="213"/>
      <c r="D685" s="216"/>
      <c r="E685" s="216"/>
      <c r="F685" s="216"/>
      <c r="G685" s="217"/>
      <c r="H685" s="91"/>
      <c r="I685" s="101"/>
      <c r="J685" s="91"/>
      <c r="K685" s="91"/>
      <c r="L685" s="91"/>
      <c r="M685" s="91"/>
      <c r="N685" s="91"/>
      <c r="O685" s="91"/>
      <c r="P685" s="91"/>
      <c r="Q685" s="91"/>
      <c r="R685" s="91"/>
    </row>
    <row r="686" spans="1:18" ht="12.75" customHeight="1" x14ac:dyDescent="0.2">
      <c r="A686" s="212">
        <f>B686</f>
        <v>43436</v>
      </c>
      <c r="B686" s="99">
        <f>B684+1</f>
        <v>43436</v>
      </c>
      <c r="C686" s="213"/>
      <c r="D686" s="216"/>
      <c r="E686" s="216"/>
      <c r="F686" s="216"/>
      <c r="G686" s="217"/>
      <c r="H686" s="91"/>
      <c r="I686" s="91"/>
      <c r="J686" s="91"/>
      <c r="K686" s="91"/>
      <c r="L686" s="91"/>
      <c r="M686" s="91"/>
      <c r="N686" s="91"/>
      <c r="O686" s="91"/>
      <c r="P686" s="91"/>
      <c r="Q686" s="91"/>
      <c r="R686" s="91"/>
    </row>
    <row r="687" spans="1:18" ht="12.75" customHeight="1" x14ac:dyDescent="0.2">
      <c r="A687" s="212"/>
      <c r="B687" s="100"/>
      <c r="C687" s="213"/>
      <c r="D687" s="216"/>
      <c r="E687" s="216"/>
      <c r="F687" s="216"/>
      <c r="G687" s="217"/>
      <c r="H687" s="91"/>
      <c r="I687" s="101"/>
      <c r="J687" s="91"/>
      <c r="K687" s="91"/>
      <c r="L687" s="91"/>
      <c r="M687" s="91"/>
      <c r="N687" s="91"/>
      <c r="O687" s="91"/>
      <c r="P687" s="91"/>
      <c r="Q687" s="91"/>
      <c r="R687" s="91"/>
    </row>
    <row r="688" spans="1:18" ht="12.75" customHeight="1" x14ac:dyDescent="0.2">
      <c r="A688" s="212">
        <f>B688</f>
        <v>43437</v>
      </c>
      <c r="B688" s="99">
        <f>B686+1</f>
        <v>43437</v>
      </c>
      <c r="C688" s="213"/>
      <c r="D688" s="216"/>
      <c r="E688" s="216"/>
      <c r="F688" s="216"/>
      <c r="G688" s="217"/>
      <c r="H688" s="91"/>
      <c r="I688" s="91"/>
      <c r="J688" s="91"/>
      <c r="K688" s="91"/>
      <c r="L688" s="91"/>
      <c r="M688" s="91"/>
      <c r="N688" s="91"/>
      <c r="O688" s="91"/>
      <c r="P688" s="91"/>
      <c r="Q688" s="91"/>
      <c r="R688" s="91"/>
    </row>
    <row r="689" spans="1:18" ht="12.75" customHeight="1" x14ac:dyDescent="0.2">
      <c r="A689" s="212"/>
      <c r="B689" s="100"/>
      <c r="C689" s="213"/>
      <c r="D689" s="216"/>
      <c r="E689" s="216"/>
      <c r="F689" s="216"/>
      <c r="G689" s="217"/>
      <c r="H689" s="91"/>
      <c r="I689" s="101"/>
      <c r="J689" s="91"/>
      <c r="K689" s="91"/>
      <c r="L689" s="91"/>
      <c r="M689" s="91"/>
      <c r="N689" s="91"/>
      <c r="O689" s="91"/>
      <c r="P689" s="91"/>
      <c r="Q689" s="91"/>
      <c r="R689" s="91"/>
    </row>
    <row r="690" spans="1:18" ht="12.75" customHeight="1" x14ac:dyDescent="0.2">
      <c r="A690" s="212">
        <f>B690</f>
        <v>43438</v>
      </c>
      <c r="B690" s="99">
        <f>B688+1</f>
        <v>43438</v>
      </c>
      <c r="C690" s="213"/>
      <c r="D690" s="216"/>
      <c r="E690" s="216"/>
      <c r="F690" s="216"/>
      <c r="G690" s="217"/>
      <c r="H690" s="91"/>
      <c r="I690" s="91"/>
      <c r="J690" s="91"/>
      <c r="K690" s="91"/>
      <c r="L690" s="91"/>
      <c r="M690" s="91"/>
      <c r="N690" s="91"/>
      <c r="O690" s="91"/>
      <c r="P690" s="91"/>
      <c r="Q690" s="91"/>
      <c r="R690" s="91"/>
    </row>
    <row r="691" spans="1:18" ht="12.75" customHeight="1" x14ac:dyDescent="0.2">
      <c r="A691" s="212"/>
      <c r="B691" s="100"/>
      <c r="C691" s="213"/>
      <c r="D691" s="216"/>
      <c r="E691" s="216"/>
      <c r="F691" s="216"/>
      <c r="G691" s="217"/>
      <c r="H691" s="91"/>
      <c r="I691" s="101"/>
      <c r="J691" s="91"/>
      <c r="K691" s="91"/>
      <c r="L691" s="91"/>
      <c r="M691" s="91"/>
      <c r="N691" s="91"/>
      <c r="O691" s="91"/>
      <c r="P691" s="91"/>
      <c r="Q691" s="91"/>
      <c r="R691" s="91"/>
    </row>
    <row r="692" spans="1:18" ht="12.75" customHeight="1" x14ac:dyDescent="0.2">
      <c r="A692" s="212">
        <f>B692</f>
        <v>43439</v>
      </c>
      <c r="B692" s="99">
        <f>B690+1</f>
        <v>43439</v>
      </c>
      <c r="C692" s="213"/>
      <c r="D692" s="216"/>
      <c r="E692" s="216"/>
      <c r="F692" s="216" t="s">
        <v>66</v>
      </c>
      <c r="G692" s="217"/>
      <c r="H692" s="91"/>
      <c r="I692" s="91"/>
      <c r="J692" s="91"/>
      <c r="K692" s="91"/>
      <c r="L692" s="91"/>
      <c r="M692" s="91"/>
      <c r="N692" s="91"/>
      <c r="O692" s="91"/>
      <c r="P692" s="91"/>
      <c r="Q692" s="91"/>
      <c r="R692" s="91"/>
    </row>
    <row r="693" spans="1:18" ht="12.75" customHeight="1" x14ac:dyDescent="0.2">
      <c r="A693" s="212"/>
      <c r="B693" s="100"/>
      <c r="C693" s="213"/>
      <c r="D693" s="216"/>
      <c r="E693" s="216"/>
      <c r="F693" s="216"/>
      <c r="G693" s="217"/>
      <c r="H693" s="91"/>
      <c r="I693" s="101"/>
      <c r="J693" s="91"/>
      <c r="K693" s="91"/>
      <c r="L693" s="91"/>
      <c r="M693" s="91"/>
      <c r="N693" s="91"/>
      <c r="O693" s="91"/>
      <c r="P693" s="91"/>
      <c r="Q693" s="91"/>
      <c r="R693" s="91"/>
    </row>
    <row r="694" spans="1:18" ht="12.75" customHeight="1" x14ac:dyDescent="0.2">
      <c r="A694" s="212">
        <f>B694</f>
        <v>43440</v>
      </c>
      <c r="B694" s="99">
        <f>B692+1</f>
        <v>43440</v>
      </c>
      <c r="C694" s="213"/>
      <c r="D694" s="216"/>
      <c r="E694" s="216"/>
      <c r="F694" s="216"/>
      <c r="G694" s="217"/>
      <c r="H694" s="91"/>
      <c r="I694" s="91"/>
      <c r="J694" s="91"/>
      <c r="K694" s="91"/>
      <c r="L694" s="91"/>
      <c r="M694" s="91"/>
      <c r="N694" s="91"/>
      <c r="O694" s="91"/>
      <c r="P694" s="91"/>
      <c r="Q694" s="91"/>
      <c r="R694" s="91"/>
    </row>
    <row r="695" spans="1:18" ht="12.75" customHeight="1" x14ac:dyDescent="0.2">
      <c r="A695" s="212"/>
      <c r="B695" s="100" t="s">
        <v>266</v>
      </c>
      <c r="C695" s="213"/>
      <c r="D695" s="216"/>
      <c r="E695" s="216"/>
      <c r="F695" s="216"/>
      <c r="G695" s="217"/>
      <c r="H695" s="91"/>
      <c r="I695" s="101"/>
      <c r="J695" s="91"/>
      <c r="K695" s="91"/>
      <c r="L695" s="91"/>
      <c r="M695" s="91"/>
      <c r="N695" s="91"/>
      <c r="O695" s="91"/>
      <c r="P695" s="91"/>
      <c r="Q695" s="91"/>
      <c r="R695" s="91"/>
    </row>
    <row r="696" spans="1:18" ht="12.75" customHeight="1" x14ac:dyDescent="0.2">
      <c r="A696" s="212">
        <f>B696</f>
        <v>43441</v>
      </c>
      <c r="B696" s="99">
        <f>B694+1</f>
        <v>43441</v>
      </c>
      <c r="C696" s="213"/>
      <c r="D696" s="216"/>
      <c r="E696" s="216"/>
      <c r="F696" s="216"/>
      <c r="G696" s="217"/>
      <c r="H696" s="91"/>
      <c r="I696" s="91"/>
      <c r="J696" s="91"/>
      <c r="K696" s="91"/>
      <c r="L696" s="91"/>
      <c r="M696" s="91"/>
      <c r="N696" s="91"/>
      <c r="O696" s="91"/>
      <c r="P696" s="91"/>
      <c r="Q696" s="91"/>
      <c r="R696" s="91"/>
    </row>
    <row r="697" spans="1:18" ht="12.75" customHeight="1" x14ac:dyDescent="0.2">
      <c r="A697" s="212"/>
      <c r="B697" s="100" t="s">
        <v>266</v>
      </c>
      <c r="C697" s="213"/>
      <c r="D697" s="216"/>
      <c r="E697" s="216"/>
      <c r="F697" s="216"/>
      <c r="G697" s="217"/>
      <c r="H697" s="91"/>
      <c r="I697" s="101"/>
      <c r="J697" s="91"/>
      <c r="K697" s="91"/>
      <c r="L697" s="91"/>
      <c r="M697" s="91"/>
      <c r="N697" s="91"/>
      <c r="O697" s="91"/>
      <c r="P697" s="91"/>
      <c r="Q697" s="91"/>
      <c r="R697" s="91"/>
    </row>
    <row r="698" spans="1:18" ht="12.75" customHeight="1" x14ac:dyDescent="0.2">
      <c r="A698" s="212">
        <f>B698</f>
        <v>43442</v>
      </c>
      <c r="B698" s="99">
        <f>B696+1</f>
        <v>43442</v>
      </c>
      <c r="C698" s="213"/>
      <c r="D698" s="216"/>
      <c r="E698" s="216"/>
      <c r="F698" s="216"/>
      <c r="G698" s="217"/>
      <c r="H698" s="91"/>
      <c r="I698" s="91"/>
      <c r="J698" s="91"/>
      <c r="K698" s="91"/>
      <c r="L698" s="91"/>
      <c r="M698" s="91"/>
      <c r="N698" s="91"/>
      <c r="O698" s="91"/>
      <c r="P698" s="91"/>
      <c r="Q698" s="91"/>
      <c r="R698" s="91"/>
    </row>
    <row r="699" spans="1:18" ht="12.75" customHeight="1" x14ac:dyDescent="0.2">
      <c r="A699" s="212"/>
      <c r="B699" s="100" t="s">
        <v>266</v>
      </c>
      <c r="C699" s="213"/>
      <c r="D699" s="216"/>
      <c r="E699" s="216"/>
      <c r="F699" s="216"/>
      <c r="G699" s="217"/>
      <c r="H699" s="91"/>
      <c r="I699" s="101"/>
      <c r="J699" s="91"/>
      <c r="K699" s="91"/>
      <c r="L699" s="91"/>
      <c r="M699" s="91"/>
      <c r="N699" s="91"/>
      <c r="O699" s="91"/>
      <c r="P699" s="91"/>
      <c r="Q699" s="91"/>
      <c r="R699" s="91"/>
    </row>
    <row r="700" spans="1:18" ht="12.75" customHeight="1" x14ac:dyDescent="0.2">
      <c r="A700" s="212">
        <f>B700</f>
        <v>43443</v>
      </c>
      <c r="B700" s="99">
        <f>B698+1</f>
        <v>43443</v>
      </c>
      <c r="C700" s="213"/>
      <c r="D700" s="216" t="s">
        <v>206</v>
      </c>
      <c r="E700" s="216"/>
      <c r="F700" s="216"/>
      <c r="G700" s="217"/>
      <c r="H700" s="91"/>
      <c r="I700" s="91"/>
      <c r="J700" s="91"/>
      <c r="K700" s="91"/>
      <c r="L700" s="91"/>
      <c r="M700" s="91"/>
      <c r="N700" s="91"/>
      <c r="O700" s="91"/>
      <c r="P700" s="91"/>
      <c r="Q700" s="91"/>
      <c r="R700" s="91"/>
    </row>
    <row r="701" spans="1:18" ht="12.75" customHeight="1" x14ac:dyDescent="0.2">
      <c r="A701" s="212"/>
      <c r="B701" s="100" t="s">
        <v>266</v>
      </c>
      <c r="C701" s="213"/>
      <c r="D701" s="216"/>
      <c r="E701" s="216"/>
      <c r="F701" s="216"/>
      <c r="G701" s="217"/>
      <c r="H701" s="91"/>
      <c r="I701" s="101"/>
      <c r="J701" s="91"/>
      <c r="K701" s="91"/>
      <c r="L701" s="91"/>
      <c r="M701" s="91"/>
      <c r="N701" s="91"/>
      <c r="O701" s="91"/>
      <c r="P701" s="91"/>
      <c r="Q701" s="91"/>
      <c r="R701" s="91"/>
    </row>
    <row r="702" spans="1:18" ht="12.75" customHeight="1" x14ac:dyDescent="0.2">
      <c r="A702" s="212">
        <f>B702</f>
        <v>43444</v>
      </c>
      <c r="B702" s="99">
        <f>B700+1</f>
        <v>43444</v>
      </c>
      <c r="C702" s="213"/>
      <c r="D702" s="216"/>
      <c r="E702" s="216"/>
      <c r="F702" s="216"/>
      <c r="G702" s="217"/>
      <c r="H702" s="91"/>
      <c r="I702" s="91"/>
      <c r="J702" s="91"/>
      <c r="K702" s="91"/>
      <c r="L702" s="91"/>
      <c r="M702" s="91"/>
      <c r="N702" s="91"/>
      <c r="O702" s="91"/>
      <c r="P702" s="91"/>
      <c r="Q702" s="91"/>
      <c r="R702" s="91"/>
    </row>
    <row r="703" spans="1:18" ht="12.75" customHeight="1" x14ac:dyDescent="0.2">
      <c r="A703" s="212"/>
      <c r="B703" s="100"/>
      <c r="C703" s="213"/>
      <c r="D703" s="216"/>
      <c r="E703" s="216"/>
      <c r="F703" s="216"/>
      <c r="G703" s="217"/>
      <c r="H703" s="91"/>
      <c r="I703" s="101"/>
      <c r="J703" s="91"/>
      <c r="K703" s="91"/>
      <c r="L703" s="91"/>
      <c r="M703" s="91"/>
      <c r="N703" s="91"/>
      <c r="O703" s="91"/>
      <c r="P703" s="91"/>
      <c r="Q703" s="91"/>
      <c r="R703" s="91"/>
    </row>
    <row r="704" spans="1:18" ht="12.75" customHeight="1" x14ac:dyDescent="0.2">
      <c r="A704" s="212">
        <f>B704</f>
        <v>43445</v>
      </c>
      <c r="B704" s="99">
        <f>B702+1</f>
        <v>43445</v>
      </c>
      <c r="C704" s="213"/>
      <c r="D704" s="216"/>
      <c r="E704" s="216"/>
      <c r="F704" s="216"/>
      <c r="G704" s="217"/>
      <c r="H704" s="91"/>
      <c r="I704" s="91"/>
      <c r="J704" s="91"/>
      <c r="K704" s="91"/>
      <c r="L704" s="91"/>
      <c r="M704" s="91"/>
      <c r="N704" s="91"/>
      <c r="O704" s="91"/>
      <c r="P704" s="91"/>
      <c r="Q704" s="91"/>
      <c r="R704" s="91"/>
    </row>
    <row r="705" spans="1:18" ht="12.75" customHeight="1" x14ac:dyDescent="0.2">
      <c r="A705" s="212"/>
      <c r="B705" s="100"/>
      <c r="C705" s="213"/>
      <c r="D705" s="216"/>
      <c r="E705" s="216"/>
      <c r="F705" s="216"/>
      <c r="G705" s="217"/>
      <c r="H705" s="91"/>
      <c r="I705" s="101"/>
      <c r="J705" s="91"/>
      <c r="K705" s="91"/>
      <c r="L705" s="91"/>
      <c r="M705" s="91"/>
      <c r="N705" s="91"/>
      <c r="O705" s="91"/>
      <c r="P705" s="91"/>
      <c r="Q705" s="91"/>
      <c r="R705" s="91"/>
    </row>
    <row r="706" spans="1:18" ht="12.75" customHeight="1" x14ac:dyDescent="0.2">
      <c r="A706" s="212">
        <f>B706</f>
        <v>43446</v>
      </c>
      <c r="B706" s="99">
        <f>B704+1</f>
        <v>43446</v>
      </c>
      <c r="C706" s="213"/>
      <c r="D706" s="216"/>
      <c r="E706" s="216"/>
      <c r="F706" s="216" t="s">
        <v>402</v>
      </c>
      <c r="G706" s="217"/>
      <c r="H706" s="91"/>
      <c r="I706" s="91"/>
      <c r="J706" s="91"/>
      <c r="K706" s="91"/>
      <c r="L706" s="91"/>
      <c r="M706" s="91"/>
      <c r="N706" s="91"/>
      <c r="O706" s="91"/>
      <c r="P706" s="91"/>
      <c r="Q706" s="91"/>
      <c r="R706" s="91"/>
    </row>
    <row r="707" spans="1:18" ht="12.75" customHeight="1" x14ac:dyDescent="0.2">
      <c r="A707" s="212"/>
      <c r="B707" s="100"/>
      <c r="C707" s="213"/>
      <c r="D707" s="216"/>
      <c r="E707" s="216"/>
      <c r="F707" s="216"/>
      <c r="G707" s="217"/>
      <c r="H707" s="91"/>
      <c r="I707" s="101"/>
      <c r="J707" s="91"/>
      <c r="K707" s="91"/>
      <c r="L707" s="91"/>
      <c r="M707" s="91"/>
      <c r="N707" s="91"/>
      <c r="O707" s="91"/>
      <c r="P707" s="91"/>
      <c r="Q707" s="91"/>
      <c r="R707" s="91"/>
    </row>
    <row r="708" spans="1:18" ht="12.75" customHeight="1" x14ac:dyDescent="0.2">
      <c r="A708" s="212">
        <f>B708</f>
        <v>43447</v>
      </c>
      <c r="B708" s="99">
        <f>B706+1</f>
        <v>43447</v>
      </c>
      <c r="C708" s="213"/>
      <c r="D708" s="216"/>
      <c r="E708" s="216"/>
      <c r="F708" s="216"/>
      <c r="G708" s="217"/>
      <c r="H708" s="91"/>
      <c r="I708" s="91"/>
      <c r="J708" s="91"/>
      <c r="K708" s="91"/>
      <c r="L708" s="91"/>
      <c r="M708" s="91"/>
      <c r="N708" s="91"/>
      <c r="O708" s="91"/>
      <c r="P708" s="91"/>
      <c r="Q708" s="91"/>
      <c r="R708" s="91"/>
    </row>
    <row r="709" spans="1:18" ht="12.75" customHeight="1" x14ac:dyDescent="0.2">
      <c r="A709" s="212"/>
      <c r="B709" s="100"/>
      <c r="C709" s="213"/>
      <c r="D709" s="216"/>
      <c r="E709" s="216"/>
      <c r="F709" s="216"/>
      <c r="G709" s="217"/>
      <c r="H709" s="91"/>
      <c r="I709" s="101"/>
      <c r="J709" s="91"/>
      <c r="K709" s="91"/>
      <c r="L709" s="91"/>
      <c r="M709" s="91"/>
      <c r="N709" s="91"/>
      <c r="O709" s="91"/>
      <c r="P709" s="91"/>
      <c r="Q709" s="91"/>
      <c r="R709" s="91"/>
    </row>
    <row r="710" spans="1:18" ht="12.75" customHeight="1" x14ac:dyDescent="0.2">
      <c r="A710" s="212">
        <f>B710</f>
        <v>43448</v>
      </c>
      <c r="B710" s="99">
        <f>B708+1</f>
        <v>43448</v>
      </c>
      <c r="C710" s="213"/>
      <c r="D710" s="216"/>
      <c r="E710" s="216" t="s">
        <v>403</v>
      </c>
      <c r="F710" s="216" t="s">
        <v>422</v>
      </c>
      <c r="G710" s="217"/>
      <c r="H710" s="91"/>
      <c r="I710" s="91"/>
      <c r="J710" s="91"/>
      <c r="K710" s="91"/>
      <c r="L710" s="91"/>
      <c r="M710" s="91"/>
      <c r="N710" s="91"/>
      <c r="O710" s="91"/>
      <c r="P710" s="91"/>
      <c r="Q710" s="91"/>
      <c r="R710" s="91"/>
    </row>
    <row r="711" spans="1:18" ht="12.75" customHeight="1" x14ac:dyDescent="0.2">
      <c r="A711" s="212"/>
      <c r="B711" s="100"/>
      <c r="C711" s="213"/>
      <c r="D711" s="216"/>
      <c r="E711" s="216"/>
      <c r="F711" s="216"/>
      <c r="G711" s="217"/>
      <c r="H711" s="91"/>
      <c r="I711" s="101"/>
      <c r="J711" s="91"/>
      <c r="K711" s="91"/>
      <c r="L711" s="91"/>
      <c r="M711" s="91"/>
      <c r="N711" s="91"/>
      <c r="O711" s="91"/>
      <c r="P711" s="91"/>
      <c r="Q711" s="91"/>
      <c r="R711" s="91"/>
    </row>
    <row r="712" spans="1:18" ht="12.75" customHeight="1" x14ac:dyDescent="0.2">
      <c r="A712" s="212">
        <f>B712</f>
        <v>43449</v>
      </c>
      <c r="B712" s="99">
        <f>B710+1</f>
        <v>43449</v>
      </c>
      <c r="C712" s="213"/>
      <c r="D712" s="216"/>
      <c r="E712" s="216"/>
      <c r="F712" s="216" t="s">
        <v>441</v>
      </c>
      <c r="G712" s="217" t="s">
        <v>158</v>
      </c>
      <c r="H712" s="91"/>
      <c r="I712" s="91"/>
      <c r="J712" s="91"/>
      <c r="K712" s="91"/>
      <c r="L712" s="91"/>
      <c r="M712" s="91"/>
      <c r="N712" s="91"/>
      <c r="O712" s="91"/>
      <c r="P712" s="91"/>
      <c r="Q712" s="91"/>
      <c r="R712" s="91"/>
    </row>
    <row r="713" spans="1:18" ht="12.75" customHeight="1" x14ac:dyDescent="0.2">
      <c r="A713" s="212"/>
      <c r="B713" s="100"/>
      <c r="C713" s="213"/>
      <c r="D713" s="216"/>
      <c r="E713" s="216"/>
      <c r="F713" s="216"/>
      <c r="G713" s="217"/>
      <c r="H713" s="91"/>
      <c r="I713" s="101"/>
      <c r="J713" s="91"/>
      <c r="K713" s="91"/>
      <c r="L713" s="91"/>
      <c r="M713" s="91"/>
      <c r="N713" s="91"/>
      <c r="O713" s="91"/>
      <c r="P713" s="91"/>
      <c r="Q713" s="91"/>
      <c r="R713" s="91"/>
    </row>
    <row r="714" spans="1:18" ht="12.75" customHeight="1" x14ac:dyDescent="0.2">
      <c r="A714" s="212">
        <f>B714</f>
        <v>43450</v>
      </c>
      <c r="B714" s="99">
        <f>B712+1</f>
        <v>43450</v>
      </c>
      <c r="C714" s="213"/>
      <c r="D714" s="216"/>
      <c r="E714" s="216"/>
      <c r="F714" s="216"/>
      <c r="G714" s="217"/>
      <c r="H714" s="91"/>
      <c r="I714" s="91"/>
      <c r="J714" s="91"/>
      <c r="K714" s="91"/>
      <c r="L714" s="91"/>
      <c r="M714" s="91"/>
      <c r="N714" s="91"/>
      <c r="O714" s="91"/>
      <c r="P714" s="91"/>
      <c r="Q714" s="91"/>
      <c r="R714" s="91"/>
    </row>
    <row r="715" spans="1:18" ht="12.75" customHeight="1" x14ac:dyDescent="0.2">
      <c r="A715" s="212"/>
      <c r="B715" s="100"/>
      <c r="C715" s="213"/>
      <c r="D715" s="216"/>
      <c r="E715" s="216"/>
      <c r="F715" s="216"/>
      <c r="G715" s="217"/>
      <c r="H715" s="91"/>
      <c r="I715" s="101"/>
      <c r="J715" s="91"/>
      <c r="K715" s="91"/>
      <c r="L715" s="91"/>
      <c r="M715" s="91"/>
      <c r="N715" s="91"/>
      <c r="O715" s="91"/>
      <c r="P715" s="91"/>
      <c r="Q715" s="91"/>
      <c r="R715" s="91"/>
    </row>
    <row r="716" spans="1:18" ht="12.75" customHeight="1" x14ac:dyDescent="0.2">
      <c r="A716" s="212">
        <f>B716</f>
        <v>43451</v>
      </c>
      <c r="B716" s="99">
        <f>B714+1</f>
        <v>43451</v>
      </c>
      <c r="C716" s="213"/>
      <c r="D716" s="216"/>
      <c r="E716" s="216"/>
      <c r="F716" s="216"/>
      <c r="G716" s="217"/>
      <c r="H716" s="91"/>
      <c r="I716" s="91"/>
      <c r="J716" s="91"/>
      <c r="K716" s="91"/>
      <c r="L716" s="91"/>
      <c r="M716" s="91"/>
      <c r="N716" s="91"/>
      <c r="O716" s="91"/>
      <c r="P716" s="91"/>
      <c r="Q716" s="91"/>
      <c r="R716" s="91"/>
    </row>
    <row r="717" spans="1:18" ht="12.75" customHeight="1" x14ac:dyDescent="0.2">
      <c r="A717" s="212"/>
      <c r="B717" s="100"/>
      <c r="C717" s="213"/>
      <c r="D717" s="216"/>
      <c r="E717" s="216"/>
      <c r="F717" s="216"/>
      <c r="G717" s="217"/>
      <c r="H717" s="91"/>
      <c r="I717" s="101"/>
      <c r="J717" s="91"/>
      <c r="K717" s="91"/>
      <c r="L717" s="91"/>
      <c r="M717" s="91"/>
      <c r="N717" s="91"/>
      <c r="O717" s="91"/>
      <c r="P717" s="91"/>
      <c r="Q717" s="91"/>
      <c r="R717" s="91"/>
    </row>
    <row r="718" spans="1:18" ht="12.75" customHeight="1" x14ac:dyDescent="0.2">
      <c r="A718" s="212">
        <f>B718</f>
        <v>43452</v>
      </c>
      <c r="B718" s="99">
        <f>B716+1</f>
        <v>43452</v>
      </c>
      <c r="C718" s="213"/>
      <c r="D718" s="216"/>
      <c r="E718" s="216"/>
      <c r="F718" s="216"/>
      <c r="G718" s="217"/>
      <c r="H718" s="91"/>
      <c r="I718" s="91"/>
      <c r="J718" s="91"/>
      <c r="K718" s="91"/>
      <c r="L718" s="91"/>
      <c r="M718" s="91"/>
      <c r="N718" s="91"/>
      <c r="O718" s="91"/>
      <c r="P718" s="91"/>
      <c r="Q718" s="91"/>
      <c r="R718" s="91"/>
    </row>
    <row r="719" spans="1:18" ht="12.75" customHeight="1" x14ac:dyDescent="0.2">
      <c r="A719" s="212"/>
      <c r="B719" s="100"/>
      <c r="C719" s="213"/>
      <c r="D719" s="216"/>
      <c r="E719" s="216"/>
      <c r="F719" s="216"/>
      <c r="G719" s="217"/>
      <c r="H719" s="91"/>
      <c r="I719" s="101"/>
      <c r="J719" s="91"/>
      <c r="K719" s="91"/>
      <c r="L719" s="91"/>
      <c r="M719" s="91"/>
      <c r="N719" s="91"/>
      <c r="O719" s="91"/>
      <c r="P719" s="91"/>
      <c r="Q719" s="91"/>
      <c r="R719" s="91"/>
    </row>
    <row r="720" spans="1:18" ht="12.75" customHeight="1" x14ac:dyDescent="0.2">
      <c r="A720" s="212">
        <f>B720</f>
        <v>43453</v>
      </c>
      <c r="B720" s="99">
        <f>B718+1</f>
        <v>43453</v>
      </c>
      <c r="C720" s="213"/>
      <c r="D720" s="216"/>
      <c r="E720" s="216"/>
      <c r="F720" s="216"/>
      <c r="G720" s="217"/>
      <c r="H720" s="91"/>
      <c r="I720" s="91"/>
      <c r="J720" s="91"/>
      <c r="K720" s="91"/>
      <c r="L720" s="91"/>
      <c r="M720" s="91"/>
      <c r="N720" s="91"/>
      <c r="O720" s="91"/>
      <c r="P720" s="91"/>
      <c r="Q720" s="91"/>
      <c r="R720" s="91"/>
    </row>
    <row r="721" spans="1:18" ht="12.75" customHeight="1" x14ac:dyDescent="0.2">
      <c r="A721" s="212"/>
      <c r="B721" s="100"/>
      <c r="C721" s="213"/>
      <c r="D721" s="216"/>
      <c r="E721" s="216"/>
      <c r="F721" s="216"/>
      <c r="G721" s="217"/>
      <c r="H721" s="91"/>
      <c r="I721" s="101"/>
      <c r="J721" s="91"/>
      <c r="K721" s="91"/>
      <c r="L721" s="91"/>
      <c r="M721" s="91"/>
      <c r="N721" s="91"/>
      <c r="O721" s="91"/>
      <c r="P721" s="91"/>
      <c r="Q721" s="91"/>
      <c r="R721" s="91"/>
    </row>
    <row r="722" spans="1:18" ht="12.75" customHeight="1" x14ac:dyDescent="0.2">
      <c r="A722" s="212">
        <f>B722</f>
        <v>43454</v>
      </c>
      <c r="B722" s="99">
        <f>B720+1</f>
        <v>43454</v>
      </c>
      <c r="C722" s="213"/>
      <c r="D722" s="216"/>
      <c r="E722" s="216"/>
      <c r="F722" s="216"/>
      <c r="G722" s="217"/>
      <c r="H722" s="91"/>
      <c r="I722" s="91"/>
      <c r="J722" s="91"/>
      <c r="K722" s="91"/>
      <c r="L722" s="91"/>
      <c r="M722" s="91"/>
      <c r="N722" s="91"/>
      <c r="O722" s="91"/>
      <c r="P722" s="91"/>
      <c r="Q722" s="91"/>
      <c r="R722" s="91"/>
    </row>
    <row r="723" spans="1:18" ht="12.75" customHeight="1" x14ac:dyDescent="0.2">
      <c r="A723" s="212"/>
      <c r="B723" s="100"/>
      <c r="C723" s="213"/>
      <c r="D723" s="216"/>
      <c r="E723" s="216"/>
      <c r="F723" s="216"/>
      <c r="G723" s="217"/>
      <c r="H723" s="91"/>
      <c r="I723" s="101"/>
      <c r="J723" s="91"/>
      <c r="K723" s="91"/>
      <c r="L723" s="91"/>
      <c r="M723" s="91"/>
      <c r="N723" s="91"/>
      <c r="O723" s="91"/>
      <c r="P723" s="91"/>
      <c r="Q723" s="91"/>
      <c r="R723" s="91"/>
    </row>
    <row r="724" spans="1:18" ht="12.75" customHeight="1" x14ac:dyDescent="0.2">
      <c r="A724" s="212">
        <f>B724</f>
        <v>43455</v>
      </c>
      <c r="B724" s="99">
        <f>B722+1</f>
        <v>43455</v>
      </c>
      <c r="C724" s="213" t="s">
        <v>6</v>
      </c>
      <c r="D724" s="216"/>
      <c r="E724" s="216"/>
      <c r="F724" s="216" t="s">
        <v>442</v>
      </c>
      <c r="G724" s="217"/>
      <c r="H724" s="91"/>
      <c r="I724" s="91"/>
      <c r="J724" s="91"/>
      <c r="K724" s="91"/>
      <c r="L724" s="91"/>
      <c r="M724" s="91"/>
      <c r="N724" s="91"/>
      <c r="O724" s="91"/>
      <c r="P724" s="91"/>
      <c r="Q724" s="91"/>
      <c r="R724" s="91"/>
    </row>
    <row r="725" spans="1:18" ht="12.75" customHeight="1" x14ac:dyDescent="0.2">
      <c r="A725" s="212"/>
      <c r="B725" s="100"/>
      <c r="C725" s="213"/>
      <c r="D725" s="216"/>
      <c r="E725" s="216"/>
      <c r="F725" s="216"/>
      <c r="G725" s="217"/>
      <c r="H725" s="91"/>
      <c r="I725" s="101"/>
      <c r="J725" s="91"/>
      <c r="K725" s="91"/>
      <c r="L725" s="91"/>
      <c r="M725" s="91"/>
      <c r="N725" s="91"/>
      <c r="O725" s="91"/>
      <c r="P725" s="91"/>
      <c r="Q725" s="91"/>
      <c r="R725" s="91"/>
    </row>
    <row r="726" spans="1:18" ht="12.75" customHeight="1" x14ac:dyDescent="0.2">
      <c r="A726" s="212">
        <f>B726</f>
        <v>43456</v>
      </c>
      <c r="B726" s="99">
        <f>B724+1</f>
        <v>43456</v>
      </c>
      <c r="C726" s="213" t="s">
        <v>6</v>
      </c>
      <c r="D726" s="216"/>
      <c r="E726" s="216"/>
      <c r="F726" s="216"/>
      <c r="G726" s="217"/>
      <c r="H726" s="91"/>
      <c r="I726" s="91"/>
      <c r="J726" s="91"/>
      <c r="K726" s="91"/>
      <c r="L726" s="91"/>
      <c r="M726" s="91"/>
      <c r="N726" s="91"/>
      <c r="O726" s="91"/>
      <c r="P726" s="91"/>
      <c r="Q726" s="91"/>
      <c r="R726" s="91"/>
    </row>
    <row r="727" spans="1:18" ht="12.75" customHeight="1" x14ac:dyDescent="0.2">
      <c r="A727" s="212"/>
      <c r="B727" s="100"/>
      <c r="C727" s="213"/>
      <c r="D727" s="216"/>
      <c r="E727" s="216"/>
      <c r="F727" s="216"/>
      <c r="G727" s="217"/>
      <c r="H727" s="91"/>
      <c r="I727" s="101"/>
      <c r="J727" s="91"/>
      <c r="K727" s="91"/>
      <c r="L727" s="91"/>
      <c r="M727" s="91"/>
      <c r="N727" s="91"/>
      <c r="O727" s="91"/>
      <c r="P727" s="91"/>
      <c r="Q727" s="91"/>
      <c r="R727" s="91"/>
    </row>
    <row r="728" spans="1:18" ht="12.75" customHeight="1" x14ac:dyDescent="0.2">
      <c r="A728" s="212">
        <f>B728</f>
        <v>43457</v>
      </c>
      <c r="B728" s="99">
        <f>B726+1</f>
        <v>43457</v>
      </c>
      <c r="C728" s="213" t="s">
        <v>6</v>
      </c>
      <c r="D728" s="216"/>
      <c r="E728" s="216"/>
      <c r="F728" s="216"/>
      <c r="G728" s="217"/>
      <c r="H728" s="91"/>
      <c r="I728" s="91"/>
      <c r="J728" s="91"/>
      <c r="K728" s="91"/>
      <c r="L728" s="91"/>
      <c r="M728" s="91"/>
      <c r="N728" s="91"/>
      <c r="O728" s="91"/>
      <c r="P728" s="91"/>
      <c r="Q728" s="91"/>
      <c r="R728" s="91"/>
    </row>
    <row r="729" spans="1:18" ht="12.75" customHeight="1" x14ac:dyDescent="0.2">
      <c r="A729" s="212"/>
      <c r="B729" s="100"/>
      <c r="C729" s="213"/>
      <c r="D729" s="216"/>
      <c r="E729" s="216"/>
      <c r="F729" s="216"/>
      <c r="G729" s="217"/>
      <c r="H729" s="91"/>
      <c r="I729" s="101"/>
      <c r="J729" s="91"/>
      <c r="K729" s="91"/>
      <c r="L729" s="91"/>
      <c r="M729" s="91"/>
      <c r="N729" s="91"/>
      <c r="O729" s="91"/>
      <c r="P729" s="91"/>
      <c r="Q729" s="91"/>
      <c r="R729" s="91"/>
    </row>
    <row r="730" spans="1:18" ht="12.75" customHeight="1" x14ac:dyDescent="0.2">
      <c r="A730" s="212">
        <f>B730</f>
        <v>43458</v>
      </c>
      <c r="B730" s="99">
        <f>B728+1</f>
        <v>43458</v>
      </c>
      <c r="C730" s="213" t="s">
        <v>6</v>
      </c>
      <c r="D730" s="216"/>
      <c r="E730" s="216"/>
      <c r="F730" s="216"/>
      <c r="G730" s="217"/>
      <c r="H730" s="91"/>
      <c r="I730" s="91"/>
      <c r="J730" s="91"/>
      <c r="K730" s="91"/>
      <c r="L730" s="91"/>
      <c r="M730" s="91"/>
      <c r="N730" s="91"/>
      <c r="O730" s="91"/>
      <c r="P730" s="91"/>
      <c r="Q730" s="91"/>
      <c r="R730" s="91"/>
    </row>
    <row r="731" spans="1:18" ht="12.75" customHeight="1" x14ac:dyDescent="0.2">
      <c r="A731" s="212"/>
      <c r="B731" s="100"/>
      <c r="C731" s="213"/>
      <c r="D731" s="216"/>
      <c r="E731" s="216"/>
      <c r="F731" s="216"/>
      <c r="G731" s="217"/>
      <c r="H731" s="91"/>
      <c r="I731" s="101"/>
      <c r="J731" s="91"/>
      <c r="K731" s="91"/>
      <c r="L731" s="91"/>
      <c r="M731" s="91"/>
      <c r="N731" s="91"/>
      <c r="O731" s="91"/>
      <c r="P731" s="91"/>
      <c r="Q731" s="91"/>
      <c r="R731" s="91"/>
    </row>
    <row r="732" spans="1:18" ht="12.75" customHeight="1" x14ac:dyDescent="0.2">
      <c r="A732" s="212">
        <f>B732</f>
        <v>43459</v>
      </c>
      <c r="B732" s="99">
        <f>B730+1</f>
        <v>43459</v>
      </c>
      <c r="C732" s="213" t="s">
        <v>6</v>
      </c>
      <c r="D732" s="216"/>
      <c r="E732" s="216"/>
      <c r="F732" s="216"/>
      <c r="G732" s="217"/>
      <c r="H732" s="91"/>
      <c r="I732" s="91"/>
      <c r="J732" s="91"/>
      <c r="K732" s="91"/>
      <c r="L732" s="91"/>
      <c r="M732" s="91"/>
      <c r="N732" s="91"/>
      <c r="O732" s="91"/>
      <c r="P732" s="91"/>
      <c r="Q732" s="91"/>
      <c r="R732" s="91"/>
    </row>
    <row r="733" spans="1:18" ht="12.75" customHeight="1" x14ac:dyDescent="0.2">
      <c r="A733" s="212"/>
      <c r="B733" s="100" t="s">
        <v>57</v>
      </c>
      <c r="C733" s="213"/>
      <c r="D733" s="216"/>
      <c r="E733" s="216"/>
      <c r="F733" s="216"/>
      <c r="G733" s="217"/>
      <c r="H733" s="91"/>
      <c r="I733" s="101"/>
      <c r="J733" s="91"/>
      <c r="K733" s="91"/>
      <c r="L733" s="91"/>
      <c r="M733" s="91"/>
      <c r="N733" s="91"/>
      <c r="O733" s="91"/>
      <c r="P733" s="91"/>
      <c r="Q733" s="91"/>
      <c r="R733" s="91"/>
    </row>
    <row r="734" spans="1:18" ht="12.75" customHeight="1" x14ac:dyDescent="0.2">
      <c r="A734" s="212">
        <f>B734</f>
        <v>43460</v>
      </c>
      <c r="B734" s="99">
        <f>B732+1</f>
        <v>43460</v>
      </c>
      <c r="C734" s="213" t="s">
        <v>6</v>
      </c>
      <c r="D734" s="216"/>
      <c r="E734" s="216"/>
      <c r="F734" s="216"/>
      <c r="G734" s="217"/>
      <c r="H734" s="91"/>
      <c r="I734" s="91"/>
      <c r="J734" s="91"/>
      <c r="K734" s="91"/>
      <c r="L734" s="91"/>
      <c r="M734" s="91"/>
      <c r="N734" s="91"/>
      <c r="O734" s="91"/>
      <c r="P734" s="91"/>
      <c r="Q734" s="91"/>
      <c r="R734" s="91"/>
    </row>
    <row r="735" spans="1:18" ht="12.75" customHeight="1" x14ac:dyDescent="0.2">
      <c r="A735" s="212"/>
      <c r="B735" s="100" t="s">
        <v>58</v>
      </c>
      <c r="C735" s="213"/>
      <c r="D735" s="216"/>
      <c r="E735" s="216"/>
      <c r="F735" s="216"/>
      <c r="G735" s="217"/>
      <c r="H735" s="91"/>
      <c r="I735" s="101"/>
      <c r="J735" s="91"/>
      <c r="K735" s="91"/>
      <c r="L735" s="91"/>
      <c r="M735" s="91"/>
      <c r="N735" s="91"/>
      <c r="O735" s="91"/>
      <c r="P735" s="91"/>
      <c r="Q735" s="91"/>
      <c r="R735" s="91"/>
    </row>
    <row r="736" spans="1:18" ht="12.75" customHeight="1" x14ac:dyDescent="0.2">
      <c r="A736" s="212">
        <f>B736</f>
        <v>43461</v>
      </c>
      <c r="B736" s="99">
        <f>B734+1</f>
        <v>43461</v>
      </c>
      <c r="C736" s="213" t="s">
        <v>6</v>
      </c>
      <c r="D736" s="216"/>
      <c r="E736" s="216"/>
      <c r="F736" s="216"/>
      <c r="G736" s="217"/>
      <c r="H736" s="91"/>
      <c r="I736" s="91"/>
      <c r="J736" s="91"/>
      <c r="K736" s="91"/>
      <c r="L736" s="91"/>
      <c r="M736" s="91"/>
      <c r="N736" s="91"/>
      <c r="O736" s="91"/>
      <c r="P736" s="91"/>
      <c r="Q736" s="91"/>
      <c r="R736" s="91"/>
    </row>
    <row r="737" spans="1:18" ht="12.75" customHeight="1" x14ac:dyDescent="0.2">
      <c r="A737" s="212"/>
      <c r="B737" s="100"/>
      <c r="C737" s="213"/>
      <c r="D737" s="216"/>
      <c r="E737" s="216"/>
      <c r="F737" s="216"/>
      <c r="G737" s="217"/>
      <c r="H737" s="91"/>
      <c r="I737" s="101"/>
      <c r="J737" s="91"/>
      <c r="K737" s="91"/>
      <c r="L737" s="91"/>
      <c r="M737" s="91"/>
      <c r="N737" s="91"/>
      <c r="O737" s="91"/>
      <c r="P737" s="91"/>
      <c r="Q737" s="91"/>
      <c r="R737" s="91"/>
    </row>
    <row r="738" spans="1:18" ht="12.75" customHeight="1" x14ac:dyDescent="0.2">
      <c r="A738" s="212">
        <f>B738</f>
        <v>43462</v>
      </c>
      <c r="B738" s="99">
        <f>B736+1</f>
        <v>43462</v>
      </c>
      <c r="C738" s="213" t="s">
        <v>6</v>
      </c>
      <c r="D738" s="216"/>
      <c r="E738" s="216"/>
      <c r="F738" s="216"/>
      <c r="G738" s="217"/>
      <c r="H738" s="91"/>
      <c r="I738" s="91"/>
      <c r="J738" s="91"/>
      <c r="K738" s="91"/>
      <c r="L738" s="91"/>
      <c r="M738" s="91"/>
      <c r="N738" s="91"/>
      <c r="O738" s="91"/>
      <c r="P738" s="91"/>
      <c r="Q738" s="91"/>
      <c r="R738" s="91"/>
    </row>
    <row r="739" spans="1:18" ht="12.75" customHeight="1" x14ac:dyDescent="0.2">
      <c r="A739" s="212"/>
      <c r="B739" s="100"/>
      <c r="C739" s="213"/>
      <c r="D739" s="216"/>
      <c r="E739" s="216"/>
      <c r="F739" s="216"/>
      <c r="G739" s="217"/>
      <c r="H739" s="91"/>
      <c r="I739" s="101"/>
      <c r="J739" s="91"/>
      <c r="K739" s="91"/>
      <c r="L739" s="91"/>
      <c r="M739" s="91"/>
      <c r="N739" s="91"/>
      <c r="O739" s="91"/>
      <c r="P739" s="91"/>
      <c r="Q739" s="91"/>
      <c r="R739" s="91"/>
    </row>
    <row r="740" spans="1:18" ht="12.75" customHeight="1" x14ac:dyDescent="0.2">
      <c r="A740" s="212">
        <f>B740</f>
        <v>43463</v>
      </c>
      <c r="B740" s="99">
        <f>B738+1</f>
        <v>43463</v>
      </c>
      <c r="C740" s="213" t="s">
        <v>6</v>
      </c>
      <c r="D740" s="216"/>
      <c r="E740" s="216"/>
      <c r="F740" s="216"/>
      <c r="G740" s="217"/>
      <c r="H740" s="91"/>
      <c r="I740" s="91"/>
      <c r="J740" s="91"/>
      <c r="K740" s="91"/>
      <c r="L740" s="91"/>
      <c r="M740" s="91"/>
      <c r="N740" s="91"/>
      <c r="O740" s="91"/>
      <c r="P740" s="91"/>
      <c r="Q740" s="91"/>
      <c r="R740" s="91"/>
    </row>
    <row r="741" spans="1:18" ht="12.75" customHeight="1" x14ac:dyDescent="0.2">
      <c r="A741" s="212"/>
      <c r="B741" s="100"/>
      <c r="C741" s="213"/>
      <c r="D741" s="216"/>
      <c r="E741" s="216"/>
      <c r="F741" s="216"/>
      <c r="G741" s="217"/>
      <c r="H741" s="91"/>
      <c r="I741" s="101"/>
      <c r="J741" s="91"/>
      <c r="K741" s="91"/>
      <c r="L741" s="91"/>
      <c r="M741" s="91"/>
      <c r="N741" s="91"/>
      <c r="O741" s="91"/>
      <c r="P741" s="91"/>
      <c r="Q741" s="91"/>
      <c r="R741" s="91"/>
    </row>
    <row r="742" spans="1:18" ht="12.75" customHeight="1" x14ac:dyDescent="0.2">
      <c r="A742" s="212">
        <f>B742</f>
        <v>43464</v>
      </c>
      <c r="B742" s="99">
        <f>B740+1</f>
        <v>43464</v>
      </c>
      <c r="C742" s="213" t="s">
        <v>6</v>
      </c>
      <c r="D742" s="216"/>
      <c r="E742" s="216"/>
      <c r="F742" s="216"/>
      <c r="G742" s="217"/>
      <c r="H742" s="91"/>
      <c r="I742" s="91"/>
      <c r="J742" s="91"/>
      <c r="K742" s="91"/>
      <c r="L742" s="91"/>
      <c r="M742" s="91"/>
      <c r="N742" s="91"/>
      <c r="O742" s="91"/>
      <c r="P742" s="91"/>
      <c r="Q742" s="91"/>
      <c r="R742" s="91"/>
    </row>
    <row r="743" spans="1:18" ht="12.75" customHeight="1" x14ac:dyDescent="0.2">
      <c r="A743" s="212"/>
      <c r="B743" s="100"/>
      <c r="C743" s="213"/>
      <c r="D743" s="216"/>
      <c r="E743" s="216"/>
      <c r="F743" s="216"/>
      <c r="G743" s="217"/>
      <c r="H743" s="91"/>
      <c r="I743" s="101"/>
      <c r="J743" s="91"/>
      <c r="K743" s="91"/>
      <c r="L743" s="91"/>
      <c r="M743" s="91"/>
      <c r="N743" s="91"/>
      <c r="O743" s="91"/>
      <c r="P743" s="91"/>
      <c r="Q743" s="91"/>
      <c r="R743" s="91"/>
    </row>
    <row r="744" spans="1:18" ht="12.75" customHeight="1" x14ac:dyDescent="0.2">
      <c r="A744" s="212">
        <f>B744</f>
        <v>43465</v>
      </c>
      <c r="B744" s="99">
        <f>B742+1</f>
        <v>43465</v>
      </c>
      <c r="C744" s="213" t="s">
        <v>6</v>
      </c>
      <c r="D744" s="216"/>
      <c r="E744" s="216"/>
      <c r="F744" s="216"/>
      <c r="G744" s="217"/>
      <c r="H744" s="91"/>
      <c r="I744" s="91"/>
      <c r="J744" s="91"/>
      <c r="K744" s="91"/>
      <c r="L744" s="91"/>
      <c r="M744" s="91"/>
      <c r="N744" s="91"/>
      <c r="O744" s="91"/>
      <c r="P744" s="91"/>
      <c r="Q744" s="91"/>
      <c r="R744" s="91"/>
    </row>
    <row r="745" spans="1:18" ht="12.75" customHeight="1" x14ac:dyDescent="0.2">
      <c r="A745" s="212"/>
      <c r="B745" s="100" t="s">
        <v>59</v>
      </c>
      <c r="C745" s="213"/>
      <c r="D745" s="216"/>
      <c r="E745" s="216"/>
      <c r="F745" s="216"/>
      <c r="G745" s="217"/>
      <c r="H745" s="91"/>
      <c r="I745" s="101"/>
      <c r="J745" s="91"/>
      <c r="K745" s="91"/>
      <c r="L745" s="91"/>
      <c r="M745" s="91"/>
      <c r="N745" s="91"/>
      <c r="O745" s="91"/>
      <c r="P745" s="91"/>
      <c r="Q745" s="91"/>
      <c r="R745" s="91"/>
    </row>
  </sheetData>
  <mergeCells count="219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40:A741"/>
    <mergeCell ref="C740:C741"/>
    <mergeCell ref="D740:D741"/>
    <mergeCell ref="E740:E741"/>
    <mergeCell ref="F740:F741"/>
    <mergeCell ref="G740:G741"/>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34:A735"/>
    <mergeCell ref="C734:C735"/>
    <mergeCell ref="D734:D735"/>
    <mergeCell ref="E734:E735"/>
    <mergeCell ref="F734:F735"/>
    <mergeCell ref="G734:G735"/>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28:A729"/>
    <mergeCell ref="C728:C729"/>
    <mergeCell ref="D728:D729"/>
    <mergeCell ref="E728:E729"/>
    <mergeCell ref="F728:F729"/>
    <mergeCell ref="G728:G729"/>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22:A723"/>
    <mergeCell ref="C722:C723"/>
    <mergeCell ref="D722:D723"/>
    <mergeCell ref="E722:E723"/>
    <mergeCell ref="F722:F723"/>
    <mergeCell ref="G722:G723"/>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16:A717"/>
    <mergeCell ref="C716:C717"/>
    <mergeCell ref="D716:D717"/>
    <mergeCell ref="E716:E717"/>
    <mergeCell ref="F716:F717"/>
    <mergeCell ref="G716:G717"/>
    <mergeCell ref="A706:A707"/>
    <mergeCell ref="C706:C707"/>
    <mergeCell ref="D706:D707"/>
    <mergeCell ref="E706:E707"/>
    <mergeCell ref="F706:F707"/>
    <mergeCell ref="G706:G707"/>
    <mergeCell ref="A708:A709"/>
    <mergeCell ref="C708:C709"/>
    <mergeCell ref="D708:D709"/>
    <mergeCell ref="E708:E709"/>
    <mergeCell ref="F708:F709"/>
    <mergeCell ref="G708:G709"/>
    <mergeCell ref="A710:A711"/>
    <mergeCell ref="C710:C711"/>
    <mergeCell ref="D710:D711"/>
    <mergeCell ref="E710:E711"/>
    <mergeCell ref="F710:F711"/>
    <mergeCell ref="G710:G711"/>
    <mergeCell ref="A700:A701"/>
    <mergeCell ref="C700:C701"/>
    <mergeCell ref="D700:D701"/>
    <mergeCell ref="E700:E701"/>
    <mergeCell ref="F700:F701"/>
    <mergeCell ref="G700:G701"/>
    <mergeCell ref="A702:A703"/>
    <mergeCell ref="C702:C703"/>
    <mergeCell ref="D702:D703"/>
    <mergeCell ref="E702:E703"/>
    <mergeCell ref="F702:F703"/>
    <mergeCell ref="G702:G703"/>
    <mergeCell ref="A704:A705"/>
    <mergeCell ref="C704:C705"/>
    <mergeCell ref="D704:D705"/>
    <mergeCell ref="E704:E705"/>
    <mergeCell ref="F704:F705"/>
    <mergeCell ref="G704:G705"/>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98:A699"/>
    <mergeCell ref="C698:C699"/>
    <mergeCell ref="D698:D699"/>
    <mergeCell ref="E698:E699"/>
    <mergeCell ref="F698:F699"/>
    <mergeCell ref="G698:G699"/>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92:A693"/>
    <mergeCell ref="C692:C693"/>
    <mergeCell ref="D692:D693"/>
    <mergeCell ref="E692:E693"/>
    <mergeCell ref="F692:F693"/>
    <mergeCell ref="G692:G693"/>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86:A687"/>
    <mergeCell ref="C686:C687"/>
    <mergeCell ref="D686:D687"/>
    <mergeCell ref="E686:E687"/>
    <mergeCell ref="F686:F687"/>
    <mergeCell ref="G686:G687"/>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80:A681"/>
    <mergeCell ref="C680:C681"/>
    <mergeCell ref="D680:D681"/>
    <mergeCell ref="E680:E681"/>
    <mergeCell ref="F680:F681"/>
    <mergeCell ref="G680:G681"/>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74:A675"/>
    <mergeCell ref="C674:C675"/>
    <mergeCell ref="D674:D675"/>
    <mergeCell ref="E674:E675"/>
    <mergeCell ref="F674:F675"/>
    <mergeCell ref="G674:G675"/>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68:A669"/>
    <mergeCell ref="C668:C669"/>
    <mergeCell ref="D668:D669"/>
    <mergeCell ref="E668:E669"/>
    <mergeCell ref="F668:F669"/>
    <mergeCell ref="G668:G669"/>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62:A663"/>
    <mergeCell ref="C662:C663"/>
    <mergeCell ref="D662:D663"/>
    <mergeCell ref="E662:E663"/>
    <mergeCell ref="F662:F663"/>
    <mergeCell ref="G662:G663"/>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56:A657"/>
    <mergeCell ref="C656:C657"/>
    <mergeCell ref="D656:D657"/>
    <mergeCell ref="E656:E657"/>
    <mergeCell ref="F656:F657"/>
    <mergeCell ref="G656:G657"/>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50:A651"/>
    <mergeCell ref="C650:C651"/>
    <mergeCell ref="D650:D651"/>
    <mergeCell ref="E650:E651"/>
    <mergeCell ref="F650:F651"/>
    <mergeCell ref="G650:G651"/>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44:A645"/>
    <mergeCell ref="C644:C645"/>
    <mergeCell ref="D644:D645"/>
    <mergeCell ref="E644:E645"/>
    <mergeCell ref="F644:F645"/>
    <mergeCell ref="G644:G645"/>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38:A639"/>
    <mergeCell ref="C638:C639"/>
    <mergeCell ref="D638:D639"/>
    <mergeCell ref="E638:E639"/>
    <mergeCell ref="F638:F639"/>
    <mergeCell ref="G638:G639"/>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32:A633"/>
    <mergeCell ref="C632:C633"/>
    <mergeCell ref="D632:D633"/>
    <mergeCell ref="E632:E633"/>
    <mergeCell ref="F632:F633"/>
    <mergeCell ref="G632:G633"/>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26:A627"/>
    <mergeCell ref="C626:C627"/>
    <mergeCell ref="D626:D627"/>
    <mergeCell ref="E626:E627"/>
    <mergeCell ref="F626:F627"/>
    <mergeCell ref="G626:G627"/>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20:A621"/>
    <mergeCell ref="C620:C621"/>
    <mergeCell ref="D620:D621"/>
    <mergeCell ref="E620:E621"/>
    <mergeCell ref="F620:F621"/>
    <mergeCell ref="G620:G621"/>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14:A615"/>
    <mergeCell ref="C614:C615"/>
    <mergeCell ref="D614:D615"/>
    <mergeCell ref="E614:E615"/>
    <mergeCell ref="F614:F615"/>
    <mergeCell ref="G614:G615"/>
    <mergeCell ref="A604:A605"/>
    <mergeCell ref="C604:C605"/>
    <mergeCell ref="D604:D605"/>
    <mergeCell ref="E604:E605"/>
    <mergeCell ref="F604:F605"/>
    <mergeCell ref="G604:G605"/>
    <mergeCell ref="A606:A607"/>
    <mergeCell ref="C606:C607"/>
    <mergeCell ref="D606:D607"/>
    <mergeCell ref="E606:E607"/>
    <mergeCell ref="F606:F607"/>
    <mergeCell ref="G606:G607"/>
    <mergeCell ref="A608:A609"/>
    <mergeCell ref="C608:C609"/>
    <mergeCell ref="D608:D609"/>
    <mergeCell ref="E608:E609"/>
    <mergeCell ref="F608:F609"/>
    <mergeCell ref="G608:G609"/>
    <mergeCell ref="A598:A599"/>
    <mergeCell ref="C598:C599"/>
    <mergeCell ref="D598:D599"/>
    <mergeCell ref="E598:E599"/>
    <mergeCell ref="F598:F599"/>
    <mergeCell ref="G598:G599"/>
    <mergeCell ref="A600:A601"/>
    <mergeCell ref="C600:C601"/>
    <mergeCell ref="D600:D601"/>
    <mergeCell ref="E600:E601"/>
    <mergeCell ref="F600:F601"/>
    <mergeCell ref="G600:G601"/>
    <mergeCell ref="A602:A603"/>
    <mergeCell ref="C602:C603"/>
    <mergeCell ref="D602:D603"/>
    <mergeCell ref="E602:E603"/>
    <mergeCell ref="F602:F603"/>
    <mergeCell ref="G602:G603"/>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96:A597"/>
    <mergeCell ref="C596:C597"/>
    <mergeCell ref="D596:D597"/>
    <mergeCell ref="E596:E597"/>
    <mergeCell ref="F596:F597"/>
    <mergeCell ref="G596:G597"/>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90:A591"/>
    <mergeCell ref="C590:C591"/>
    <mergeCell ref="D590:D591"/>
    <mergeCell ref="E590:E591"/>
    <mergeCell ref="F590:F591"/>
    <mergeCell ref="G590:G591"/>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84:A585"/>
    <mergeCell ref="C584:C585"/>
    <mergeCell ref="D584:D585"/>
    <mergeCell ref="E584:E585"/>
    <mergeCell ref="F584:F585"/>
    <mergeCell ref="G584:G585"/>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78:A579"/>
    <mergeCell ref="C578:C579"/>
    <mergeCell ref="D578:D579"/>
    <mergeCell ref="E578:E579"/>
    <mergeCell ref="F578:F579"/>
    <mergeCell ref="G578:G579"/>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72:A573"/>
    <mergeCell ref="C572:C573"/>
    <mergeCell ref="D572:D573"/>
    <mergeCell ref="E572:E573"/>
    <mergeCell ref="F572:F573"/>
    <mergeCell ref="G572:G573"/>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66:A567"/>
    <mergeCell ref="C566:C567"/>
    <mergeCell ref="D566:D567"/>
    <mergeCell ref="E566:E567"/>
    <mergeCell ref="F566:F567"/>
    <mergeCell ref="G566:G567"/>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60:A561"/>
    <mergeCell ref="C560:C561"/>
    <mergeCell ref="D560:D561"/>
    <mergeCell ref="E560:E561"/>
    <mergeCell ref="F560:F561"/>
    <mergeCell ref="G560:G561"/>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54:A555"/>
    <mergeCell ref="C554:C555"/>
    <mergeCell ref="D554:D555"/>
    <mergeCell ref="E554:E555"/>
    <mergeCell ref="F554:F555"/>
    <mergeCell ref="G554:G555"/>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48:A549"/>
    <mergeCell ref="C548:C549"/>
    <mergeCell ref="D548:D549"/>
    <mergeCell ref="E548:E549"/>
    <mergeCell ref="F548:F549"/>
    <mergeCell ref="G548:G549"/>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42:A543"/>
    <mergeCell ref="C542:C543"/>
    <mergeCell ref="D542:D543"/>
    <mergeCell ref="E542:E543"/>
    <mergeCell ref="F542:F543"/>
    <mergeCell ref="G542:G543"/>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36:A537"/>
    <mergeCell ref="C536:C537"/>
    <mergeCell ref="D536:D537"/>
    <mergeCell ref="E536:E537"/>
    <mergeCell ref="F536:F537"/>
    <mergeCell ref="G536:G537"/>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30:A531"/>
    <mergeCell ref="C530:C531"/>
    <mergeCell ref="D530:D531"/>
    <mergeCell ref="E530:E531"/>
    <mergeCell ref="F530:F531"/>
    <mergeCell ref="G530:G531"/>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24:A525"/>
    <mergeCell ref="C524:C525"/>
    <mergeCell ref="D524:D525"/>
    <mergeCell ref="E524:E525"/>
    <mergeCell ref="F524:F525"/>
    <mergeCell ref="G524:G525"/>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18:A519"/>
    <mergeCell ref="C518:C519"/>
    <mergeCell ref="D518:D519"/>
    <mergeCell ref="E518:E519"/>
    <mergeCell ref="F518:F519"/>
    <mergeCell ref="G518:G519"/>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12:A513"/>
    <mergeCell ref="C512:C513"/>
    <mergeCell ref="D512:D513"/>
    <mergeCell ref="E512:E513"/>
    <mergeCell ref="F512:F513"/>
    <mergeCell ref="G512:G513"/>
    <mergeCell ref="A502:A503"/>
    <mergeCell ref="C502:C503"/>
    <mergeCell ref="D502:D503"/>
    <mergeCell ref="E502:E503"/>
    <mergeCell ref="F502:F503"/>
    <mergeCell ref="G502:G503"/>
    <mergeCell ref="A504:A505"/>
    <mergeCell ref="C504:C505"/>
    <mergeCell ref="D504:D505"/>
    <mergeCell ref="E504:E505"/>
    <mergeCell ref="F504:F505"/>
    <mergeCell ref="G504:G505"/>
    <mergeCell ref="A506:A507"/>
    <mergeCell ref="C506:C507"/>
    <mergeCell ref="D506:D507"/>
    <mergeCell ref="E506:E507"/>
    <mergeCell ref="F506:F507"/>
    <mergeCell ref="G506:G507"/>
    <mergeCell ref="A496:A497"/>
    <mergeCell ref="C496:C497"/>
    <mergeCell ref="D496:D497"/>
    <mergeCell ref="E496:E497"/>
    <mergeCell ref="F496:F497"/>
    <mergeCell ref="G496:G497"/>
    <mergeCell ref="A498:A499"/>
    <mergeCell ref="C498:C499"/>
    <mergeCell ref="D498:D499"/>
    <mergeCell ref="E498:E499"/>
    <mergeCell ref="F498:F499"/>
    <mergeCell ref="G498:G499"/>
    <mergeCell ref="A500:A501"/>
    <mergeCell ref="C500:C501"/>
    <mergeCell ref="D500:D501"/>
    <mergeCell ref="E500:E501"/>
    <mergeCell ref="F500:F501"/>
    <mergeCell ref="G500:G501"/>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94:A495"/>
    <mergeCell ref="C494:C495"/>
    <mergeCell ref="D494:D495"/>
    <mergeCell ref="E494:E495"/>
    <mergeCell ref="F494:F495"/>
    <mergeCell ref="G494:G495"/>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88:A489"/>
    <mergeCell ref="C488:C489"/>
    <mergeCell ref="D488:D489"/>
    <mergeCell ref="E488:E489"/>
    <mergeCell ref="F488:F489"/>
    <mergeCell ref="G488:G489"/>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82:A483"/>
    <mergeCell ref="C482:C483"/>
    <mergeCell ref="D482:D483"/>
    <mergeCell ref="E482:E483"/>
    <mergeCell ref="F482:F483"/>
    <mergeCell ref="G482:G483"/>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76:A477"/>
    <mergeCell ref="C476:C477"/>
    <mergeCell ref="D476:D477"/>
    <mergeCell ref="E476:E477"/>
    <mergeCell ref="F476:F477"/>
    <mergeCell ref="G476:G477"/>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70:A471"/>
    <mergeCell ref="C470:C471"/>
    <mergeCell ref="D470:D471"/>
    <mergeCell ref="E470:E471"/>
    <mergeCell ref="F470:F471"/>
    <mergeCell ref="G470:G471"/>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64:A465"/>
    <mergeCell ref="C464:C465"/>
    <mergeCell ref="D464:D465"/>
    <mergeCell ref="E464:E465"/>
    <mergeCell ref="F464:F465"/>
    <mergeCell ref="G464:G465"/>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58:A459"/>
    <mergeCell ref="C458:C459"/>
    <mergeCell ref="D458:D459"/>
    <mergeCell ref="E458:E459"/>
    <mergeCell ref="F458:F459"/>
    <mergeCell ref="G458:G459"/>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52:A453"/>
    <mergeCell ref="C452:C453"/>
    <mergeCell ref="D452:D453"/>
    <mergeCell ref="E452:E453"/>
    <mergeCell ref="F452:F453"/>
    <mergeCell ref="G452:G453"/>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46:A447"/>
    <mergeCell ref="C446:C447"/>
    <mergeCell ref="D446:D447"/>
    <mergeCell ref="E446:E447"/>
    <mergeCell ref="F446:F447"/>
    <mergeCell ref="G446:G447"/>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40:A441"/>
    <mergeCell ref="C440:C441"/>
    <mergeCell ref="D440:D441"/>
    <mergeCell ref="E440:E441"/>
    <mergeCell ref="F440:F441"/>
    <mergeCell ref="G440:G441"/>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34:A435"/>
    <mergeCell ref="C434:C435"/>
    <mergeCell ref="D434:D435"/>
    <mergeCell ref="E434:E435"/>
    <mergeCell ref="F434:F435"/>
    <mergeCell ref="G434:G435"/>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28:A429"/>
    <mergeCell ref="C428:C429"/>
    <mergeCell ref="D428:D429"/>
    <mergeCell ref="E428:E429"/>
    <mergeCell ref="F428:F429"/>
    <mergeCell ref="G428:G429"/>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22:A423"/>
    <mergeCell ref="C422:C423"/>
    <mergeCell ref="D422:D423"/>
    <mergeCell ref="E422:E423"/>
    <mergeCell ref="F422:F423"/>
    <mergeCell ref="G422:G423"/>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16:A417"/>
    <mergeCell ref="C416:C417"/>
    <mergeCell ref="D416:D417"/>
    <mergeCell ref="E416:E417"/>
    <mergeCell ref="F416:F417"/>
    <mergeCell ref="G416:G417"/>
    <mergeCell ref="A406:A407"/>
    <mergeCell ref="C406:C407"/>
    <mergeCell ref="D406:D407"/>
    <mergeCell ref="E406:E407"/>
    <mergeCell ref="F406:F407"/>
    <mergeCell ref="G406:G407"/>
    <mergeCell ref="A408:A409"/>
    <mergeCell ref="C408:C409"/>
    <mergeCell ref="D408:D409"/>
    <mergeCell ref="E408:E409"/>
    <mergeCell ref="F408:F409"/>
    <mergeCell ref="G408:G409"/>
    <mergeCell ref="A410:A411"/>
    <mergeCell ref="C410:C411"/>
    <mergeCell ref="D410:D411"/>
    <mergeCell ref="E410:E411"/>
    <mergeCell ref="F410:F411"/>
    <mergeCell ref="G410:G411"/>
    <mergeCell ref="A400:A401"/>
    <mergeCell ref="C400:C401"/>
    <mergeCell ref="D400:D401"/>
    <mergeCell ref="E400:E401"/>
    <mergeCell ref="F400:F401"/>
    <mergeCell ref="G400:G401"/>
    <mergeCell ref="A402:A403"/>
    <mergeCell ref="C402:C403"/>
    <mergeCell ref="D402:D403"/>
    <mergeCell ref="E402:E403"/>
    <mergeCell ref="F402:F403"/>
    <mergeCell ref="G402:G403"/>
    <mergeCell ref="A404:A405"/>
    <mergeCell ref="C404:C405"/>
    <mergeCell ref="D404:D405"/>
    <mergeCell ref="E404:E405"/>
    <mergeCell ref="F404:F405"/>
    <mergeCell ref="G404:G405"/>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98:A399"/>
    <mergeCell ref="C398:C399"/>
    <mergeCell ref="D398:D399"/>
    <mergeCell ref="E398:E399"/>
    <mergeCell ref="F398:F399"/>
    <mergeCell ref="G398:G399"/>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92:A393"/>
    <mergeCell ref="C392:C393"/>
    <mergeCell ref="D392:D393"/>
    <mergeCell ref="E392:E393"/>
    <mergeCell ref="F392:F393"/>
    <mergeCell ref="G392:G393"/>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86:A387"/>
    <mergeCell ref="C386:C387"/>
    <mergeCell ref="D386:D387"/>
    <mergeCell ref="E386:E387"/>
    <mergeCell ref="F386:F387"/>
    <mergeCell ref="G386:G387"/>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80:A381"/>
    <mergeCell ref="C380:C381"/>
    <mergeCell ref="D380:D381"/>
    <mergeCell ref="E380:E381"/>
    <mergeCell ref="F380:F381"/>
    <mergeCell ref="G380:G381"/>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74:A375"/>
    <mergeCell ref="C374:C375"/>
    <mergeCell ref="D374:D375"/>
    <mergeCell ref="E374:E375"/>
    <mergeCell ref="F374:F375"/>
    <mergeCell ref="G374:G375"/>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68:A369"/>
    <mergeCell ref="C368:C369"/>
    <mergeCell ref="D368:D369"/>
    <mergeCell ref="E368:E369"/>
    <mergeCell ref="F368:F369"/>
    <mergeCell ref="G368:G369"/>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62:A363"/>
    <mergeCell ref="C362:C363"/>
    <mergeCell ref="D362:D363"/>
    <mergeCell ref="E362:E363"/>
    <mergeCell ref="F362:F363"/>
    <mergeCell ref="G362:G363"/>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56:A357"/>
    <mergeCell ref="C356:C357"/>
    <mergeCell ref="D356:D357"/>
    <mergeCell ref="E356:E357"/>
    <mergeCell ref="F356:F357"/>
    <mergeCell ref="G356:G357"/>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50:A351"/>
    <mergeCell ref="C350:C351"/>
    <mergeCell ref="D350:D351"/>
    <mergeCell ref="E350:E351"/>
    <mergeCell ref="F350:F351"/>
    <mergeCell ref="G350:G351"/>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44:A345"/>
    <mergeCell ref="C344:C345"/>
    <mergeCell ref="D344:D345"/>
    <mergeCell ref="E344:E345"/>
    <mergeCell ref="F344:F345"/>
    <mergeCell ref="G344:G345"/>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38:A339"/>
    <mergeCell ref="C338:C339"/>
    <mergeCell ref="D338:D339"/>
    <mergeCell ref="E338:E339"/>
    <mergeCell ref="F338:F339"/>
    <mergeCell ref="G338:G339"/>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32:A333"/>
    <mergeCell ref="C332:C333"/>
    <mergeCell ref="D332:D333"/>
    <mergeCell ref="E332:E333"/>
    <mergeCell ref="F332:F333"/>
    <mergeCell ref="G332:G333"/>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26:A327"/>
    <mergeCell ref="C326:C327"/>
    <mergeCell ref="D326:D327"/>
    <mergeCell ref="E326:E327"/>
    <mergeCell ref="F326:F327"/>
    <mergeCell ref="G326:G327"/>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20:A321"/>
    <mergeCell ref="C320:C321"/>
    <mergeCell ref="D320:D321"/>
    <mergeCell ref="E320:E321"/>
    <mergeCell ref="F320:F321"/>
    <mergeCell ref="G320:G321"/>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14:A315"/>
    <mergeCell ref="C314:C315"/>
    <mergeCell ref="D314:D315"/>
    <mergeCell ref="E314:E315"/>
    <mergeCell ref="F314:F315"/>
    <mergeCell ref="G314:G315"/>
    <mergeCell ref="A304:A305"/>
    <mergeCell ref="C304:C305"/>
    <mergeCell ref="D304:D305"/>
    <mergeCell ref="E304:E305"/>
    <mergeCell ref="F304:F305"/>
    <mergeCell ref="G304:G305"/>
    <mergeCell ref="A306:A307"/>
    <mergeCell ref="C306:C307"/>
    <mergeCell ref="D306:D307"/>
    <mergeCell ref="E306:E307"/>
    <mergeCell ref="F306:F307"/>
    <mergeCell ref="G306:G307"/>
    <mergeCell ref="A308:A309"/>
    <mergeCell ref="C308:C309"/>
    <mergeCell ref="D308:D309"/>
    <mergeCell ref="E308:E309"/>
    <mergeCell ref="F308:F309"/>
    <mergeCell ref="G308:G309"/>
    <mergeCell ref="A298:A299"/>
    <mergeCell ref="C298:C299"/>
    <mergeCell ref="D298:D299"/>
    <mergeCell ref="E298:E299"/>
    <mergeCell ref="F298:F299"/>
    <mergeCell ref="G298:G299"/>
    <mergeCell ref="A300:A301"/>
    <mergeCell ref="C300:C301"/>
    <mergeCell ref="D300:D301"/>
    <mergeCell ref="E300:E301"/>
    <mergeCell ref="F300:F301"/>
    <mergeCell ref="G300:G301"/>
    <mergeCell ref="A302:A303"/>
    <mergeCell ref="C302:C303"/>
    <mergeCell ref="D302:D303"/>
    <mergeCell ref="E302:E303"/>
    <mergeCell ref="F302:F303"/>
    <mergeCell ref="G302:G303"/>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96:A297"/>
    <mergeCell ref="C296:C297"/>
    <mergeCell ref="D296:D297"/>
    <mergeCell ref="E296:E297"/>
    <mergeCell ref="F296:F297"/>
    <mergeCell ref="G296:G297"/>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90:A291"/>
    <mergeCell ref="C290:C291"/>
    <mergeCell ref="D290:D291"/>
    <mergeCell ref="E290:E291"/>
    <mergeCell ref="F290:F291"/>
    <mergeCell ref="G290:G291"/>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84:A285"/>
    <mergeCell ref="C284:C285"/>
    <mergeCell ref="D284:D285"/>
    <mergeCell ref="E284:E285"/>
    <mergeCell ref="F284:F285"/>
    <mergeCell ref="G284:G285"/>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78:A279"/>
    <mergeCell ref="C278:C279"/>
    <mergeCell ref="D278:D279"/>
    <mergeCell ref="E278:E279"/>
    <mergeCell ref="F278:F279"/>
    <mergeCell ref="G278:G279"/>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72:A273"/>
    <mergeCell ref="C272:C273"/>
    <mergeCell ref="D272:D273"/>
    <mergeCell ref="E272:E273"/>
    <mergeCell ref="F272:F273"/>
    <mergeCell ref="G272:G273"/>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66:A267"/>
    <mergeCell ref="C266:C267"/>
    <mergeCell ref="D266:D267"/>
    <mergeCell ref="E266:E267"/>
    <mergeCell ref="F266:F267"/>
    <mergeCell ref="G266:G267"/>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60:A261"/>
    <mergeCell ref="C260:C261"/>
    <mergeCell ref="D260:D261"/>
    <mergeCell ref="E260:E261"/>
    <mergeCell ref="F260:F261"/>
    <mergeCell ref="G260:G261"/>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54:A255"/>
    <mergeCell ref="C254:C255"/>
    <mergeCell ref="D254:D255"/>
    <mergeCell ref="E254:E255"/>
    <mergeCell ref="F254:F255"/>
    <mergeCell ref="G254:G255"/>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48:A249"/>
    <mergeCell ref="C248:C249"/>
    <mergeCell ref="D248:D249"/>
    <mergeCell ref="E248:E249"/>
    <mergeCell ref="F248:F249"/>
    <mergeCell ref="G248:G249"/>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42:A243"/>
    <mergeCell ref="C242:C243"/>
    <mergeCell ref="D242:D243"/>
    <mergeCell ref="E242:E243"/>
    <mergeCell ref="F242:F243"/>
    <mergeCell ref="G242:G243"/>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36:A237"/>
    <mergeCell ref="C236:C237"/>
    <mergeCell ref="D236:D237"/>
    <mergeCell ref="E236:E237"/>
    <mergeCell ref="F236:F237"/>
    <mergeCell ref="G236:G237"/>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30:A231"/>
    <mergeCell ref="C230:C231"/>
    <mergeCell ref="D230:D231"/>
    <mergeCell ref="E230:E231"/>
    <mergeCell ref="F230:F231"/>
    <mergeCell ref="G230:G231"/>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24:A225"/>
    <mergeCell ref="C224:C225"/>
    <mergeCell ref="D224:D225"/>
    <mergeCell ref="E224:E225"/>
    <mergeCell ref="F224:F225"/>
    <mergeCell ref="G224:G225"/>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18:A219"/>
    <mergeCell ref="C218:C219"/>
    <mergeCell ref="D218:D219"/>
    <mergeCell ref="E218:E219"/>
    <mergeCell ref="F218:F219"/>
    <mergeCell ref="G218:G219"/>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12:A213"/>
    <mergeCell ref="C212:C213"/>
    <mergeCell ref="D212:D213"/>
    <mergeCell ref="E212:E213"/>
    <mergeCell ref="F212:F213"/>
    <mergeCell ref="G212:G213"/>
    <mergeCell ref="A202:A203"/>
    <mergeCell ref="C202:C203"/>
    <mergeCell ref="D202:D203"/>
    <mergeCell ref="E202:E203"/>
    <mergeCell ref="F202:F203"/>
    <mergeCell ref="G202:G203"/>
    <mergeCell ref="A204:A205"/>
    <mergeCell ref="C204:C205"/>
    <mergeCell ref="D204:D205"/>
    <mergeCell ref="E204:E205"/>
    <mergeCell ref="F204:F205"/>
    <mergeCell ref="G204:G205"/>
    <mergeCell ref="A206:A207"/>
    <mergeCell ref="C206:C207"/>
    <mergeCell ref="D206:D207"/>
    <mergeCell ref="E206:E207"/>
    <mergeCell ref="F206:F207"/>
    <mergeCell ref="G206:G207"/>
    <mergeCell ref="A196:A197"/>
    <mergeCell ref="C196:C197"/>
    <mergeCell ref="D196:D197"/>
    <mergeCell ref="E196:E197"/>
    <mergeCell ref="F196:F197"/>
    <mergeCell ref="G196:G197"/>
    <mergeCell ref="A198:A199"/>
    <mergeCell ref="C198:C199"/>
    <mergeCell ref="D198:D199"/>
    <mergeCell ref="E198:E199"/>
    <mergeCell ref="F198:F199"/>
    <mergeCell ref="G198:G199"/>
    <mergeCell ref="A200:A201"/>
    <mergeCell ref="C200:C201"/>
    <mergeCell ref="D200:D201"/>
    <mergeCell ref="E200:E201"/>
    <mergeCell ref="F200:F201"/>
    <mergeCell ref="G200:G201"/>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94:A195"/>
    <mergeCell ref="C194:C195"/>
    <mergeCell ref="D194:D195"/>
    <mergeCell ref="E194:E195"/>
    <mergeCell ref="F194:F195"/>
    <mergeCell ref="G194:G195"/>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88:A189"/>
    <mergeCell ref="C188:C189"/>
    <mergeCell ref="D188:D189"/>
    <mergeCell ref="E188:E189"/>
    <mergeCell ref="F188:F189"/>
    <mergeCell ref="G188:G189"/>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82:A183"/>
    <mergeCell ref="C182:C183"/>
    <mergeCell ref="D182:D183"/>
    <mergeCell ref="E182:E183"/>
    <mergeCell ref="F182:F183"/>
    <mergeCell ref="G182:G183"/>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76:A177"/>
    <mergeCell ref="C176:C177"/>
    <mergeCell ref="D176:D177"/>
    <mergeCell ref="E176:E177"/>
    <mergeCell ref="F176:F177"/>
    <mergeCell ref="G176:G177"/>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70:A171"/>
    <mergeCell ref="C170:C171"/>
    <mergeCell ref="D170:D171"/>
    <mergeCell ref="E170:E171"/>
    <mergeCell ref="F170:F171"/>
    <mergeCell ref="G170:G171"/>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52:A153"/>
    <mergeCell ref="C152:C153"/>
    <mergeCell ref="D152:D153"/>
    <mergeCell ref="E152:E153"/>
    <mergeCell ref="F152:F153"/>
    <mergeCell ref="G152:G153"/>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46:A147"/>
    <mergeCell ref="C146:C147"/>
    <mergeCell ref="D146:D147"/>
    <mergeCell ref="E146:E147"/>
    <mergeCell ref="F146:F147"/>
    <mergeCell ref="G146:G147"/>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40:A141"/>
    <mergeCell ref="C140:C141"/>
    <mergeCell ref="D140:D141"/>
    <mergeCell ref="E140:E141"/>
    <mergeCell ref="F140:F141"/>
    <mergeCell ref="G140:G141"/>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34:A135"/>
    <mergeCell ref="C134:C135"/>
    <mergeCell ref="D134:D135"/>
    <mergeCell ref="E134:E135"/>
    <mergeCell ref="F134:F135"/>
    <mergeCell ref="G134:G135"/>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28:A129"/>
    <mergeCell ref="C128:C129"/>
    <mergeCell ref="D128:D129"/>
    <mergeCell ref="E128:E129"/>
    <mergeCell ref="F128:F129"/>
    <mergeCell ref="G128:G129"/>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22:A123"/>
    <mergeCell ref="C122:C123"/>
    <mergeCell ref="D122:D123"/>
    <mergeCell ref="E122:E123"/>
    <mergeCell ref="F122:F123"/>
    <mergeCell ref="G122:G123"/>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16:A117"/>
    <mergeCell ref="C116:C117"/>
    <mergeCell ref="D116:D117"/>
    <mergeCell ref="E116:E117"/>
    <mergeCell ref="F116:F117"/>
    <mergeCell ref="G116:G117"/>
    <mergeCell ref="A106:A107"/>
    <mergeCell ref="C106:C107"/>
    <mergeCell ref="D106:D107"/>
    <mergeCell ref="E106:E107"/>
    <mergeCell ref="F106:F107"/>
    <mergeCell ref="G106:G107"/>
    <mergeCell ref="A108:A109"/>
    <mergeCell ref="C108:C109"/>
    <mergeCell ref="D108:D109"/>
    <mergeCell ref="E108:E109"/>
    <mergeCell ref="F108:F109"/>
    <mergeCell ref="G108:G109"/>
    <mergeCell ref="A110:A111"/>
    <mergeCell ref="C110:C111"/>
    <mergeCell ref="D110:D111"/>
    <mergeCell ref="E110:E111"/>
    <mergeCell ref="F110:F111"/>
    <mergeCell ref="G110:G111"/>
    <mergeCell ref="A100:A101"/>
    <mergeCell ref="C100:C101"/>
    <mergeCell ref="D100:D101"/>
    <mergeCell ref="E100:E101"/>
    <mergeCell ref="F100:F101"/>
    <mergeCell ref="G100:G101"/>
    <mergeCell ref="A102:A103"/>
    <mergeCell ref="C102:C103"/>
    <mergeCell ref="D102:D103"/>
    <mergeCell ref="E102:E103"/>
    <mergeCell ref="F102:F103"/>
    <mergeCell ref="G102:G103"/>
    <mergeCell ref="A104:A105"/>
    <mergeCell ref="C104:C105"/>
    <mergeCell ref="D104:D105"/>
    <mergeCell ref="E104:E105"/>
    <mergeCell ref="F104:F105"/>
    <mergeCell ref="G104:G105"/>
    <mergeCell ref="A94:A95"/>
    <mergeCell ref="C94:C95"/>
    <mergeCell ref="D94:D95"/>
    <mergeCell ref="E94:E95"/>
    <mergeCell ref="F94:F95"/>
    <mergeCell ref="G94:G95"/>
    <mergeCell ref="A96:A97"/>
    <mergeCell ref="C96:C97"/>
    <mergeCell ref="D96:D97"/>
    <mergeCell ref="E96:E97"/>
    <mergeCell ref="F96:F97"/>
    <mergeCell ref="G96:G97"/>
    <mergeCell ref="A98:A99"/>
    <mergeCell ref="C98:C99"/>
    <mergeCell ref="D98:D99"/>
    <mergeCell ref="E98:E99"/>
    <mergeCell ref="F98:F99"/>
    <mergeCell ref="G98:G99"/>
    <mergeCell ref="A88:A89"/>
    <mergeCell ref="C88:C89"/>
    <mergeCell ref="D88:D89"/>
    <mergeCell ref="E88:E89"/>
    <mergeCell ref="F88:F89"/>
    <mergeCell ref="G88:G89"/>
    <mergeCell ref="A90:A91"/>
    <mergeCell ref="C90:C91"/>
    <mergeCell ref="D90:D91"/>
    <mergeCell ref="E90:E91"/>
    <mergeCell ref="F90:F91"/>
    <mergeCell ref="G90:G91"/>
    <mergeCell ref="A92:A93"/>
    <mergeCell ref="C92:C93"/>
    <mergeCell ref="D92:D93"/>
    <mergeCell ref="E92:E93"/>
    <mergeCell ref="F92:F93"/>
    <mergeCell ref="G92:G93"/>
    <mergeCell ref="A82:A83"/>
    <mergeCell ref="C82:C83"/>
    <mergeCell ref="D82:D83"/>
    <mergeCell ref="E82:E83"/>
    <mergeCell ref="F82:F83"/>
    <mergeCell ref="G82:G83"/>
    <mergeCell ref="A84:A85"/>
    <mergeCell ref="C84:C85"/>
    <mergeCell ref="D84:D85"/>
    <mergeCell ref="E84:E85"/>
    <mergeCell ref="F84:F85"/>
    <mergeCell ref="G84:G85"/>
    <mergeCell ref="A86:A87"/>
    <mergeCell ref="C86:C87"/>
    <mergeCell ref="D86:D87"/>
    <mergeCell ref="E86:E87"/>
    <mergeCell ref="F86:F87"/>
    <mergeCell ref="G86:G87"/>
    <mergeCell ref="A76:A77"/>
    <mergeCell ref="C76:C77"/>
    <mergeCell ref="D76:D77"/>
    <mergeCell ref="E76:E77"/>
    <mergeCell ref="F76:F77"/>
    <mergeCell ref="G76:G77"/>
    <mergeCell ref="A78:A79"/>
    <mergeCell ref="C78:C79"/>
    <mergeCell ref="D78:D79"/>
    <mergeCell ref="E78:E79"/>
    <mergeCell ref="F78:F79"/>
    <mergeCell ref="G78:G79"/>
    <mergeCell ref="A80:A81"/>
    <mergeCell ref="C80:C81"/>
    <mergeCell ref="D80:D81"/>
    <mergeCell ref="E80:E81"/>
    <mergeCell ref="F80:F81"/>
    <mergeCell ref="G80:G81"/>
    <mergeCell ref="A70:A71"/>
    <mergeCell ref="C70:C71"/>
    <mergeCell ref="D70:D71"/>
    <mergeCell ref="E70:E71"/>
    <mergeCell ref="F70:F71"/>
    <mergeCell ref="G70:G71"/>
    <mergeCell ref="A72:A73"/>
    <mergeCell ref="C72:C73"/>
    <mergeCell ref="D72:D73"/>
    <mergeCell ref="E72:E73"/>
    <mergeCell ref="F72:F73"/>
    <mergeCell ref="G72:G73"/>
    <mergeCell ref="A74:A75"/>
    <mergeCell ref="C74:C75"/>
    <mergeCell ref="D74:D75"/>
    <mergeCell ref="E74:E75"/>
    <mergeCell ref="F74:F75"/>
    <mergeCell ref="G74:G75"/>
    <mergeCell ref="A64:A65"/>
    <mergeCell ref="C64:C65"/>
    <mergeCell ref="D64:D65"/>
    <mergeCell ref="E64:E65"/>
    <mergeCell ref="F64:F65"/>
    <mergeCell ref="G64:G65"/>
    <mergeCell ref="A66:A67"/>
    <mergeCell ref="C66:C67"/>
    <mergeCell ref="D66:D67"/>
    <mergeCell ref="E66:E67"/>
    <mergeCell ref="F66:F67"/>
    <mergeCell ref="G66:G67"/>
    <mergeCell ref="A68:A69"/>
    <mergeCell ref="C68:C69"/>
    <mergeCell ref="D68:D69"/>
    <mergeCell ref="E68:E69"/>
    <mergeCell ref="F68:F69"/>
    <mergeCell ref="G68:G69"/>
    <mergeCell ref="A58:A59"/>
    <mergeCell ref="C58:C59"/>
    <mergeCell ref="D58:D59"/>
    <mergeCell ref="E58:E59"/>
    <mergeCell ref="F58:F59"/>
    <mergeCell ref="G58:G59"/>
    <mergeCell ref="A60:A61"/>
    <mergeCell ref="C60:C61"/>
    <mergeCell ref="D60:D61"/>
    <mergeCell ref="E60:E61"/>
    <mergeCell ref="F60:F61"/>
    <mergeCell ref="G60:G61"/>
    <mergeCell ref="A62:A63"/>
    <mergeCell ref="C62:C63"/>
    <mergeCell ref="D62:D63"/>
    <mergeCell ref="E62:E63"/>
    <mergeCell ref="F62:F63"/>
    <mergeCell ref="G62:G63"/>
    <mergeCell ref="A52:A53"/>
    <mergeCell ref="C52:C53"/>
    <mergeCell ref="D52:D53"/>
    <mergeCell ref="E52:E53"/>
    <mergeCell ref="F52:F53"/>
    <mergeCell ref="G52:G53"/>
    <mergeCell ref="A54:A55"/>
    <mergeCell ref="C54:C55"/>
    <mergeCell ref="D54:D55"/>
    <mergeCell ref="E54:E55"/>
    <mergeCell ref="F54:F55"/>
    <mergeCell ref="G54:G55"/>
    <mergeCell ref="A56:A57"/>
    <mergeCell ref="C56:C57"/>
    <mergeCell ref="D56:D57"/>
    <mergeCell ref="E56:E57"/>
    <mergeCell ref="F56:F57"/>
    <mergeCell ref="G56:G57"/>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40:A41"/>
    <mergeCell ref="C40:C41"/>
    <mergeCell ref="D40:D41"/>
    <mergeCell ref="E40:E41"/>
    <mergeCell ref="F40:F41"/>
    <mergeCell ref="G40:G41"/>
    <mergeCell ref="A42:A43"/>
    <mergeCell ref="C42:C43"/>
    <mergeCell ref="D42:D43"/>
    <mergeCell ref="E42:E43"/>
    <mergeCell ref="F42:F43"/>
    <mergeCell ref="G42:G43"/>
    <mergeCell ref="A44:A45"/>
    <mergeCell ref="C44:C45"/>
    <mergeCell ref="D44:D45"/>
    <mergeCell ref="E44:E45"/>
    <mergeCell ref="F44:F45"/>
    <mergeCell ref="G44:G45"/>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22:A23"/>
    <mergeCell ref="C22:C23"/>
    <mergeCell ref="D22:D23"/>
    <mergeCell ref="E22:E23"/>
    <mergeCell ref="F22:F23"/>
    <mergeCell ref="G22:G23"/>
    <mergeCell ref="A24:A25"/>
    <mergeCell ref="C24:C25"/>
    <mergeCell ref="D24:D25"/>
    <mergeCell ref="E24:E25"/>
    <mergeCell ref="F24:F25"/>
    <mergeCell ref="G24:G25"/>
    <mergeCell ref="A26:A27"/>
    <mergeCell ref="C26:C27"/>
    <mergeCell ref="D26:D27"/>
    <mergeCell ref="E26:E27"/>
    <mergeCell ref="F26:F27"/>
    <mergeCell ref="G26:G27"/>
    <mergeCell ref="E3:G3"/>
    <mergeCell ref="A16:A17"/>
    <mergeCell ref="C16:C17"/>
    <mergeCell ref="D16:D17"/>
    <mergeCell ref="E16:E17"/>
    <mergeCell ref="F16:F17"/>
    <mergeCell ref="G16:G17"/>
    <mergeCell ref="A18:A19"/>
    <mergeCell ref="C18:C19"/>
    <mergeCell ref="D18:D19"/>
    <mergeCell ref="E18:E19"/>
    <mergeCell ref="F18:F19"/>
    <mergeCell ref="G18:G19"/>
    <mergeCell ref="A20:A21"/>
    <mergeCell ref="C20:C21"/>
    <mergeCell ref="D20:D21"/>
    <mergeCell ref="E20:E21"/>
    <mergeCell ref="F20:F21"/>
    <mergeCell ref="G20:G21"/>
  </mergeCells>
  <conditionalFormatting sqref="B484:G484 A16:A745 B62:G62 B16 C16:C17 B64:G64 B486:G486 B724:G724 B494:G494 B496:G496 B498:G498 B500:G500 B710:G710 B712:G712 B714:G714 B716:G716 B718:G718 B720:G720 B722:G722 B682:G682 B696:G696 B684:G684 B698:G698 B686:G686 B700:G700 B688:G688 B702:G702 B690:G690 B704:G704 B692:G692 B706:G706 B694:G694 B708:G708 B654:G654 B668:G668 B656:G656 B670:G670 B658:G658 B672:G672 B660:G660 B674:G674 B662:G662 B676:G676 B664:G664 B678:G678 B666:G666 B680:G680 B626:G626 B628:G628 B630:G630 B632:G632 B634:G634 B636:G636 B638:G638 B640:G640 B642:G642 B644:G644 B646:G646 B648:G648 B650:G650 B652:G652 B616:G616 B618:G618 B620:G620 B622:G622 B624:G624 B570:G570 B572:G572 B574:G574 B576:G576 B578:G578 B580:G580 B582:G582 B584:G584 B586:G586 B588:G588 B590:G590 B542:G542 B544:G544 B546:G546 B548:G548 B550:G550 B552:G552 B554:G554 B556:G556 B558:G558 B560:G560 B562:G562 B564:G564 B566:G566 B568:G568 B514:G514 B516:G516 B518:G518 B520:G520 B522:G522 B524:G524 B526:G526 B528:G528 B530:G530 B532:G532 B534:G534 B536:G536 B538:G538 B540:G540 B502:G502 B504:G504 B506:G506 B508:G508 B510:G510 B512:G512 B458:G458 B460:G460 B462:G462 B464:G464 B466:G466 B468:G468 B470:G470 B472:G472 B474:G474 B476:G476 B478:G478 B480:G480 B482:G482 B430:G430 B432:G432 B434:G434 B436:G436 B438:G438 B440:G440 B442:G442 B444:G444 B446:G446 B448:G448 B450:G450 B452:G452 B454:G454 B456:G456 B402:G402 B404:G404 B406:G406 B408:G408 B410:G410 B412:G412 B414:G414 B416:G416 B418:G418 B420:G420 B422:G422 B424:G424 B426:G426 B428:G428 B374:G374 B376:G376 B378:G378 B380:G380 B382:G382 B384:G384 B386:G386 B388:G388 B390:G390 B392:G392 B394:G394 B396:G396 B398:G398 B400:G400 B346:G346 B348:G348 B350:G350 B352:G352 B354:G354 B356:G356 B358:G358 B360:G360 B362:G362 B364:G364 B366:G366 B368:G368 B370:G370 B372:G372 B318:G318 B320:G320 B322:G322 B324:G324 B326:G326 B328:G328 B330:G330 B332:G332 B334:G334 B336:G336 B338:G338 B340:G340 B342:G342 B344:G344 B290:G290 B292:G292 B294:G294 B296:G296 B298:G298 B306:G306 B308:G308 B310:G310 B312:G312 B314:G314 B316:G316 B262:G262 B264:G264 B266:G266 B268:G268 B270:G270 B272:G272 B274:G274 B276:G276 B278:G278 B280:G280 B282:G282 B284:G284 B286:G286 B288:G288 B234:G234 B236:G236 B238:G238 B240:G240 B242:G242 B244:G244 B246:G246 B248:G248 B250:G250 B252:G252 B254:G254 B256:G256 B258:G258 B260:G260 B210:G210 B212:G212 B214:G214 B216:G216 B218:G218 B220:G220 B222:G222 B224:G224 B226:G226 B228:G228 B230:G230 B232:G232 B178:G178 B180:G180 B182:G182 B184:G184 B150:G150 B152:G152 B154:G154 B156:G156 B158:G158 B160:G160 B162:G162 B164:G164 B166:G166 B168:G168 B170:G170 B172:G172 B174:G174 B176:G176 B122:G122 B124:G124 B126:G126 B128:G128 B130:G130 B132:G132 B134:G134 B136:G136 B138:G138 B140:G140 B142:G142 B144:G144 B146:G146 B148:G148 B94:G94 B96:G96 B98:G98 B100:G100 B102:G102 B104:G104 B106:G106 B108:G108 B110:G110 B112:G112 B114:G114 B116:G116 B118:G118 B120:G120 B66:G66 B68:G68 B70:G70 B72:G72 B74:G74 B76:G76 B78:G78 B80:G80 B82:G82 B84:G84 B86:G86 B88:G88 B90:G90 B92:G92 B38:G38 B40:G40 B42:G42 B44:G44 B46:G46 B48:G48 B50:G50 B52:G52 B54:G54 B56:G56 B58:G58 B60:G60 D16:G16 B18:G18 B20:G20 B22:G22 B24:G24 B26:G26 B28:G28 B30:G30 B32:G32 B34:G34 B36:G36 B186:G186 B188:G188 B190:G190 B192:G192 B194:G194 B196:G196 B198:G198 B200:G200 B202:G202 B204:G204 B206:G206 B208:G208 B300:G300 B302:G302 B304:G304 B592:G592 B594:G594 B596:G596 B598:G598 B600:G600 B602:G602 B604:G604 B606:G606 B608:G608 B610:G610 B612:G612 B614:G614 B726:G726 B728:G728 B730:G730 B732:G732 B734:G734 B736:G736 B738:G738 B740:G740 B742:G742 B744:G744 B488:G488 B490:G490 B492:G492">
    <cfRule type="expression" dxfId="84" priority="2">
      <formula>WEEKDAY($B16,1)=1</formula>
    </cfRule>
    <cfRule type="expression" dxfId="83" priority="3">
      <formula>$B17&lt;&gt;""</formula>
    </cfRule>
  </conditionalFormatting>
  <conditionalFormatting sqref="B23:C23 B25:C25 B19:C19 B21:C21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17 B187:C187 B189:C189 B191:C191 B193:C193 B195:C195 B197:C197 B199:C199 B201:C201 B203:C203 B205:C205 B207:C207 B209:C209 B301:C301 B303:C303 B305:C305 B593:C593 B595:C595 B597:C597 B599:C599 B601:C601 B603:C603 B605:C605 B607:C607 B609:C609 B611:C611 B613:C613 B615:C615 B727:C727 B729:C729 B731:C731 B733:C733 B735:C735 B737:C737 B739:C739 B741:C741 B743:C743 B745:C745">
    <cfRule type="expression" dxfId="82" priority="4">
      <formula>WEEKDAY($B16,1)=1</formula>
    </cfRule>
    <cfRule type="expression" dxfId="81" priority="5">
      <formula>$B17&lt;&gt;""</formula>
    </cfRule>
  </conditionalFormatting>
  <pageMargins left="0.70833333333333304" right="0.70833333333333304" top="0.74791666666666701" bottom="0.74791666666666701" header="0.511811023622047" footer="0.511811023622047"/>
  <pageSetup paperSize="9" scale="7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745"/>
  <sheetViews>
    <sheetView zoomScaleNormal="100" workbookViewId="0"/>
  </sheetViews>
  <sheetFormatPr baseColWidth="10" defaultColWidth="9" defaultRowHeight="12.75" x14ac:dyDescent="0.2"/>
  <cols>
    <col min="1" max="1" width="10.140625" style="103" customWidth="1"/>
    <col min="2" max="2" width="12.42578125" style="104" customWidth="1"/>
    <col min="3" max="3" width="14.140625" style="104" customWidth="1"/>
    <col min="4" max="7" width="20.85546875" style="103" customWidth="1"/>
    <col min="8" max="256" width="8.7109375" style="105" customWidth="1"/>
    <col min="257" max="16384" width="9" style="85"/>
  </cols>
  <sheetData>
    <row r="1" spans="1:18" x14ac:dyDescent="0.2">
      <c r="A1" s="97">
        <v>2019</v>
      </c>
      <c r="B1" s="85"/>
      <c r="C1" s="85"/>
      <c r="D1" s="85"/>
      <c r="E1" s="85"/>
      <c r="F1" s="85"/>
      <c r="G1" s="85"/>
      <c r="H1" s="85"/>
      <c r="I1" s="85"/>
      <c r="J1" s="85"/>
      <c r="K1" s="85"/>
      <c r="L1" s="85"/>
      <c r="M1" s="85"/>
      <c r="N1" s="85"/>
      <c r="O1" s="85"/>
      <c r="P1" s="85"/>
      <c r="Q1" s="85"/>
      <c r="R1" s="85"/>
    </row>
    <row r="2" spans="1:18" x14ac:dyDescent="0.2">
      <c r="A2" s="85"/>
      <c r="B2" s="85"/>
      <c r="C2" s="106" t="s">
        <v>191</v>
      </c>
      <c r="D2" s="107"/>
      <c r="E2" s="107" t="s">
        <v>192</v>
      </c>
      <c r="F2" s="107" t="s">
        <v>193</v>
      </c>
      <c r="G2" s="107" t="s">
        <v>194</v>
      </c>
      <c r="H2" s="97"/>
      <c r="I2" s="106" t="s">
        <v>395</v>
      </c>
      <c r="J2" s="85"/>
      <c r="K2" s="85"/>
      <c r="L2" s="85"/>
      <c r="M2" s="85"/>
      <c r="N2" s="85"/>
      <c r="O2" s="85"/>
      <c r="P2" s="85"/>
      <c r="Q2" s="85"/>
      <c r="R2" s="85"/>
    </row>
    <row r="3" spans="1:18" x14ac:dyDescent="0.2">
      <c r="A3" s="85"/>
      <c r="B3" s="85"/>
      <c r="C3" s="108">
        <f>IF(WEEKDAY(EOMONTH(DATE(A1,1,1),0),2)&gt;=5,EOMONTH(DATE(A1,1,1),0)-WEEKDAY(EOMONTH(DATE(A1,1,1),0),2)+5,EOMONTH(DATE(A1,1,1),0)-WEEKDAY(EOMONTH(DATE(A1,1,1),0),2)-2)</f>
        <v>43490</v>
      </c>
      <c r="D3" s="109" t="s">
        <v>195</v>
      </c>
      <c r="E3" s="219" t="s">
        <v>443</v>
      </c>
      <c r="F3" s="219"/>
      <c r="G3" s="219"/>
      <c r="H3" s="85"/>
      <c r="I3" s="109" t="s">
        <v>444</v>
      </c>
      <c r="J3" s="85"/>
      <c r="K3" s="85"/>
      <c r="L3" s="85"/>
      <c r="M3" s="85"/>
      <c r="N3" s="85"/>
      <c r="O3" s="85"/>
      <c r="P3" s="85"/>
      <c r="Q3" s="85"/>
      <c r="R3" s="85"/>
    </row>
    <row r="4" spans="1:18" x14ac:dyDescent="0.2">
      <c r="A4" s="85"/>
      <c r="B4" s="85"/>
      <c r="C4" s="108">
        <f>C5-14</f>
        <v>43539</v>
      </c>
      <c r="D4" s="109" t="s">
        <v>198</v>
      </c>
      <c r="E4" s="109" t="s">
        <v>199</v>
      </c>
      <c r="F4" s="109" t="s">
        <v>200</v>
      </c>
      <c r="G4" s="109" t="s">
        <v>158</v>
      </c>
      <c r="H4" s="85"/>
      <c r="I4" s="109" t="s">
        <v>352</v>
      </c>
      <c r="J4" s="85"/>
      <c r="K4" s="85"/>
      <c r="L4" s="85"/>
      <c r="M4" s="85"/>
      <c r="N4" s="85"/>
      <c r="O4" s="85"/>
      <c r="P4" s="85"/>
      <c r="Q4" s="85"/>
      <c r="R4" s="85"/>
    </row>
    <row r="5" spans="1:18" x14ac:dyDescent="0.2">
      <c r="A5" s="85"/>
      <c r="B5" s="85"/>
      <c r="C5" s="108">
        <f>IF(WEEKDAY(EOMONTH(DATE(A1,3,1),0),2)&gt;=5,EOMONTH(DATE(A1,3,1),0)-WEEKDAY(EOMONTH(DATE(A1,3,1),0),2)+5,EOMONTH(DATE(A1,3,1),0)-WEEKDAY(EOMONTH(DATE(A1,3,1),0),2)-2)</f>
        <v>43553</v>
      </c>
      <c r="D5" s="109" t="s">
        <v>13</v>
      </c>
      <c r="E5" s="110" t="s">
        <v>196</v>
      </c>
      <c r="F5" s="111" t="s">
        <v>200</v>
      </c>
      <c r="G5" s="111" t="s">
        <v>158</v>
      </c>
      <c r="H5" s="85"/>
      <c r="I5" s="109" t="s">
        <v>353</v>
      </c>
      <c r="J5" s="85"/>
      <c r="K5" s="85"/>
      <c r="L5" s="85"/>
      <c r="M5" s="85"/>
      <c r="N5" s="85"/>
      <c r="O5" s="85"/>
      <c r="P5" s="85"/>
      <c r="Q5" s="85"/>
      <c r="R5" s="85"/>
    </row>
    <row r="6" spans="1:18" x14ac:dyDescent="0.2">
      <c r="A6" s="85"/>
      <c r="B6" s="85"/>
      <c r="C6" s="112">
        <f>DATE(A1,7,1)+(6-MOD(WEEKDAY(DATE(A1,7,1)),7))</f>
        <v>43651</v>
      </c>
      <c r="D6" s="113" t="s">
        <v>198</v>
      </c>
      <c r="E6" s="113"/>
      <c r="F6" s="113" t="s">
        <v>200</v>
      </c>
      <c r="G6" s="113" t="s">
        <v>158</v>
      </c>
      <c r="H6" s="85"/>
      <c r="I6" s="109" t="s">
        <v>396</v>
      </c>
      <c r="J6" s="85"/>
      <c r="K6" s="85"/>
      <c r="L6" s="85"/>
      <c r="M6" s="85"/>
      <c r="N6" s="85"/>
      <c r="O6" s="85"/>
      <c r="P6" s="85"/>
      <c r="Q6" s="85"/>
      <c r="R6" s="85"/>
    </row>
    <row r="7" spans="1:18" x14ac:dyDescent="0.2">
      <c r="A7" s="85"/>
      <c r="B7" s="85"/>
      <c r="C7" s="108">
        <v>43702</v>
      </c>
      <c r="D7" s="109" t="s">
        <v>354</v>
      </c>
      <c r="E7" s="114" t="s">
        <v>203</v>
      </c>
      <c r="F7" s="115"/>
      <c r="G7" s="115"/>
      <c r="H7" s="85"/>
      <c r="I7" s="109" t="s">
        <v>445</v>
      </c>
      <c r="J7" s="85"/>
      <c r="K7" s="85"/>
      <c r="L7" s="85"/>
      <c r="M7" s="85"/>
      <c r="N7" s="85"/>
      <c r="O7" s="85"/>
      <c r="P7" s="85"/>
      <c r="Q7" s="85"/>
      <c r="R7" s="85"/>
    </row>
    <row r="8" spans="1:18" x14ac:dyDescent="0.2">
      <c r="A8" s="85"/>
      <c r="B8" s="116" t="s">
        <v>446</v>
      </c>
      <c r="C8" s="108">
        <f>(IF(WEEKDAY(EOMONTH(DATE(A1,11,1),0),2)&gt;=5,EOMONTH(DATE(A1,11,1),0)-WEEKDAY(EOMONTH(DATE(A1,11,1),0),2)+5,EOMONTH(DATE(A1,11,1),0)-WEEKDAY(EOMONTH(DATE(A1,11,1),0),2)-2))-14</f>
        <v>43784</v>
      </c>
      <c r="D8" s="109" t="s">
        <v>198</v>
      </c>
      <c r="E8" s="109" t="s">
        <v>199</v>
      </c>
      <c r="F8" s="109" t="s">
        <v>158</v>
      </c>
      <c r="G8" s="109" t="s">
        <v>158</v>
      </c>
      <c r="H8" s="85"/>
      <c r="I8" s="109" t="s">
        <v>398</v>
      </c>
      <c r="J8" s="85"/>
      <c r="K8" s="85"/>
      <c r="L8" s="85"/>
      <c r="M8" s="85"/>
      <c r="N8" s="85"/>
      <c r="O8" s="85"/>
      <c r="P8" s="85"/>
      <c r="Q8" s="85"/>
      <c r="R8" s="85"/>
    </row>
    <row r="9" spans="1:18" x14ac:dyDescent="0.2">
      <c r="A9" s="85"/>
      <c r="B9" s="85"/>
      <c r="C9" s="108">
        <f>DATE(A1,12,1)+(8-MOD(WEEKDAY(DATE(A1,12,1)),7))</f>
        <v>43807</v>
      </c>
      <c r="D9" s="109" t="s">
        <v>206</v>
      </c>
      <c r="E9" s="117" t="s">
        <v>203</v>
      </c>
      <c r="F9" s="117" t="s">
        <v>275</v>
      </c>
      <c r="G9" s="117"/>
      <c r="H9" s="85"/>
      <c r="I9" s="109" t="s">
        <v>447</v>
      </c>
      <c r="J9" s="85"/>
      <c r="K9" s="85"/>
      <c r="L9" s="85"/>
      <c r="M9" s="85"/>
      <c r="N9" s="85"/>
      <c r="O9" s="85"/>
      <c r="P9" s="85"/>
      <c r="Q9" s="85"/>
      <c r="R9" s="85"/>
    </row>
    <row r="10" spans="1:18" x14ac:dyDescent="0.2">
      <c r="A10" s="85"/>
      <c r="B10" s="85"/>
      <c r="C10" s="105"/>
      <c r="D10" s="105"/>
      <c r="E10" s="105"/>
      <c r="F10" s="105"/>
      <c r="G10" s="105"/>
      <c r="H10" s="85"/>
      <c r="I10" s="85"/>
      <c r="J10" s="85"/>
      <c r="K10" s="85"/>
      <c r="L10" s="85"/>
      <c r="M10" s="85"/>
      <c r="N10" s="85"/>
      <c r="O10" s="85"/>
      <c r="P10" s="85"/>
      <c r="Q10" s="85"/>
      <c r="R10" s="85"/>
    </row>
    <row r="11" spans="1:18" x14ac:dyDescent="0.2">
      <c r="A11" s="85"/>
      <c r="B11" s="85"/>
      <c r="C11" s="97">
        <v>2019</v>
      </c>
      <c r="D11" s="97">
        <f t="shared" ref="D11:J11" si="0">C11+1</f>
        <v>2020</v>
      </c>
      <c r="E11" s="97">
        <f t="shared" si="0"/>
        <v>2021</v>
      </c>
      <c r="F11" s="97">
        <f t="shared" si="0"/>
        <v>2022</v>
      </c>
      <c r="G11" s="97">
        <f t="shared" si="0"/>
        <v>2023</v>
      </c>
      <c r="H11" s="97">
        <f t="shared" si="0"/>
        <v>2024</v>
      </c>
      <c r="I11" s="97">
        <f t="shared" si="0"/>
        <v>2025</v>
      </c>
      <c r="J11" s="97">
        <f t="shared" si="0"/>
        <v>2026</v>
      </c>
      <c r="K11" s="85"/>
      <c r="L11" s="85"/>
      <c r="M11" s="85"/>
      <c r="N11" s="85"/>
      <c r="O11" s="85"/>
      <c r="P11" s="85"/>
      <c r="Q11" s="85"/>
      <c r="R11" s="85"/>
    </row>
    <row r="12" spans="1:18" x14ac:dyDescent="0.2">
      <c r="A12" s="97" t="s">
        <v>399</v>
      </c>
      <c r="B12" s="85"/>
      <c r="C12" s="109">
        <v>4</v>
      </c>
      <c r="D12" s="109">
        <v>1</v>
      </c>
      <c r="E12" s="109">
        <v>2</v>
      </c>
      <c r="F12" s="109">
        <v>3</v>
      </c>
      <c r="G12" s="109">
        <v>4</v>
      </c>
      <c r="H12" s="109">
        <v>1</v>
      </c>
      <c r="I12" s="109">
        <v>2</v>
      </c>
      <c r="J12" s="109">
        <v>3</v>
      </c>
      <c r="K12" s="85"/>
      <c r="L12" s="85"/>
      <c r="M12" s="85"/>
      <c r="N12" s="85"/>
      <c r="O12" s="85"/>
      <c r="P12" s="85"/>
      <c r="Q12" s="85"/>
      <c r="R12" s="85"/>
    </row>
    <row r="13" spans="1:18" x14ac:dyDescent="0.2">
      <c r="A13" s="97" t="s">
        <v>400</v>
      </c>
      <c r="B13" s="85"/>
      <c r="C13" s="85">
        <v>1</v>
      </c>
      <c r="D13" s="85">
        <v>2</v>
      </c>
      <c r="E13" s="85">
        <v>3</v>
      </c>
      <c r="F13" s="85">
        <v>4</v>
      </c>
      <c r="G13" s="85">
        <v>1</v>
      </c>
      <c r="H13" s="85">
        <v>2</v>
      </c>
      <c r="I13" s="85">
        <v>3</v>
      </c>
      <c r="J13" s="85">
        <v>4</v>
      </c>
      <c r="K13" s="85"/>
      <c r="L13" s="85"/>
      <c r="M13" s="85"/>
      <c r="N13" s="85"/>
      <c r="O13" s="85"/>
      <c r="P13" s="85"/>
      <c r="Q13" s="85"/>
      <c r="R13" s="85"/>
    </row>
    <row r="14" spans="1:18" x14ac:dyDescent="0.2">
      <c r="A14" s="97"/>
      <c r="B14" s="85"/>
      <c r="C14" s="85"/>
      <c r="D14" s="85"/>
      <c r="E14" s="85"/>
      <c r="F14" s="85"/>
      <c r="G14" s="85"/>
      <c r="H14" s="85"/>
      <c r="I14" s="85"/>
      <c r="J14" s="85"/>
      <c r="K14" s="85"/>
      <c r="L14" s="85"/>
      <c r="M14" s="85"/>
      <c r="N14" s="85"/>
      <c r="O14" s="85"/>
      <c r="P14" s="85"/>
      <c r="Q14" s="85"/>
      <c r="R14" s="85"/>
    </row>
    <row r="15" spans="1:18" x14ac:dyDescent="0.2">
      <c r="A15" s="118" t="s">
        <v>0</v>
      </c>
      <c r="B15" s="118" t="s">
        <v>1</v>
      </c>
      <c r="C15" s="118" t="s">
        <v>2</v>
      </c>
      <c r="D15" s="118" t="s">
        <v>3</v>
      </c>
      <c r="E15" s="118" t="s">
        <v>4</v>
      </c>
      <c r="F15" s="118" t="s">
        <v>5</v>
      </c>
      <c r="G15" s="118" t="s">
        <v>155</v>
      </c>
      <c r="H15" s="85"/>
      <c r="I15" s="85"/>
      <c r="J15" s="85"/>
      <c r="K15" s="85"/>
      <c r="L15" s="85"/>
      <c r="M15" s="85"/>
      <c r="N15" s="85"/>
      <c r="O15" s="85"/>
      <c r="P15" s="85"/>
      <c r="Q15" s="85"/>
      <c r="R15" s="85"/>
    </row>
    <row r="16" spans="1:18" ht="12.75" customHeight="1" x14ac:dyDescent="0.2">
      <c r="A16" s="220">
        <f>B16</f>
        <v>43466</v>
      </c>
      <c r="B16" s="119">
        <f>DATE(A1,1,1)</f>
        <v>43466</v>
      </c>
      <c r="C16" s="221" t="s">
        <v>6</v>
      </c>
      <c r="D16" s="222"/>
      <c r="E16" s="222"/>
      <c r="F16" s="222"/>
      <c r="G16" s="223"/>
      <c r="H16" s="85"/>
      <c r="I16" s="85"/>
      <c r="J16" s="85"/>
      <c r="K16" s="85"/>
      <c r="L16" s="85"/>
      <c r="M16" s="85"/>
      <c r="N16" s="85"/>
      <c r="O16" s="85"/>
      <c r="P16" s="85"/>
      <c r="Q16" s="85"/>
      <c r="R16" s="85"/>
    </row>
    <row r="17" spans="1:18" ht="12.75" customHeight="1" x14ac:dyDescent="0.2">
      <c r="A17" s="220"/>
      <c r="B17" s="120" t="s">
        <v>7</v>
      </c>
      <c r="C17" s="221"/>
      <c r="D17" s="222"/>
      <c r="E17" s="222"/>
      <c r="F17" s="222"/>
      <c r="G17" s="223"/>
      <c r="H17" s="85"/>
      <c r="I17" s="85"/>
      <c r="J17" s="85"/>
      <c r="K17" s="85"/>
      <c r="L17" s="85"/>
      <c r="M17" s="85"/>
      <c r="N17" s="85"/>
      <c r="O17" s="85"/>
      <c r="P17" s="85"/>
      <c r="Q17" s="85"/>
      <c r="R17" s="85"/>
    </row>
    <row r="18" spans="1:18" ht="12.75" customHeight="1" x14ac:dyDescent="0.2">
      <c r="A18" s="220">
        <f>B18</f>
        <v>43467</v>
      </c>
      <c r="B18" s="119">
        <f>B16+1</f>
        <v>43467</v>
      </c>
      <c r="C18" s="221" t="s">
        <v>6</v>
      </c>
      <c r="D18" s="218"/>
      <c r="E18" s="218"/>
      <c r="F18" s="224" t="s">
        <v>197</v>
      </c>
      <c r="G18" s="225"/>
      <c r="H18" s="85"/>
      <c r="I18" s="85"/>
      <c r="J18" s="85"/>
      <c r="K18" s="85"/>
      <c r="L18" s="85"/>
      <c r="M18" s="85"/>
      <c r="N18" s="85"/>
      <c r="O18" s="85"/>
      <c r="P18" s="85"/>
      <c r="Q18" s="85"/>
      <c r="R18" s="85"/>
    </row>
    <row r="19" spans="1:18" ht="12.75" customHeight="1" x14ac:dyDescent="0.2">
      <c r="A19" s="220"/>
      <c r="B19" s="120"/>
      <c r="C19" s="221"/>
      <c r="D19" s="218"/>
      <c r="E19" s="218"/>
      <c r="F19" s="218"/>
      <c r="G19" s="225"/>
      <c r="H19" s="85"/>
      <c r="I19" s="85"/>
      <c r="J19" s="85"/>
      <c r="K19" s="85"/>
      <c r="L19" s="85"/>
      <c r="M19" s="85"/>
      <c r="N19" s="85"/>
      <c r="O19" s="85"/>
      <c r="P19" s="85"/>
      <c r="Q19" s="85"/>
      <c r="R19" s="85"/>
    </row>
    <row r="20" spans="1:18" ht="12.75" customHeight="1" x14ac:dyDescent="0.2">
      <c r="A20" s="220">
        <f>B20</f>
        <v>43468</v>
      </c>
      <c r="B20" s="119">
        <f>B18+1</f>
        <v>43468</v>
      </c>
      <c r="C20" s="221" t="s">
        <v>6</v>
      </c>
      <c r="D20" s="224"/>
      <c r="E20" s="224"/>
      <c r="F20" s="224"/>
      <c r="G20" s="225"/>
      <c r="H20" s="85"/>
      <c r="I20" s="85"/>
      <c r="J20" s="85"/>
      <c r="K20" s="85"/>
      <c r="L20" s="85"/>
      <c r="M20" s="85"/>
      <c r="N20" s="85"/>
      <c r="O20" s="85"/>
      <c r="P20" s="85"/>
      <c r="Q20" s="85"/>
      <c r="R20" s="85"/>
    </row>
    <row r="21" spans="1:18" ht="12.75" customHeight="1" x14ac:dyDescent="0.2">
      <c r="A21" s="220"/>
      <c r="B21" s="120"/>
      <c r="C21" s="221"/>
      <c r="D21" s="224"/>
      <c r="E21" s="224"/>
      <c r="F21" s="224"/>
      <c r="G21" s="225"/>
      <c r="H21" s="85"/>
      <c r="I21" s="85"/>
      <c r="J21" s="85"/>
      <c r="K21" s="85"/>
      <c r="L21" s="85"/>
      <c r="M21" s="85"/>
      <c r="N21" s="85"/>
      <c r="O21" s="85"/>
      <c r="P21" s="85"/>
      <c r="Q21" s="85"/>
      <c r="R21" s="85"/>
    </row>
    <row r="22" spans="1:18" ht="12.75" customHeight="1" x14ac:dyDescent="0.2">
      <c r="A22" s="220">
        <f>B22</f>
        <v>43469</v>
      </c>
      <c r="B22" s="119">
        <f>B20+1</f>
        <v>43469</v>
      </c>
      <c r="C22" s="221" t="s">
        <v>6</v>
      </c>
      <c r="D22" s="224"/>
      <c r="E22" s="224"/>
      <c r="F22" s="224"/>
      <c r="G22" s="225"/>
      <c r="H22" s="85"/>
      <c r="I22" s="85"/>
      <c r="J22" s="85"/>
      <c r="K22" s="85"/>
      <c r="L22" s="85"/>
      <c r="M22" s="85"/>
      <c r="N22" s="85"/>
      <c r="O22" s="85"/>
      <c r="P22" s="85"/>
      <c r="Q22" s="85"/>
      <c r="R22" s="85"/>
    </row>
    <row r="23" spans="1:18" ht="12.75" customHeight="1" x14ac:dyDescent="0.2">
      <c r="A23" s="220"/>
      <c r="B23" s="120"/>
      <c r="C23" s="221"/>
      <c r="D23" s="224"/>
      <c r="E23" s="224"/>
      <c r="F23" s="224"/>
      <c r="G23" s="225"/>
      <c r="H23" s="85"/>
      <c r="I23" s="85"/>
      <c r="J23" s="85"/>
      <c r="K23" s="85"/>
      <c r="L23" s="85"/>
      <c r="M23" s="85"/>
      <c r="N23" s="85"/>
      <c r="O23" s="85"/>
      <c r="P23" s="85"/>
      <c r="Q23" s="85"/>
      <c r="R23" s="85"/>
    </row>
    <row r="24" spans="1:18" ht="12.75" customHeight="1" x14ac:dyDescent="0.2">
      <c r="A24" s="220">
        <f>B24</f>
        <v>43470</v>
      </c>
      <c r="B24" s="119">
        <f>B22+1</f>
        <v>43470</v>
      </c>
      <c r="C24" s="221"/>
      <c r="D24" s="224"/>
      <c r="E24" s="224"/>
      <c r="F24" s="224"/>
      <c r="G24" s="225"/>
      <c r="H24" s="109"/>
      <c r="I24" s="85"/>
      <c r="J24" s="85"/>
      <c r="K24" s="85"/>
      <c r="L24" s="85"/>
      <c r="M24" s="85"/>
      <c r="N24" s="85"/>
      <c r="O24" s="109"/>
      <c r="P24" s="109"/>
      <c r="Q24" s="109"/>
      <c r="R24" s="109"/>
    </row>
    <row r="25" spans="1:18" ht="12.75" customHeight="1" x14ac:dyDescent="0.2">
      <c r="A25" s="220"/>
      <c r="B25" s="120"/>
      <c r="C25" s="221"/>
      <c r="D25" s="224"/>
      <c r="E25" s="224"/>
      <c r="F25" s="224"/>
      <c r="G25" s="225"/>
      <c r="H25" s="109"/>
      <c r="I25" s="85"/>
      <c r="J25" s="85"/>
      <c r="K25" s="85"/>
      <c r="L25" s="85"/>
      <c r="M25" s="85"/>
      <c r="N25" s="85"/>
      <c r="O25" s="109"/>
      <c r="P25" s="109"/>
      <c r="Q25" s="109"/>
      <c r="R25" s="109"/>
    </row>
    <row r="26" spans="1:18" ht="12.75" customHeight="1" x14ac:dyDescent="0.2">
      <c r="A26" s="220">
        <f>B26</f>
        <v>43471</v>
      </c>
      <c r="B26" s="119">
        <f>B24+1</f>
        <v>43471</v>
      </c>
      <c r="C26" s="221"/>
      <c r="D26" s="224"/>
      <c r="E26" s="224"/>
      <c r="F26" s="224" t="s">
        <v>235</v>
      </c>
      <c r="G26" s="225"/>
      <c r="H26" s="109"/>
      <c r="I26" s="109"/>
      <c r="J26" s="109"/>
      <c r="K26" s="109"/>
      <c r="L26" s="109"/>
      <c r="M26" s="109"/>
      <c r="N26" s="109"/>
      <c r="O26" s="109"/>
      <c r="P26" s="109"/>
      <c r="Q26" s="109"/>
      <c r="R26" s="109"/>
    </row>
    <row r="27" spans="1:18" ht="12.75" customHeight="1" x14ac:dyDescent="0.2">
      <c r="A27" s="220"/>
      <c r="B27" s="120"/>
      <c r="C27" s="221"/>
      <c r="D27" s="224"/>
      <c r="E27" s="224"/>
      <c r="F27" s="224"/>
      <c r="G27" s="225"/>
      <c r="H27" s="109"/>
      <c r="I27" s="121"/>
      <c r="J27" s="109"/>
      <c r="K27" s="109"/>
      <c r="L27" s="109"/>
      <c r="M27" s="109"/>
      <c r="N27" s="109"/>
      <c r="O27" s="109"/>
      <c r="P27" s="109"/>
      <c r="Q27" s="109"/>
      <c r="R27" s="109"/>
    </row>
    <row r="28" spans="1:18" ht="12.75" customHeight="1" x14ac:dyDescent="0.2">
      <c r="A28" s="220">
        <f>B28</f>
        <v>43472</v>
      </c>
      <c r="B28" s="119">
        <f>B26+1</f>
        <v>43472</v>
      </c>
      <c r="C28" s="221"/>
      <c r="D28" s="224"/>
      <c r="E28" s="224"/>
      <c r="F28" s="224"/>
      <c r="G28" s="225"/>
      <c r="H28" s="109"/>
      <c r="I28" s="109"/>
      <c r="J28" s="109"/>
      <c r="K28" s="109"/>
      <c r="L28" s="109"/>
      <c r="M28" s="109"/>
      <c r="N28" s="109"/>
      <c r="O28" s="109"/>
      <c r="P28" s="109"/>
      <c r="Q28" s="109"/>
      <c r="R28" s="109"/>
    </row>
    <row r="29" spans="1:18" ht="12.75" customHeight="1" x14ac:dyDescent="0.2">
      <c r="A29" s="220"/>
      <c r="B29" s="120"/>
      <c r="C29" s="221"/>
      <c r="D29" s="224"/>
      <c r="E29" s="224"/>
      <c r="F29" s="224"/>
      <c r="G29" s="225"/>
      <c r="H29" s="109"/>
      <c r="I29" s="121"/>
      <c r="J29" s="109"/>
      <c r="K29" s="109"/>
      <c r="L29" s="109"/>
      <c r="M29" s="109"/>
      <c r="N29" s="109"/>
      <c r="O29" s="109"/>
      <c r="P29" s="109"/>
      <c r="Q29" s="109"/>
      <c r="R29" s="109"/>
    </row>
    <row r="30" spans="1:18" ht="12.75" customHeight="1" x14ac:dyDescent="0.2">
      <c r="A30" s="220">
        <f>B30</f>
        <v>43473</v>
      </c>
      <c r="B30" s="119">
        <f>B28+1</f>
        <v>43473</v>
      </c>
      <c r="C30" s="221"/>
      <c r="D30" s="224" t="s">
        <v>448</v>
      </c>
      <c r="E30" s="224"/>
      <c r="F30" s="224"/>
      <c r="G30" s="225"/>
      <c r="H30" s="109"/>
      <c r="I30" s="109"/>
      <c r="J30" s="109"/>
      <c r="K30" s="109"/>
      <c r="L30" s="109"/>
      <c r="M30" s="109"/>
      <c r="N30" s="109"/>
      <c r="O30" s="109"/>
      <c r="P30" s="109"/>
      <c r="Q30" s="109"/>
      <c r="R30" s="109"/>
    </row>
    <row r="31" spans="1:18" ht="12.75" customHeight="1" x14ac:dyDescent="0.2">
      <c r="A31" s="220"/>
      <c r="B31" s="120"/>
      <c r="C31" s="221"/>
      <c r="D31" s="224"/>
      <c r="E31" s="224"/>
      <c r="F31" s="224"/>
      <c r="G31" s="225"/>
      <c r="H31" s="109"/>
      <c r="I31" s="121"/>
      <c r="J31" s="109"/>
      <c r="K31" s="109"/>
      <c r="L31" s="109"/>
      <c r="M31" s="109"/>
      <c r="N31" s="109"/>
      <c r="O31" s="109"/>
      <c r="P31" s="109"/>
      <c r="Q31" s="109"/>
      <c r="R31" s="109"/>
    </row>
    <row r="32" spans="1:18" ht="12.75" customHeight="1" x14ac:dyDescent="0.2">
      <c r="A32" s="220">
        <f>B32</f>
        <v>43474</v>
      </c>
      <c r="B32" s="119">
        <f>B30+1</f>
        <v>43474</v>
      </c>
      <c r="C32" s="221"/>
      <c r="D32" s="224"/>
      <c r="E32" s="224"/>
      <c r="F32" s="224" t="s">
        <v>402</v>
      </c>
      <c r="G32" s="225"/>
      <c r="H32" s="109"/>
      <c r="I32" s="109"/>
      <c r="J32" s="109"/>
      <c r="K32" s="109"/>
      <c r="L32" s="109"/>
      <c r="M32" s="109"/>
      <c r="N32" s="109"/>
      <c r="O32" s="109"/>
      <c r="P32" s="109"/>
      <c r="Q32" s="109"/>
      <c r="R32" s="109"/>
    </row>
    <row r="33" spans="1:18" ht="12.75" customHeight="1" x14ac:dyDescent="0.2">
      <c r="A33" s="220"/>
      <c r="B33" s="120"/>
      <c r="C33" s="221"/>
      <c r="D33" s="224"/>
      <c r="E33" s="224"/>
      <c r="F33" s="224"/>
      <c r="G33" s="225"/>
      <c r="H33" s="109"/>
      <c r="I33" s="121"/>
      <c r="J33" s="109"/>
      <c r="K33" s="109"/>
      <c r="L33" s="109"/>
      <c r="M33" s="109"/>
      <c r="N33" s="109"/>
      <c r="O33" s="109"/>
      <c r="P33" s="109"/>
      <c r="Q33" s="109"/>
      <c r="R33" s="109"/>
    </row>
    <row r="34" spans="1:18" ht="12.75" customHeight="1" x14ac:dyDescent="0.2">
      <c r="A34" s="220">
        <f>B34</f>
        <v>43475</v>
      </c>
      <c r="B34" s="119">
        <f>B32+1</f>
        <v>43475</v>
      </c>
      <c r="C34" s="221"/>
      <c r="D34" s="224"/>
      <c r="E34" s="224"/>
      <c r="F34" s="224"/>
      <c r="G34" s="225"/>
      <c r="H34" s="109"/>
      <c r="I34" s="109"/>
      <c r="J34" s="109"/>
      <c r="K34" s="109"/>
      <c r="L34" s="109"/>
      <c r="M34" s="109"/>
      <c r="N34" s="109"/>
      <c r="O34" s="109"/>
      <c r="P34" s="109"/>
      <c r="Q34" s="109"/>
      <c r="R34" s="109"/>
    </row>
    <row r="35" spans="1:18" ht="12.75" customHeight="1" x14ac:dyDescent="0.2">
      <c r="A35" s="220"/>
      <c r="B35" s="120"/>
      <c r="C35" s="221"/>
      <c r="D35" s="224"/>
      <c r="E35" s="224"/>
      <c r="F35" s="224"/>
      <c r="G35" s="225"/>
      <c r="H35" s="109"/>
      <c r="I35" s="121"/>
      <c r="J35" s="109"/>
      <c r="K35" s="109"/>
      <c r="L35" s="109"/>
      <c r="M35" s="109"/>
      <c r="N35" s="109"/>
      <c r="O35" s="109"/>
      <c r="P35" s="109"/>
      <c r="Q35" s="109"/>
      <c r="R35" s="109"/>
    </row>
    <row r="36" spans="1:18" ht="12.75" customHeight="1" x14ac:dyDescent="0.2">
      <c r="A36" s="220">
        <f>B36</f>
        <v>43476</v>
      </c>
      <c r="B36" s="119">
        <f>B34+1</f>
        <v>43476</v>
      </c>
      <c r="C36" s="221"/>
      <c r="D36" s="224"/>
      <c r="E36" s="224" t="s">
        <v>403</v>
      </c>
      <c r="F36" s="224"/>
      <c r="G36" s="225"/>
      <c r="H36" s="109"/>
      <c r="I36" s="109"/>
      <c r="J36" s="109"/>
      <c r="K36" s="109"/>
      <c r="L36" s="109"/>
      <c r="M36" s="109"/>
      <c r="N36" s="109"/>
      <c r="O36" s="109"/>
      <c r="P36" s="109"/>
      <c r="Q36" s="109"/>
      <c r="R36" s="109"/>
    </row>
    <row r="37" spans="1:18" ht="12.75" customHeight="1" x14ac:dyDescent="0.2">
      <c r="A37" s="220"/>
      <c r="B37" s="120"/>
      <c r="C37" s="221"/>
      <c r="D37" s="224"/>
      <c r="E37" s="224"/>
      <c r="F37" s="224"/>
      <c r="G37" s="225"/>
      <c r="H37" s="109"/>
      <c r="I37" s="121"/>
      <c r="J37" s="109"/>
      <c r="K37" s="109"/>
      <c r="L37" s="109"/>
      <c r="M37" s="109"/>
      <c r="N37" s="109"/>
      <c r="O37" s="109"/>
      <c r="P37" s="109"/>
      <c r="Q37" s="109"/>
      <c r="R37" s="109"/>
    </row>
    <row r="38" spans="1:18" ht="12.75" customHeight="1" x14ac:dyDescent="0.2">
      <c r="A38" s="220">
        <f>B38</f>
        <v>43477</v>
      </c>
      <c r="B38" s="119">
        <f>B36+1</f>
        <v>43477</v>
      </c>
      <c r="C38" s="221"/>
      <c r="D38" s="224"/>
      <c r="E38" s="224"/>
      <c r="F38" s="224"/>
      <c r="G38" s="225"/>
      <c r="H38" s="109"/>
      <c r="I38" s="109"/>
      <c r="J38" s="109"/>
      <c r="K38" s="109"/>
      <c r="L38" s="109"/>
      <c r="M38" s="109"/>
      <c r="N38" s="109"/>
      <c r="O38" s="109"/>
      <c r="P38" s="109"/>
      <c r="Q38" s="109"/>
      <c r="R38" s="109"/>
    </row>
    <row r="39" spans="1:18" ht="12.75" customHeight="1" x14ac:dyDescent="0.2">
      <c r="A39" s="220"/>
      <c r="B39" s="120"/>
      <c r="C39" s="221"/>
      <c r="D39" s="224"/>
      <c r="E39" s="224"/>
      <c r="F39" s="224"/>
      <c r="G39" s="225"/>
      <c r="H39" s="109"/>
      <c r="I39" s="121"/>
      <c r="J39" s="109"/>
      <c r="K39" s="109"/>
      <c r="L39" s="109"/>
      <c r="M39" s="109"/>
      <c r="N39" s="109"/>
      <c r="O39" s="109"/>
      <c r="P39" s="109"/>
      <c r="Q39" s="109"/>
      <c r="R39" s="109"/>
    </row>
    <row r="40" spans="1:18" ht="12.75" customHeight="1" x14ac:dyDescent="0.2">
      <c r="A40" s="220">
        <f>B40</f>
        <v>43478</v>
      </c>
      <c r="B40" s="119">
        <f>B38+1</f>
        <v>43478</v>
      </c>
      <c r="C40" s="221"/>
      <c r="D40" s="224"/>
      <c r="E40" s="224"/>
      <c r="F40" s="224" t="s">
        <v>237</v>
      </c>
      <c r="G40" s="225"/>
      <c r="H40" s="109"/>
      <c r="I40" s="109"/>
      <c r="J40" s="109"/>
      <c r="K40" s="109"/>
      <c r="L40" s="109"/>
      <c r="M40" s="109"/>
      <c r="N40" s="109"/>
      <c r="O40" s="109"/>
      <c r="P40" s="109"/>
      <c r="Q40" s="109"/>
      <c r="R40" s="109"/>
    </row>
    <row r="41" spans="1:18" ht="12.75" customHeight="1" x14ac:dyDescent="0.2">
      <c r="A41" s="220"/>
      <c r="B41" s="120"/>
      <c r="C41" s="221"/>
      <c r="D41" s="224"/>
      <c r="E41" s="224"/>
      <c r="F41" s="224"/>
      <c r="G41" s="225"/>
      <c r="H41" s="109"/>
      <c r="I41" s="121"/>
      <c r="J41" s="109"/>
      <c r="K41" s="109"/>
      <c r="L41" s="109"/>
      <c r="M41" s="109"/>
      <c r="N41" s="109"/>
      <c r="O41" s="109"/>
      <c r="P41" s="109"/>
      <c r="Q41" s="109"/>
      <c r="R41" s="109"/>
    </row>
    <row r="42" spans="1:18" ht="12.75" customHeight="1" x14ac:dyDescent="0.2">
      <c r="A42" s="220">
        <f>B42</f>
        <v>43479</v>
      </c>
      <c r="B42" s="119">
        <f>B40+1</f>
        <v>43479</v>
      </c>
      <c r="C42" s="221"/>
      <c r="D42" s="224"/>
      <c r="E42" s="224"/>
      <c r="F42" s="224"/>
      <c r="G42" s="225"/>
      <c r="H42" s="109"/>
      <c r="I42" s="109"/>
      <c r="J42" s="109"/>
      <c r="K42" s="109"/>
      <c r="L42" s="109"/>
      <c r="M42" s="109"/>
      <c r="N42" s="109"/>
      <c r="O42" s="109"/>
      <c r="P42" s="109"/>
      <c r="Q42" s="109"/>
      <c r="R42" s="109"/>
    </row>
    <row r="43" spans="1:18" ht="12.75" customHeight="1" x14ac:dyDescent="0.2">
      <c r="A43" s="220"/>
      <c r="B43" s="120"/>
      <c r="C43" s="221"/>
      <c r="D43" s="224"/>
      <c r="E43" s="224"/>
      <c r="F43" s="224"/>
      <c r="G43" s="225"/>
      <c r="H43" s="109"/>
      <c r="I43" s="121"/>
      <c r="J43" s="109"/>
      <c r="K43" s="109"/>
      <c r="L43" s="109"/>
      <c r="M43" s="109"/>
      <c r="N43" s="109"/>
      <c r="O43" s="109"/>
      <c r="P43" s="109"/>
      <c r="Q43" s="109"/>
      <c r="R43" s="109"/>
    </row>
    <row r="44" spans="1:18" ht="12.75" customHeight="1" x14ac:dyDescent="0.2">
      <c r="A44" s="220">
        <f>B44</f>
        <v>43480</v>
      </c>
      <c r="B44" s="119">
        <f>B42+1</f>
        <v>43480</v>
      </c>
      <c r="C44" s="221"/>
      <c r="D44" s="224"/>
      <c r="E44" s="224" t="s">
        <v>449</v>
      </c>
      <c r="F44" s="224"/>
      <c r="G44" s="225"/>
      <c r="H44" s="109"/>
      <c r="I44" s="109"/>
      <c r="J44" s="109"/>
      <c r="K44" s="109"/>
      <c r="L44" s="109"/>
      <c r="M44" s="109"/>
      <c r="N44" s="109"/>
      <c r="O44" s="109"/>
      <c r="P44" s="109"/>
      <c r="Q44" s="109"/>
      <c r="R44" s="109"/>
    </row>
    <row r="45" spans="1:18" ht="12.75" customHeight="1" x14ac:dyDescent="0.2">
      <c r="A45" s="220"/>
      <c r="B45" s="120"/>
      <c r="C45" s="221"/>
      <c r="D45" s="224"/>
      <c r="E45" s="224"/>
      <c r="F45" s="224"/>
      <c r="G45" s="225"/>
      <c r="H45" s="109"/>
      <c r="I45" s="121"/>
      <c r="J45" s="109"/>
      <c r="K45" s="109"/>
      <c r="L45" s="109"/>
      <c r="M45" s="109"/>
      <c r="N45" s="109"/>
      <c r="O45" s="109"/>
      <c r="P45" s="109"/>
      <c r="Q45" s="109"/>
      <c r="R45" s="109"/>
    </row>
    <row r="46" spans="1:18" ht="12.75" customHeight="1" x14ac:dyDescent="0.2">
      <c r="A46" s="220">
        <f>B46</f>
        <v>43481</v>
      </c>
      <c r="B46" s="119">
        <f>B44+1</f>
        <v>43481</v>
      </c>
      <c r="C46" s="221"/>
      <c r="D46" s="224"/>
      <c r="E46" s="224"/>
      <c r="F46" s="224" t="s">
        <v>450</v>
      </c>
      <c r="G46" s="225"/>
      <c r="H46" s="109"/>
      <c r="I46" s="109"/>
      <c r="J46" s="109"/>
      <c r="K46" s="109"/>
      <c r="L46" s="109"/>
      <c r="M46" s="109"/>
      <c r="N46" s="109"/>
      <c r="O46" s="109"/>
      <c r="P46" s="109"/>
      <c r="Q46" s="109"/>
      <c r="R46" s="109"/>
    </row>
    <row r="47" spans="1:18" ht="12.75" customHeight="1" x14ac:dyDescent="0.2">
      <c r="A47" s="220"/>
      <c r="B47" s="120"/>
      <c r="C47" s="221"/>
      <c r="D47" s="224"/>
      <c r="E47" s="224"/>
      <c r="F47" s="224"/>
      <c r="G47" s="225"/>
      <c r="H47" s="109"/>
      <c r="I47" s="121"/>
      <c r="J47" s="109"/>
      <c r="K47" s="109"/>
      <c r="L47" s="109"/>
      <c r="M47" s="109"/>
      <c r="N47" s="109"/>
      <c r="O47" s="109"/>
      <c r="P47" s="109"/>
      <c r="Q47" s="109"/>
      <c r="R47" s="109"/>
    </row>
    <row r="48" spans="1:18" ht="12.75" customHeight="1" x14ac:dyDescent="0.2">
      <c r="A48" s="220">
        <f>B48</f>
        <v>43482</v>
      </c>
      <c r="B48" s="119">
        <f>B46+1</f>
        <v>43482</v>
      </c>
      <c r="C48" s="221"/>
      <c r="D48" s="224"/>
      <c r="E48" s="224"/>
      <c r="F48" s="224"/>
      <c r="G48" s="225"/>
      <c r="H48" s="109"/>
      <c r="I48" s="109"/>
      <c r="J48" s="109"/>
      <c r="K48" s="109"/>
      <c r="L48" s="109"/>
      <c r="M48" s="109"/>
      <c r="N48" s="109"/>
      <c r="O48" s="109"/>
      <c r="P48" s="109"/>
      <c r="Q48" s="109"/>
      <c r="R48" s="109"/>
    </row>
    <row r="49" spans="1:18" ht="12.75" customHeight="1" x14ac:dyDescent="0.2">
      <c r="A49" s="220"/>
      <c r="B49" s="120"/>
      <c r="C49" s="221"/>
      <c r="D49" s="224"/>
      <c r="E49" s="224"/>
      <c r="F49" s="224"/>
      <c r="G49" s="225"/>
      <c r="H49" s="109"/>
      <c r="I49" s="121"/>
      <c r="J49" s="109"/>
      <c r="K49" s="109"/>
      <c r="L49" s="109"/>
      <c r="M49" s="109"/>
      <c r="N49" s="109"/>
      <c r="O49" s="109"/>
      <c r="P49" s="109"/>
      <c r="Q49" s="109"/>
      <c r="R49" s="109"/>
    </row>
    <row r="50" spans="1:18" ht="12.75" customHeight="1" x14ac:dyDescent="0.2">
      <c r="A50" s="220">
        <f>B50</f>
        <v>43483</v>
      </c>
      <c r="B50" s="119">
        <f>B48+1</f>
        <v>43483</v>
      </c>
      <c r="C50" s="221"/>
      <c r="D50" s="224"/>
      <c r="E50" s="224" t="s">
        <v>403</v>
      </c>
      <c r="F50" s="224" t="s">
        <v>451</v>
      </c>
      <c r="G50" s="225"/>
      <c r="H50" s="109"/>
      <c r="I50" s="109"/>
      <c r="J50" s="109"/>
      <c r="K50" s="109"/>
      <c r="L50" s="109"/>
      <c r="M50" s="109"/>
      <c r="N50" s="109"/>
      <c r="O50" s="109"/>
      <c r="P50" s="109"/>
      <c r="Q50" s="109"/>
      <c r="R50" s="109"/>
    </row>
    <row r="51" spans="1:18" ht="12.75" customHeight="1" x14ac:dyDescent="0.2">
      <c r="A51" s="220"/>
      <c r="B51" s="120"/>
      <c r="C51" s="221"/>
      <c r="D51" s="224"/>
      <c r="E51" s="224"/>
      <c r="F51" s="224"/>
      <c r="G51" s="225"/>
      <c r="H51" s="109"/>
      <c r="I51" s="121"/>
      <c r="J51" s="109"/>
      <c r="K51" s="109"/>
      <c r="L51" s="109"/>
      <c r="M51" s="109"/>
      <c r="N51" s="109"/>
      <c r="O51" s="109"/>
      <c r="P51" s="109"/>
      <c r="Q51" s="109"/>
      <c r="R51" s="109"/>
    </row>
    <row r="52" spans="1:18" ht="12.75" customHeight="1" x14ac:dyDescent="0.2">
      <c r="A52" s="220">
        <f>B52</f>
        <v>43484</v>
      </c>
      <c r="B52" s="119">
        <f>B50+1</f>
        <v>43484</v>
      </c>
      <c r="C52" s="221"/>
      <c r="D52" s="224"/>
      <c r="E52" s="224"/>
      <c r="F52" s="224"/>
      <c r="G52" s="225"/>
      <c r="H52" s="109"/>
      <c r="I52" s="109"/>
      <c r="J52" s="109"/>
      <c r="K52" s="109"/>
      <c r="L52" s="109"/>
      <c r="M52" s="109"/>
      <c r="N52" s="109"/>
      <c r="O52" s="109"/>
      <c r="P52" s="109"/>
      <c r="Q52" s="109"/>
      <c r="R52" s="109"/>
    </row>
    <row r="53" spans="1:18" ht="12.75" customHeight="1" x14ac:dyDescent="0.2">
      <c r="A53" s="220"/>
      <c r="B53" s="120"/>
      <c r="C53" s="221"/>
      <c r="D53" s="224"/>
      <c r="E53" s="224"/>
      <c r="F53" s="224"/>
      <c r="G53" s="225"/>
      <c r="H53" s="109"/>
      <c r="I53" s="121"/>
      <c r="J53" s="109"/>
      <c r="K53" s="109"/>
      <c r="L53" s="109"/>
      <c r="M53" s="109"/>
      <c r="N53" s="109"/>
      <c r="O53" s="109"/>
      <c r="P53" s="109"/>
      <c r="Q53" s="109"/>
      <c r="R53" s="109"/>
    </row>
    <row r="54" spans="1:18" ht="12.75" customHeight="1" x14ac:dyDescent="0.2">
      <c r="A54" s="220">
        <f>B54</f>
        <v>43485</v>
      </c>
      <c r="B54" s="119">
        <f>B52+1</f>
        <v>43485</v>
      </c>
      <c r="C54" s="221"/>
      <c r="D54" s="224"/>
      <c r="E54" s="224"/>
      <c r="F54" s="224" t="s">
        <v>279</v>
      </c>
      <c r="G54" s="225"/>
      <c r="H54" s="109"/>
      <c r="I54" s="109"/>
      <c r="J54" s="109"/>
      <c r="K54" s="109"/>
      <c r="L54" s="109"/>
      <c r="M54" s="109"/>
      <c r="N54" s="109"/>
      <c r="O54" s="109"/>
      <c r="P54" s="109"/>
      <c r="Q54" s="109"/>
      <c r="R54" s="109"/>
    </row>
    <row r="55" spans="1:18" ht="12.75" customHeight="1" x14ac:dyDescent="0.2">
      <c r="A55" s="220"/>
      <c r="B55" s="120"/>
      <c r="C55" s="221"/>
      <c r="D55" s="224"/>
      <c r="E55" s="224"/>
      <c r="F55" s="224"/>
      <c r="G55" s="225"/>
      <c r="H55" s="109"/>
      <c r="I55" s="121"/>
      <c r="J55" s="109"/>
      <c r="K55" s="109"/>
      <c r="L55" s="109"/>
      <c r="M55" s="109"/>
      <c r="N55" s="109"/>
      <c r="O55" s="109"/>
      <c r="P55" s="109"/>
      <c r="Q55" s="109"/>
      <c r="R55" s="109"/>
    </row>
    <row r="56" spans="1:18" ht="12.75" customHeight="1" x14ac:dyDescent="0.2">
      <c r="A56" s="220">
        <f>B56</f>
        <v>43486</v>
      </c>
      <c r="B56" s="119">
        <f>B54+1</f>
        <v>43486</v>
      </c>
      <c r="C56" s="221"/>
      <c r="D56" s="224"/>
      <c r="E56" s="224"/>
      <c r="F56" s="224"/>
      <c r="G56" s="225"/>
      <c r="H56" s="109"/>
      <c r="I56" s="109"/>
      <c r="J56" s="109"/>
      <c r="K56" s="109"/>
      <c r="L56" s="109"/>
      <c r="M56" s="109"/>
      <c r="N56" s="109"/>
      <c r="O56" s="109"/>
      <c r="P56" s="109"/>
      <c r="Q56" s="109"/>
      <c r="R56" s="109"/>
    </row>
    <row r="57" spans="1:18" ht="12.75" customHeight="1" x14ac:dyDescent="0.2">
      <c r="A57" s="220"/>
      <c r="B57" s="120"/>
      <c r="C57" s="221"/>
      <c r="D57" s="224"/>
      <c r="E57" s="224"/>
      <c r="F57" s="224"/>
      <c r="G57" s="225"/>
      <c r="H57" s="109"/>
      <c r="I57" s="121"/>
      <c r="J57" s="109"/>
      <c r="K57" s="109"/>
      <c r="L57" s="109"/>
      <c r="M57" s="109"/>
      <c r="N57" s="109"/>
      <c r="O57" s="109"/>
      <c r="P57" s="109"/>
      <c r="Q57" s="109"/>
      <c r="R57" s="109"/>
    </row>
    <row r="58" spans="1:18" ht="12.75" customHeight="1" x14ac:dyDescent="0.2">
      <c r="A58" s="220">
        <f>B58</f>
        <v>43487</v>
      </c>
      <c r="B58" s="119">
        <f>B56+1</f>
        <v>43487</v>
      </c>
      <c r="C58" s="221"/>
      <c r="D58" s="224"/>
      <c r="E58" s="224"/>
      <c r="F58" s="224"/>
      <c r="G58" s="225"/>
      <c r="H58" s="109"/>
      <c r="I58" s="109"/>
      <c r="J58" s="109"/>
      <c r="K58" s="109"/>
      <c r="L58" s="109"/>
      <c r="M58" s="109"/>
      <c r="N58" s="109"/>
      <c r="O58" s="109"/>
      <c r="P58" s="109"/>
      <c r="Q58" s="109"/>
      <c r="R58" s="109"/>
    </row>
    <row r="59" spans="1:18" ht="12.75" customHeight="1" x14ac:dyDescent="0.2">
      <c r="A59" s="220"/>
      <c r="B59" s="120"/>
      <c r="C59" s="221"/>
      <c r="D59" s="224"/>
      <c r="E59" s="224"/>
      <c r="F59" s="224"/>
      <c r="G59" s="225"/>
      <c r="H59" s="109"/>
      <c r="I59" s="121"/>
      <c r="J59" s="109"/>
      <c r="K59" s="109"/>
      <c r="L59" s="109"/>
      <c r="M59" s="109"/>
      <c r="N59" s="109"/>
      <c r="O59" s="109"/>
      <c r="P59" s="109"/>
      <c r="Q59" s="109"/>
      <c r="R59" s="109"/>
    </row>
    <row r="60" spans="1:18" ht="12.75" customHeight="1" x14ac:dyDescent="0.2">
      <c r="A60" s="220">
        <f>B60</f>
        <v>43488</v>
      </c>
      <c r="B60" s="119">
        <f>B58+1</f>
        <v>43488</v>
      </c>
      <c r="C60" s="221"/>
      <c r="D60" s="224"/>
      <c r="E60" s="224"/>
      <c r="F60" s="224" t="s">
        <v>402</v>
      </c>
      <c r="G60" s="225"/>
      <c r="H60" s="109"/>
      <c r="I60" s="109"/>
      <c r="J60" s="109"/>
      <c r="K60" s="109"/>
      <c r="L60" s="109"/>
      <c r="M60" s="109"/>
      <c r="N60" s="109"/>
      <c r="O60" s="109"/>
      <c r="P60" s="109"/>
      <c r="Q60" s="109"/>
      <c r="R60" s="109"/>
    </row>
    <row r="61" spans="1:18" ht="12.75" customHeight="1" x14ac:dyDescent="0.2">
      <c r="A61" s="220"/>
      <c r="B61" s="120"/>
      <c r="C61" s="221"/>
      <c r="D61" s="224"/>
      <c r="E61" s="224"/>
      <c r="F61" s="224"/>
      <c r="G61" s="225"/>
      <c r="H61" s="109"/>
      <c r="I61" s="121"/>
      <c r="J61" s="109"/>
      <c r="K61" s="109"/>
      <c r="L61" s="109"/>
      <c r="M61" s="109"/>
      <c r="N61" s="109"/>
      <c r="O61" s="109"/>
      <c r="P61" s="109"/>
      <c r="Q61" s="109"/>
      <c r="R61" s="109"/>
    </row>
    <row r="62" spans="1:18" ht="12.75" customHeight="1" x14ac:dyDescent="0.2">
      <c r="A62" s="220">
        <f>B62</f>
        <v>43489</v>
      </c>
      <c r="B62" s="119">
        <f>B60+1</f>
        <v>43489</v>
      </c>
      <c r="C62" s="221"/>
      <c r="D62" s="224"/>
      <c r="E62" s="224"/>
      <c r="F62" s="224"/>
      <c r="G62" s="225"/>
      <c r="H62" s="109"/>
      <c r="I62" s="109"/>
      <c r="J62" s="109"/>
      <c r="K62" s="109"/>
      <c r="L62" s="109"/>
      <c r="M62" s="109"/>
      <c r="N62" s="109"/>
      <c r="O62" s="109"/>
      <c r="P62" s="109"/>
      <c r="Q62" s="109"/>
      <c r="R62" s="109"/>
    </row>
    <row r="63" spans="1:18" ht="12.75" customHeight="1" x14ac:dyDescent="0.2">
      <c r="A63" s="220"/>
      <c r="B63" s="120"/>
      <c r="C63" s="221"/>
      <c r="D63" s="224"/>
      <c r="E63" s="224"/>
      <c r="F63" s="224"/>
      <c r="G63" s="225"/>
      <c r="H63" s="109"/>
      <c r="I63" s="121"/>
      <c r="J63" s="109"/>
      <c r="K63" s="109"/>
      <c r="L63" s="109"/>
      <c r="M63" s="109"/>
      <c r="N63" s="109"/>
      <c r="O63" s="109"/>
      <c r="P63" s="109"/>
      <c r="Q63" s="109"/>
      <c r="R63" s="109"/>
    </row>
    <row r="64" spans="1:18" ht="12.75" customHeight="1" x14ac:dyDescent="0.2">
      <c r="A64" s="220">
        <f>B64</f>
        <v>43490</v>
      </c>
      <c r="B64" s="119">
        <f>B62+1</f>
        <v>43490</v>
      </c>
      <c r="C64" s="221"/>
      <c r="D64" s="224" t="s">
        <v>195</v>
      </c>
      <c r="E64" s="224" t="s">
        <v>403</v>
      </c>
      <c r="F64" s="224"/>
      <c r="G64" s="225" t="s">
        <v>367</v>
      </c>
      <c r="H64" s="109"/>
      <c r="I64" s="109"/>
      <c r="J64" s="109"/>
      <c r="K64" s="109"/>
      <c r="L64" s="109"/>
      <c r="M64" s="109"/>
      <c r="N64" s="109"/>
      <c r="O64" s="109"/>
      <c r="P64" s="109"/>
      <c r="Q64" s="109"/>
      <c r="R64" s="109"/>
    </row>
    <row r="65" spans="1:18" ht="12.75" customHeight="1" x14ac:dyDescent="0.2">
      <c r="A65" s="220"/>
      <c r="B65" s="120"/>
      <c r="C65" s="221"/>
      <c r="D65" s="224"/>
      <c r="E65" s="224"/>
      <c r="F65" s="224"/>
      <c r="G65" s="225"/>
      <c r="H65" s="109"/>
      <c r="I65" s="121"/>
      <c r="J65" s="109"/>
      <c r="K65" s="109"/>
      <c r="L65" s="109"/>
      <c r="M65" s="109"/>
      <c r="N65" s="109"/>
      <c r="O65" s="109"/>
      <c r="P65" s="109"/>
      <c r="Q65" s="109"/>
      <c r="R65" s="109"/>
    </row>
    <row r="66" spans="1:18" ht="12.75" customHeight="1" x14ac:dyDescent="0.2">
      <c r="A66" s="220">
        <f>B66</f>
        <v>43491</v>
      </c>
      <c r="B66" s="119">
        <f>B64+1</f>
        <v>43491</v>
      </c>
      <c r="C66" s="221"/>
      <c r="D66" s="224"/>
      <c r="E66" s="224"/>
      <c r="F66" s="224"/>
      <c r="G66" s="225"/>
      <c r="H66" s="109"/>
      <c r="I66" s="109"/>
      <c r="J66" s="109"/>
      <c r="K66" s="109"/>
      <c r="L66" s="109"/>
      <c r="M66" s="109"/>
      <c r="N66" s="109"/>
      <c r="O66" s="109"/>
      <c r="P66" s="109"/>
      <c r="Q66" s="109"/>
      <c r="R66" s="109"/>
    </row>
    <row r="67" spans="1:18" ht="12.75" customHeight="1" x14ac:dyDescent="0.2">
      <c r="A67" s="220"/>
      <c r="B67" s="120"/>
      <c r="C67" s="221"/>
      <c r="D67" s="224"/>
      <c r="E67" s="224"/>
      <c r="F67" s="224"/>
      <c r="G67" s="225"/>
      <c r="H67" s="109"/>
      <c r="I67" s="121"/>
      <c r="J67" s="109"/>
      <c r="K67" s="109"/>
      <c r="L67" s="109"/>
      <c r="M67" s="109"/>
      <c r="N67" s="109"/>
      <c r="O67" s="109"/>
      <c r="P67" s="109"/>
      <c r="Q67" s="109"/>
      <c r="R67" s="109"/>
    </row>
    <row r="68" spans="1:18" ht="12.75" customHeight="1" x14ac:dyDescent="0.2">
      <c r="A68" s="220">
        <f>B68</f>
        <v>43492</v>
      </c>
      <c r="B68" s="119">
        <f>B66+1</f>
        <v>43492</v>
      </c>
      <c r="C68" s="221"/>
      <c r="D68" s="224"/>
      <c r="E68" s="224"/>
      <c r="F68" s="224" t="s">
        <v>280</v>
      </c>
      <c r="G68" s="225"/>
      <c r="H68" s="109"/>
      <c r="I68" s="109"/>
      <c r="J68" s="109"/>
      <c r="K68" s="109"/>
      <c r="L68" s="109"/>
      <c r="M68" s="109"/>
      <c r="N68" s="109"/>
      <c r="O68" s="109"/>
      <c r="P68" s="109"/>
      <c r="Q68" s="109"/>
      <c r="R68" s="109"/>
    </row>
    <row r="69" spans="1:18" ht="12.75" customHeight="1" x14ac:dyDescent="0.2">
      <c r="A69" s="220"/>
      <c r="B69" s="120"/>
      <c r="C69" s="221"/>
      <c r="D69" s="224"/>
      <c r="E69" s="224"/>
      <c r="F69" s="224"/>
      <c r="G69" s="225"/>
      <c r="H69" s="109"/>
      <c r="I69" s="121"/>
      <c r="J69" s="109"/>
      <c r="K69" s="109"/>
      <c r="L69" s="109"/>
      <c r="M69" s="109"/>
      <c r="N69" s="109"/>
      <c r="O69" s="109"/>
      <c r="P69" s="109"/>
      <c r="Q69" s="109"/>
      <c r="R69" s="109"/>
    </row>
    <row r="70" spans="1:18" ht="12.75" customHeight="1" x14ac:dyDescent="0.2">
      <c r="A70" s="220">
        <f>B70</f>
        <v>43493</v>
      </c>
      <c r="B70" s="119">
        <f>B68+1</f>
        <v>43493</v>
      </c>
      <c r="C70" s="221"/>
      <c r="D70" s="224"/>
      <c r="E70" s="224"/>
      <c r="F70" s="224"/>
      <c r="G70" s="225"/>
      <c r="H70" s="109"/>
      <c r="I70" s="109"/>
      <c r="J70" s="109"/>
      <c r="K70" s="109"/>
      <c r="L70" s="109"/>
      <c r="M70" s="109"/>
      <c r="N70" s="109"/>
      <c r="O70" s="109"/>
      <c r="P70" s="109"/>
      <c r="Q70" s="109"/>
      <c r="R70" s="109"/>
    </row>
    <row r="71" spans="1:18" ht="12.75" customHeight="1" x14ac:dyDescent="0.2">
      <c r="A71" s="220"/>
      <c r="B71" s="120"/>
      <c r="C71" s="221"/>
      <c r="D71" s="224"/>
      <c r="E71" s="224"/>
      <c r="F71" s="224"/>
      <c r="G71" s="225"/>
      <c r="H71" s="109"/>
      <c r="I71" s="121"/>
      <c r="J71" s="109"/>
      <c r="K71" s="109"/>
      <c r="L71" s="109"/>
      <c r="M71" s="109"/>
      <c r="N71" s="109"/>
      <c r="O71" s="109"/>
      <c r="P71" s="109"/>
      <c r="Q71" s="109"/>
      <c r="R71" s="109"/>
    </row>
    <row r="72" spans="1:18" ht="12.75" customHeight="1" x14ac:dyDescent="0.2">
      <c r="A72" s="220">
        <f>B72</f>
        <v>43494</v>
      </c>
      <c r="B72" s="119">
        <f>B70+1</f>
        <v>43494</v>
      </c>
      <c r="C72" s="221"/>
      <c r="D72" s="224"/>
      <c r="E72" s="224"/>
      <c r="F72" s="224"/>
      <c r="G72" s="225"/>
      <c r="H72" s="109"/>
      <c r="I72" s="109"/>
      <c r="J72" s="109"/>
      <c r="K72" s="109"/>
      <c r="L72" s="109"/>
      <c r="M72" s="109"/>
      <c r="N72" s="109"/>
      <c r="O72" s="109"/>
      <c r="P72" s="109"/>
      <c r="Q72" s="109"/>
      <c r="R72" s="109"/>
    </row>
    <row r="73" spans="1:18" ht="12.75" customHeight="1" x14ac:dyDescent="0.2">
      <c r="A73" s="220"/>
      <c r="B73" s="120"/>
      <c r="C73" s="221"/>
      <c r="D73" s="224"/>
      <c r="E73" s="224"/>
      <c r="F73" s="224"/>
      <c r="G73" s="225"/>
      <c r="H73" s="109"/>
      <c r="I73" s="121"/>
      <c r="J73" s="109"/>
      <c r="K73" s="109"/>
      <c r="L73" s="109"/>
      <c r="M73" s="109"/>
      <c r="N73" s="109"/>
      <c r="O73" s="109"/>
      <c r="P73" s="109"/>
      <c r="Q73" s="109"/>
      <c r="R73" s="109"/>
    </row>
    <row r="74" spans="1:18" ht="12.75" customHeight="1" x14ac:dyDescent="0.2">
      <c r="A74" s="220">
        <f>B74</f>
        <v>43495</v>
      </c>
      <c r="B74" s="119">
        <f>B72+1</f>
        <v>43495</v>
      </c>
      <c r="C74" s="221"/>
      <c r="D74" s="224"/>
      <c r="E74" s="224"/>
      <c r="F74" s="224"/>
      <c r="G74" s="225"/>
      <c r="H74" s="109"/>
      <c r="I74" s="109"/>
      <c r="J74" s="109"/>
      <c r="K74" s="109"/>
      <c r="L74" s="109"/>
      <c r="M74" s="109"/>
      <c r="N74" s="109"/>
      <c r="O74" s="109"/>
      <c r="P74" s="109"/>
      <c r="Q74" s="109"/>
      <c r="R74" s="109"/>
    </row>
    <row r="75" spans="1:18" ht="12.75" customHeight="1" x14ac:dyDescent="0.2">
      <c r="A75" s="220"/>
      <c r="B75" s="120"/>
      <c r="C75" s="221"/>
      <c r="D75" s="224"/>
      <c r="E75" s="224"/>
      <c r="F75" s="224"/>
      <c r="G75" s="225"/>
      <c r="H75" s="109"/>
      <c r="I75" s="121"/>
      <c r="J75" s="109"/>
      <c r="K75" s="109"/>
      <c r="L75" s="109"/>
      <c r="M75" s="109"/>
      <c r="N75" s="109"/>
      <c r="O75" s="109"/>
      <c r="P75" s="109"/>
      <c r="Q75" s="109"/>
      <c r="R75" s="109"/>
    </row>
    <row r="76" spans="1:18" ht="12.75" customHeight="1" x14ac:dyDescent="0.2">
      <c r="A76" s="220">
        <f>B76</f>
        <v>43496</v>
      </c>
      <c r="B76" s="119">
        <f>B74+1</f>
        <v>43496</v>
      </c>
      <c r="C76" s="221"/>
      <c r="D76" s="224"/>
      <c r="E76" s="224"/>
      <c r="F76" s="224"/>
      <c r="G76" s="225"/>
      <c r="H76" s="109"/>
      <c r="I76" s="109"/>
      <c r="J76" s="109"/>
      <c r="K76" s="109"/>
      <c r="L76" s="109"/>
      <c r="M76" s="109"/>
      <c r="N76" s="109"/>
      <c r="O76" s="109"/>
      <c r="P76" s="109"/>
      <c r="Q76" s="109"/>
      <c r="R76" s="109"/>
    </row>
    <row r="77" spans="1:18" ht="12.75" customHeight="1" x14ac:dyDescent="0.2">
      <c r="A77" s="220"/>
      <c r="B77" s="120"/>
      <c r="C77" s="221"/>
      <c r="D77" s="224"/>
      <c r="E77" s="224"/>
      <c r="F77" s="224"/>
      <c r="G77" s="225"/>
      <c r="H77" s="109"/>
      <c r="I77" s="121"/>
      <c r="J77" s="109"/>
      <c r="K77" s="109"/>
      <c r="L77" s="109"/>
      <c r="M77" s="109"/>
      <c r="N77" s="109"/>
      <c r="O77" s="109"/>
      <c r="P77" s="109"/>
      <c r="Q77" s="109"/>
      <c r="R77" s="109"/>
    </row>
    <row r="78" spans="1:18" ht="12.75" customHeight="1" x14ac:dyDescent="0.2">
      <c r="A78" s="220">
        <f>B78</f>
        <v>43497</v>
      </c>
      <c r="B78" s="119">
        <f>B76+1</f>
        <v>43497</v>
      </c>
      <c r="C78" s="221"/>
      <c r="D78" s="224"/>
      <c r="E78" s="224" t="s">
        <v>403</v>
      </c>
      <c r="F78" s="224"/>
      <c r="G78" s="225"/>
      <c r="H78" s="109"/>
      <c r="I78" s="109"/>
      <c r="J78" s="109"/>
      <c r="K78" s="109"/>
      <c r="L78" s="109"/>
      <c r="M78" s="109"/>
      <c r="N78" s="109"/>
      <c r="O78" s="109"/>
      <c r="P78" s="109"/>
      <c r="Q78" s="109"/>
      <c r="R78" s="109"/>
    </row>
    <row r="79" spans="1:18" ht="12.75" customHeight="1" x14ac:dyDescent="0.2">
      <c r="A79" s="220"/>
      <c r="B79" s="120"/>
      <c r="C79" s="221"/>
      <c r="D79" s="224"/>
      <c r="E79" s="224"/>
      <c r="F79" s="224"/>
      <c r="G79" s="225"/>
      <c r="H79" s="109"/>
      <c r="I79" s="121"/>
      <c r="J79" s="109"/>
      <c r="K79" s="109"/>
      <c r="L79" s="109"/>
      <c r="M79" s="109"/>
      <c r="N79" s="109"/>
      <c r="O79" s="109"/>
      <c r="P79" s="109"/>
      <c r="Q79" s="109"/>
      <c r="R79" s="109"/>
    </row>
    <row r="80" spans="1:18" ht="12.75" customHeight="1" x14ac:dyDescent="0.2">
      <c r="A80" s="220">
        <f>B80</f>
        <v>43498</v>
      </c>
      <c r="B80" s="119">
        <f>B78+1</f>
        <v>43498</v>
      </c>
      <c r="C80" s="221"/>
      <c r="D80" s="224" t="s">
        <v>452</v>
      </c>
      <c r="E80" s="224"/>
      <c r="F80" s="224"/>
      <c r="G80" s="225"/>
      <c r="H80" s="109"/>
      <c r="I80" s="109"/>
      <c r="J80" s="109"/>
      <c r="K80" s="109"/>
      <c r="L80" s="109"/>
      <c r="M80" s="109"/>
      <c r="N80" s="109"/>
      <c r="O80" s="109"/>
      <c r="P80" s="109"/>
      <c r="Q80" s="109"/>
      <c r="R80" s="109"/>
    </row>
    <row r="81" spans="1:18" ht="12.75" customHeight="1" x14ac:dyDescent="0.2">
      <c r="A81" s="220"/>
      <c r="B81" s="120"/>
      <c r="C81" s="221"/>
      <c r="D81" s="224"/>
      <c r="E81" s="224"/>
      <c r="F81" s="224"/>
      <c r="G81" s="225"/>
      <c r="H81" s="109"/>
      <c r="I81" s="121"/>
      <c r="J81" s="109"/>
      <c r="K81" s="109"/>
      <c r="L81" s="109"/>
      <c r="M81" s="109"/>
      <c r="N81" s="109"/>
      <c r="O81" s="109"/>
      <c r="P81" s="109"/>
      <c r="Q81" s="109"/>
      <c r="R81" s="109"/>
    </row>
    <row r="82" spans="1:18" ht="12.75" customHeight="1" x14ac:dyDescent="0.2">
      <c r="A82" s="220">
        <f>B82</f>
        <v>43499</v>
      </c>
      <c r="B82" s="119">
        <f>B80+1</f>
        <v>43499</v>
      </c>
      <c r="C82" s="221"/>
      <c r="D82" s="224"/>
      <c r="E82" s="224"/>
      <c r="F82" s="224" t="s">
        <v>281</v>
      </c>
      <c r="G82" s="225"/>
      <c r="H82" s="109"/>
      <c r="I82" s="109"/>
      <c r="J82" s="109"/>
      <c r="K82" s="109"/>
      <c r="L82" s="109"/>
      <c r="M82" s="109"/>
      <c r="N82" s="109"/>
      <c r="O82" s="109"/>
      <c r="P82" s="109"/>
      <c r="Q82" s="109"/>
      <c r="R82" s="109"/>
    </row>
    <row r="83" spans="1:18" ht="12.75" customHeight="1" x14ac:dyDescent="0.2">
      <c r="A83" s="220"/>
      <c r="B83" s="120"/>
      <c r="C83" s="221"/>
      <c r="D83" s="224"/>
      <c r="E83" s="224"/>
      <c r="F83" s="224"/>
      <c r="G83" s="225"/>
      <c r="H83" s="109"/>
      <c r="I83" s="121"/>
      <c r="J83" s="109"/>
      <c r="K83" s="109"/>
      <c r="L83" s="109"/>
      <c r="M83" s="109"/>
      <c r="N83" s="109"/>
      <c r="O83" s="109"/>
      <c r="P83" s="109"/>
      <c r="Q83" s="109"/>
      <c r="R83" s="109"/>
    </row>
    <row r="84" spans="1:18" ht="12.75" customHeight="1" x14ac:dyDescent="0.2">
      <c r="A84" s="220">
        <f>B84</f>
        <v>43500</v>
      </c>
      <c r="B84" s="119">
        <f>B82+1</f>
        <v>43500</v>
      </c>
      <c r="C84" s="221"/>
      <c r="D84" s="224"/>
      <c r="E84" s="224"/>
      <c r="F84" s="224"/>
      <c r="G84" s="225"/>
      <c r="H84" s="109"/>
      <c r="I84" s="109"/>
      <c r="J84" s="109"/>
      <c r="K84" s="109"/>
      <c r="L84" s="109"/>
      <c r="M84" s="109"/>
      <c r="N84" s="109"/>
      <c r="O84" s="109"/>
      <c r="P84" s="109"/>
      <c r="Q84" s="109"/>
      <c r="R84" s="109"/>
    </row>
    <row r="85" spans="1:18" ht="12.75" customHeight="1" x14ac:dyDescent="0.2">
      <c r="A85" s="220"/>
      <c r="B85" s="120"/>
      <c r="C85" s="221"/>
      <c r="D85" s="224"/>
      <c r="E85" s="224"/>
      <c r="F85" s="224"/>
      <c r="G85" s="225"/>
      <c r="H85" s="109"/>
      <c r="I85" s="121"/>
      <c r="J85" s="109"/>
      <c r="K85" s="109"/>
      <c r="L85" s="109"/>
      <c r="M85" s="109"/>
      <c r="N85" s="109"/>
      <c r="O85" s="109"/>
      <c r="P85" s="109"/>
      <c r="Q85" s="109"/>
      <c r="R85" s="109"/>
    </row>
    <row r="86" spans="1:18" ht="12.75" customHeight="1" x14ac:dyDescent="0.2">
      <c r="A86" s="220">
        <f>B86</f>
        <v>43501</v>
      </c>
      <c r="B86" s="119">
        <f>B84+1</f>
        <v>43501</v>
      </c>
      <c r="C86" s="221"/>
      <c r="D86" s="224"/>
      <c r="E86" s="224" t="s">
        <v>453</v>
      </c>
      <c r="F86" s="224"/>
      <c r="G86" s="225"/>
      <c r="H86" s="109"/>
      <c r="I86" s="109"/>
      <c r="J86" s="109"/>
      <c r="K86" s="109"/>
      <c r="L86" s="109"/>
      <c r="M86" s="109"/>
      <c r="N86" s="109"/>
      <c r="O86" s="109"/>
      <c r="P86" s="109"/>
      <c r="Q86" s="109"/>
      <c r="R86" s="109"/>
    </row>
    <row r="87" spans="1:18" ht="12.75" customHeight="1" x14ac:dyDescent="0.2">
      <c r="A87" s="220"/>
      <c r="B87" s="120"/>
      <c r="C87" s="221"/>
      <c r="D87" s="224"/>
      <c r="E87" s="224"/>
      <c r="F87" s="224"/>
      <c r="G87" s="225"/>
      <c r="H87" s="109"/>
      <c r="I87" s="121"/>
      <c r="J87" s="109"/>
      <c r="K87" s="109"/>
      <c r="L87" s="109"/>
      <c r="M87" s="109"/>
      <c r="N87" s="109"/>
      <c r="O87" s="109"/>
      <c r="P87" s="109"/>
      <c r="Q87" s="109"/>
      <c r="R87" s="109"/>
    </row>
    <row r="88" spans="1:18" ht="12.75" customHeight="1" x14ac:dyDescent="0.2">
      <c r="A88" s="220">
        <f>B88</f>
        <v>43502</v>
      </c>
      <c r="B88" s="119">
        <f>B86+1</f>
        <v>43502</v>
      </c>
      <c r="C88" s="221"/>
      <c r="D88" s="224"/>
      <c r="E88" s="224"/>
      <c r="F88" s="224" t="s">
        <v>454</v>
      </c>
      <c r="G88" s="225"/>
      <c r="H88" s="109"/>
      <c r="I88" s="109"/>
      <c r="J88" s="109"/>
      <c r="K88" s="109"/>
      <c r="L88" s="109"/>
      <c r="M88" s="109"/>
      <c r="N88" s="109"/>
      <c r="O88" s="109"/>
      <c r="P88" s="109"/>
      <c r="Q88" s="109"/>
      <c r="R88" s="109"/>
    </row>
    <row r="89" spans="1:18" ht="12.75" customHeight="1" x14ac:dyDescent="0.2">
      <c r="A89" s="220"/>
      <c r="B89" s="120"/>
      <c r="C89" s="221"/>
      <c r="D89" s="224"/>
      <c r="E89" s="224"/>
      <c r="F89" s="224"/>
      <c r="G89" s="225"/>
      <c r="H89" s="109"/>
      <c r="I89" s="121"/>
      <c r="J89" s="109"/>
      <c r="K89" s="109"/>
      <c r="L89" s="109"/>
      <c r="M89" s="109"/>
      <c r="N89" s="109"/>
      <c r="O89" s="109"/>
      <c r="P89" s="109"/>
      <c r="Q89" s="109"/>
      <c r="R89" s="109"/>
    </row>
    <row r="90" spans="1:18" ht="12.75" customHeight="1" x14ac:dyDescent="0.2">
      <c r="A90" s="220">
        <f>B90</f>
        <v>43503</v>
      </c>
      <c r="B90" s="119">
        <f>B88+1</f>
        <v>43503</v>
      </c>
      <c r="C90" s="221"/>
      <c r="D90" s="224"/>
      <c r="E90" s="224"/>
      <c r="F90" s="224"/>
      <c r="G90" s="225"/>
      <c r="H90" s="109"/>
      <c r="I90" s="109"/>
      <c r="J90" s="109"/>
      <c r="K90" s="109"/>
      <c r="L90" s="109"/>
      <c r="M90" s="109"/>
      <c r="N90" s="109"/>
      <c r="O90" s="109"/>
      <c r="P90" s="109"/>
      <c r="Q90" s="109"/>
      <c r="R90" s="109"/>
    </row>
    <row r="91" spans="1:18" ht="12.75" customHeight="1" x14ac:dyDescent="0.2">
      <c r="A91" s="220"/>
      <c r="B91" s="120"/>
      <c r="C91" s="221"/>
      <c r="D91" s="224"/>
      <c r="E91" s="224"/>
      <c r="F91" s="224"/>
      <c r="G91" s="225"/>
      <c r="H91" s="109"/>
      <c r="I91" s="121"/>
      <c r="J91" s="109"/>
      <c r="K91" s="109"/>
      <c r="L91" s="109"/>
      <c r="M91" s="109"/>
      <c r="N91" s="109"/>
      <c r="O91" s="109"/>
      <c r="P91" s="109"/>
      <c r="Q91" s="109"/>
      <c r="R91" s="109"/>
    </row>
    <row r="92" spans="1:18" ht="12.75" customHeight="1" x14ac:dyDescent="0.2">
      <c r="A92" s="220">
        <f>B92</f>
        <v>43504</v>
      </c>
      <c r="B92" s="119">
        <f>B90+1</f>
        <v>43504</v>
      </c>
      <c r="C92" s="221"/>
      <c r="D92" s="224"/>
      <c r="E92" s="224" t="s">
        <v>403</v>
      </c>
      <c r="F92" s="224" t="s">
        <v>455</v>
      </c>
      <c r="G92" s="225"/>
      <c r="H92" s="109"/>
      <c r="I92" s="109"/>
      <c r="J92" s="109"/>
      <c r="K92" s="109"/>
      <c r="L92" s="109"/>
      <c r="M92" s="109"/>
      <c r="N92" s="109"/>
      <c r="O92" s="109"/>
      <c r="P92" s="109"/>
      <c r="Q92" s="109"/>
      <c r="R92" s="109"/>
    </row>
    <row r="93" spans="1:18" ht="12.75" customHeight="1" x14ac:dyDescent="0.2">
      <c r="A93" s="220"/>
      <c r="B93" s="120"/>
      <c r="C93" s="221"/>
      <c r="D93" s="224"/>
      <c r="E93" s="224"/>
      <c r="F93" s="224"/>
      <c r="G93" s="225"/>
      <c r="H93" s="109"/>
      <c r="I93" s="121"/>
      <c r="J93" s="109"/>
      <c r="K93" s="109"/>
      <c r="L93" s="109"/>
      <c r="M93" s="109"/>
      <c r="N93" s="109"/>
      <c r="O93" s="109"/>
      <c r="P93" s="109"/>
      <c r="Q93" s="109"/>
      <c r="R93" s="109"/>
    </row>
    <row r="94" spans="1:18" ht="12.75" customHeight="1" x14ac:dyDescent="0.2">
      <c r="A94" s="220">
        <f>B94</f>
        <v>43505</v>
      </c>
      <c r="B94" s="119">
        <f>B92+1</f>
        <v>43505</v>
      </c>
      <c r="C94" s="221"/>
      <c r="D94" s="224"/>
      <c r="E94" s="224"/>
      <c r="F94" s="224"/>
      <c r="G94" s="225"/>
      <c r="H94" s="109"/>
      <c r="I94" s="109"/>
      <c r="J94" s="109"/>
      <c r="K94" s="109"/>
      <c r="L94" s="109"/>
      <c r="M94" s="109"/>
      <c r="N94" s="109"/>
      <c r="O94" s="109"/>
      <c r="P94" s="109"/>
      <c r="Q94" s="109"/>
      <c r="R94" s="109"/>
    </row>
    <row r="95" spans="1:18" ht="12.75" customHeight="1" x14ac:dyDescent="0.2">
      <c r="A95" s="220"/>
      <c r="B95" s="120"/>
      <c r="C95" s="221"/>
      <c r="D95" s="224"/>
      <c r="E95" s="224"/>
      <c r="F95" s="224"/>
      <c r="G95" s="225"/>
      <c r="H95" s="109"/>
      <c r="I95" s="121"/>
      <c r="J95" s="109"/>
      <c r="K95" s="109"/>
      <c r="L95" s="109"/>
      <c r="M95" s="109"/>
      <c r="N95" s="109"/>
      <c r="O95" s="109"/>
      <c r="P95" s="109"/>
      <c r="Q95" s="109"/>
      <c r="R95" s="109"/>
    </row>
    <row r="96" spans="1:18" ht="12.75" customHeight="1" x14ac:dyDescent="0.2">
      <c r="A96" s="220">
        <f>B96</f>
        <v>43506</v>
      </c>
      <c r="B96" s="119">
        <f>B94+1</f>
        <v>43506</v>
      </c>
      <c r="C96" s="221"/>
      <c r="D96" s="224"/>
      <c r="E96" s="224"/>
      <c r="F96" s="224"/>
      <c r="G96" s="225"/>
      <c r="H96" s="109"/>
      <c r="I96" s="109"/>
      <c r="J96" s="109"/>
      <c r="K96" s="109"/>
      <c r="L96" s="109"/>
      <c r="M96" s="109"/>
      <c r="N96" s="109"/>
      <c r="O96" s="109"/>
      <c r="P96" s="109"/>
      <c r="Q96" s="109"/>
      <c r="R96" s="109"/>
    </row>
    <row r="97" spans="1:18" ht="12.75" customHeight="1" x14ac:dyDescent="0.2">
      <c r="A97" s="220"/>
      <c r="B97" s="120"/>
      <c r="C97" s="221"/>
      <c r="D97" s="224"/>
      <c r="E97" s="224"/>
      <c r="F97" s="224"/>
      <c r="G97" s="225"/>
      <c r="H97" s="109"/>
      <c r="I97" s="121"/>
      <c r="J97" s="109"/>
      <c r="K97" s="109"/>
      <c r="L97" s="109"/>
      <c r="M97" s="109"/>
      <c r="N97" s="109"/>
      <c r="O97" s="109"/>
      <c r="P97" s="109"/>
      <c r="Q97" s="109"/>
      <c r="R97" s="109"/>
    </row>
    <row r="98" spans="1:18" ht="12.75" customHeight="1" x14ac:dyDescent="0.2">
      <c r="A98" s="220">
        <f>B98</f>
        <v>43507</v>
      </c>
      <c r="B98" s="119">
        <f>B96+1</f>
        <v>43507</v>
      </c>
      <c r="C98" s="221"/>
      <c r="D98" s="224"/>
      <c r="E98" s="224"/>
      <c r="F98" s="224"/>
      <c r="G98" s="225"/>
      <c r="H98" s="109"/>
      <c r="I98" s="109"/>
      <c r="J98" s="109"/>
      <c r="K98" s="109"/>
      <c r="L98" s="109"/>
      <c r="M98" s="109"/>
      <c r="N98" s="109"/>
      <c r="O98" s="109"/>
      <c r="P98" s="109"/>
      <c r="Q98" s="109"/>
      <c r="R98" s="109"/>
    </row>
    <row r="99" spans="1:18" ht="12.75" customHeight="1" x14ac:dyDescent="0.2">
      <c r="A99" s="220"/>
      <c r="B99" s="120"/>
      <c r="C99" s="221"/>
      <c r="D99" s="224"/>
      <c r="E99" s="224"/>
      <c r="F99" s="224"/>
      <c r="G99" s="225"/>
      <c r="H99" s="109"/>
      <c r="I99" s="121"/>
      <c r="J99" s="109"/>
      <c r="K99" s="109"/>
      <c r="L99" s="109"/>
      <c r="M99" s="109"/>
      <c r="N99" s="109"/>
      <c r="O99" s="109"/>
      <c r="P99" s="109"/>
      <c r="Q99" s="109"/>
      <c r="R99" s="109"/>
    </row>
    <row r="100" spans="1:18" ht="12.75" customHeight="1" x14ac:dyDescent="0.2">
      <c r="A100" s="220">
        <f>B100</f>
        <v>43508</v>
      </c>
      <c r="B100" s="119">
        <f>B98+1</f>
        <v>43508</v>
      </c>
      <c r="C100" s="221"/>
      <c r="D100" s="224" t="s">
        <v>448</v>
      </c>
      <c r="E100" s="224"/>
      <c r="F100" s="224"/>
      <c r="G100" s="225"/>
      <c r="H100" s="109"/>
      <c r="I100" s="109"/>
      <c r="J100" s="109"/>
      <c r="K100" s="109"/>
      <c r="L100" s="109"/>
      <c r="M100" s="109"/>
      <c r="N100" s="109"/>
      <c r="O100" s="109"/>
      <c r="P100" s="109"/>
      <c r="Q100" s="109"/>
      <c r="R100" s="109"/>
    </row>
    <row r="101" spans="1:18" ht="12.75" customHeight="1" x14ac:dyDescent="0.2">
      <c r="A101" s="220"/>
      <c r="B101" s="120"/>
      <c r="C101" s="221"/>
      <c r="D101" s="224"/>
      <c r="E101" s="224"/>
      <c r="F101" s="224"/>
      <c r="G101" s="225"/>
      <c r="H101" s="109"/>
      <c r="I101" s="121"/>
      <c r="J101" s="109"/>
      <c r="K101" s="109"/>
      <c r="L101" s="109"/>
      <c r="M101" s="109"/>
      <c r="N101" s="109"/>
      <c r="O101" s="109"/>
      <c r="P101" s="109"/>
      <c r="Q101" s="109"/>
      <c r="R101" s="109"/>
    </row>
    <row r="102" spans="1:18" ht="12.75" customHeight="1" x14ac:dyDescent="0.2">
      <c r="A102" s="220">
        <f>B102</f>
        <v>43509</v>
      </c>
      <c r="B102" s="119">
        <f>B100+1</f>
        <v>43509</v>
      </c>
      <c r="C102" s="221"/>
      <c r="D102" s="224"/>
      <c r="E102" s="224"/>
      <c r="F102" s="224"/>
      <c r="G102" s="225"/>
      <c r="H102" s="109"/>
      <c r="I102" s="109"/>
      <c r="J102" s="109"/>
      <c r="K102" s="109"/>
      <c r="L102" s="109"/>
      <c r="M102" s="109"/>
      <c r="N102" s="109"/>
      <c r="O102" s="109"/>
      <c r="P102" s="109"/>
      <c r="Q102" s="109"/>
      <c r="R102" s="109"/>
    </row>
    <row r="103" spans="1:18" ht="12.75" customHeight="1" x14ac:dyDescent="0.2">
      <c r="A103" s="220"/>
      <c r="B103" s="120"/>
      <c r="C103" s="221"/>
      <c r="D103" s="224"/>
      <c r="E103" s="224"/>
      <c r="F103" s="224"/>
      <c r="G103" s="225"/>
      <c r="H103" s="109"/>
      <c r="I103" s="121"/>
      <c r="J103" s="109"/>
      <c r="K103" s="109"/>
      <c r="L103" s="109"/>
      <c r="M103" s="109"/>
      <c r="N103" s="109"/>
      <c r="O103" s="109"/>
      <c r="P103" s="109"/>
      <c r="Q103" s="109"/>
      <c r="R103" s="109"/>
    </row>
    <row r="104" spans="1:18" ht="12.75" customHeight="1" x14ac:dyDescent="0.2">
      <c r="A104" s="220">
        <f>B104</f>
        <v>43510</v>
      </c>
      <c r="B104" s="119">
        <f>B102+1</f>
        <v>43510</v>
      </c>
      <c r="C104" s="221"/>
      <c r="D104" s="224"/>
      <c r="E104" s="224"/>
      <c r="F104" s="224"/>
      <c r="G104" s="225"/>
      <c r="H104" s="109"/>
      <c r="I104" s="109"/>
      <c r="J104" s="109"/>
      <c r="K104" s="109"/>
      <c r="L104" s="109"/>
      <c r="M104" s="109"/>
      <c r="N104" s="109"/>
      <c r="O104" s="109"/>
      <c r="P104" s="109"/>
      <c r="Q104" s="109"/>
      <c r="R104" s="109"/>
    </row>
    <row r="105" spans="1:18" ht="12.75" customHeight="1" x14ac:dyDescent="0.2">
      <c r="A105" s="220"/>
      <c r="B105" s="120"/>
      <c r="C105" s="221"/>
      <c r="D105" s="224"/>
      <c r="E105" s="224"/>
      <c r="F105" s="224"/>
      <c r="G105" s="225"/>
      <c r="H105" s="109"/>
      <c r="I105" s="121"/>
      <c r="J105" s="109"/>
      <c r="K105" s="109"/>
      <c r="L105" s="109"/>
      <c r="M105" s="109"/>
      <c r="N105" s="109"/>
      <c r="O105" s="109"/>
      <c r="P105" s="109"/>
      <c r="Q105" s="109"/>
      <c r="R105" s="109"/>
    </row>
    <row r="106" spans="1:18" ht="12.75" customHeight="1" x14ac:dyDescent="0.2">
      <c r="A106" s="220">
        <f>B106</f>
        <v>43511</v>
      </c>
      <c r="B106" s="119">
        <f>B104+1</f>
        <v>43511</v>
      </c>
      <c r="C106" s="221"/>
      <c r="D106" s="224"/>
      <c r="E106" s="224" t="s">
        <v>403</v>
      </c>
      <c r="F106" s="224" t="s">
        <v>325</v>
      </c>
      <c r="G106" s="225"/>
      <c r="H106" s="109"/>
      <c r="I106" s="109"/>
      <c r="J106" s="109"/>
      <c r="K106" s="109"/>
      <c r="L106" s="109"/>
      <c r="M106" s="109"/>
      <c r="N106" s="109"/>
      <c r="O106" s="109"/>
      <c r="P106" s="109"/>
      <c r="Q106" s="109"/>
      <c r="R106" s="109"/>
    </row>
    <row r="107" spans="1:18" ht="12.75" customHeight="1" x14ac:dyDescent="0.2">
      <c r="A107" s="220"/>
      <c r="B107" s="120"/>
      <c r="C107" s="221"/>
      <c r="D107" s="224"/>
      <c r="E107" s="224"/>
      <c r="F107" s="224"/>
      <c r="G107" s="225"/>
      <c r="H107" s="109"/>
      <c r="I107" s="121"/>
      <c r="J107" s="109"/>
      <c r="K107" s="109"/>
      <c r="L107" s="109"/>
      <c r="M107" s="109"/>
      <c r="N107" s="109"/>
      <c r="O107" s="109"/>
      <c r="P107" s="109"/>
      <c r="Q107" s="109"/>
      <c r="R107" s="109"/>
    </row>
    <row r="108" spans="1:18" ht="12.75" customHeight="1" x14ac:dyDescent="0.2">
      <c r="A108" s="220">
        <f>B108</f>
        <v>43512</v>
      </c>
      <c r="B108" s="119">
        <f>B106+1</f>
        <v>43512</v>
      </c>
      <c r="C108" s="221"/>
      <c r="D108" s="224"/>
      <c r="E108" s="224"/>
      <c r="F108" s="224"/>
      <c r="G108" s="225"/>
      <c r="H108" s="109"/>
      <c r="I108" s="109"/>
      <c r="J108" s="109"/>
      <c r="K108" s="109"/>
      <c r="L108" s="109"/>
      <c r="M108" s="109"/>
      <c r="N108" s="109"/>
      <c r="O108" s="109"/>
      <c r="P108" s="109"/>
      <c r="Q108" s="109"/>
      <c r="R108" s="109"/>
    </row>
    <row r="109" spans="1:18" ht="12.75" customHeight="1" x14ac:dyDescent="0.2">
      <c r="A109" s="220"/>
      <c r="B109" s="120"/>
      <c r="C109" s="221"/>
      <c r="D109" s="224"/>
      <c r="E109" s="224"/>
      <c r="F109" s="224"/>
      <c r="G109" s="225"/>
      <c r="H109" s="109"/>
      <c r="I109" s="121"/>
      <c r="J109" s="109"/>
      <c r="K109" s="109"/>
      <c r="L109" s="109"/>
      <c r="M109" s="109"/>
      <c r="N109" s="109"/>
      <c r="O109" s="109"/>
      <c r="P109" s="109"/>
      <c r="Q109" s="109"/>
      <c r="R109" s="109"/>
    </row>
    <row r="110" spans="1:18" ht="12.75" customHeight="1" x14ac:dyDescent="0.2">
      <c r="A110" s="220">
        <f>B110</f>
        <v>43513</v>
      </c>
      <c r="B110" s="119">
        <f>B108+1</f>
        <v>43513</v>
      </c>
      <c r="C110" s="221"/>
      <c r="D110" s="224"/>
      <c r="E110" s="224"/>
      <c r="F110" s="224" t="s">
        <v>456</v>
      </c>
      <c r="G110" s="225"/>
      <c r="H110" s="109"/>
      <c r="I110" s="109"/>
      <c r="J110" s="109"/>
      <c r="K110" s="109"/>
      <c r="L110" s="109"/>
      <c r="M110" s="109"/>
      <c r="N110" s="109"/>
      <c r="O110" s="109"/>
      <c r="P110" s="109"/>
      <c r="Q110" s="109"/>
      <c r="R110" s="109"/>
    </row>
    <row r="111" spans="1:18" ht="12.75" customHeight="1" x14ac:dyDescent="0.2">
      <c r="A111" s="220"/>
      <c r="B111" s="120"/>
      <c r="C111" s="221"/>
      <c r="D111" s="224"/>
      <c r="E111" s="224"/>
      <c r="F111" s="224"/>
      <c r="G111" s="225"/>
      <c r="H111" s="109"/>
      <c r="I111" s="121"/>
      <c r="J111" s="109"/>
      <c r="K111" s="109"/>
      <c r="L111" s="109"/>
      <c r="M111" s="109"/>
      <c r="N111" s="109"/>
      <c r="O111" s="109"/>
      <c r="P111" s="109"/>
      <c r="Q111" s="109"/>
      <c r="R111" s="109"/>
    </row>
    <row r="112" spans="1:18" ht="12.75" customHeight="1" x14ac:dyDescent="0.2">
      <c r="A112" s="220">
        <f>B112</f>
        <v>43514</v>
      </c>
      <c r="B112" s="119">
        <f>B110+1</f>
        <v>43514</v>
      </c>
      <c r="C112" s="221"/>
      <c r="D112" s="224"/>
      <c r="E112" s="224"/>
      <c r="F112" s="224"/>
      <c r="G112" s="225"/>
      <c r="H112" s="109"/>
      <c r="I112" s="109"/>
      <c r="J112" s="109"/>
      <c r="K112" s="109"/>
      <c r="L112" s="109"/>
      <c r="M112" s="109"/>
      <c r="N112" s="109"/>
      <c r="O112" s="109"/>
      <c r="P112" s="109"/>
      <c r="Q112" s="109"/>
      <c r="R112" s="109"/>
    </row>
    <row r="113" spans="1:18" ht="12.75" customHeight="1" x14ac:dyDescent="0.2">
      <c r="A113" s="220"/>
      <c r="B113" s="120"/>
      <c r="C113" s="221"/>
      <c r="D113" s="224"/>
      <c r="E113" s="224"/>
      <c r="F113" s="224"/>
      <c r="G113" s="225"/>
      <c r="H113" s="109"/>
      <c r="I113" s="121"/>
      <c r="J113" s="109"/>
      <c r="K113" s="109"/>
      <c r="L113" s="109"/>
      <c r="M113" s="109"/>
      <c r="N113" s="109"/>
      <c r="O113" s="109"/>
      <c r="P113" s="109"/>
      <c r="Q113" s="109"/>
      <c r="R113" s="109"/>
    </row>
    <row r="114" spans="1:18" ht="12.75" customHeight="1" x14ac:dyDescent="0.2">
      <c r="A114" s="220">
        <f>B114</f>
        <v>43515</v>
      </c>
      <c r="B114" s="119">
        <f>B112+1</f>
        <v>43515</v>
      </c>
      <c r="C114" s="221"/>
      <c r="D114" s="224"/>
      <c r="E114" s="224" t="s">
        <v>449</v>
      </c>
      <c r="F114" s="224"/>
      <c r="G114" s="225"/>
      <c r="H114" s="109"/>
      <c r="I114" s="109"/>
      <c r="J114" s="109"/>
      <c r="K114" s="109"/>
      <c r="L114" s="109"/>
      <c r="M114" s="109"/>
      <c r="N114" s="109"/>
      <c r="O114" s="109"/>
      <c r="P114" s="109"/>
      <c r="Q114" s="109"/>
      <c r="R114" s="109"/>
    </row>
    <row r="115" spans="1:18" ht="12.75" customHeight="1" x14ac:dyDescent="0.2">
      <c r="A115" s="220"/>
      <c r="B115" s="120"/>
      <c r="C115" s="221"/>
      <c r="D115" s="224"/>
      <c r="E115" s="224"/>
      <c r="F115" s="224"/>
      <c r="G115" s="225"/>
      <c r="H115" s="109"/>
      <c r="I115" s="121"/>
      <c r="J115" s="109"/>
      <c r="K115" s="109"/>
      <c r="L115" s="109"/>
      <c r="M115" s="109"/>
      <c r="N115" s="109"/>
      <c r="O115" s="109"/>
      <c r="P115" s="109"/>
      <c r="Q115" s="109"/>
      <c r="R115" s="109"/>
    </row>
    <row r="116" spans="1:18" ht="12.75" customHeight="1" x14ac:dyDescent="0.2">
      <c r="A116" s="220">
        <f>B116</f>
        <v>43516</v>
      </c>
      <c r="B116" s="119">
        <f>B114+1</f>
        <v>43516</v>
      </c>
      <c r="C116" s="221"/>
      <c r="D116" s="224"/>
      <c r="E116" s="224"/>
      <c r="F116" s="224" t="s">
        <v>457</v>
      </c>
      <c r="G116" s="225"/>
      <c r="H116" s="109"/>
      <c r="I116" s="109"/>
      <c r="J116" s="109"/>
      <c r="K116" s="109"/>
      <c r="L116" s="109"/>
      <c r="M116" s="109"/>
      <c r="N116" s="109"/>
      <c r="O116" s="109"/>
      <c r="P116" s="109"/>
      <c r="Q116" s="109"/>
      <c r="R116" s="109"/>
    </row>
    <row r="117" spans="1:18" ht="12.75" customHeight="1" x14ac:dyDescent="0.2">
      <c r="A117" s="220"/>
      <c r="B117" s="120"/>
      <c r="C117" s="221"/>
      <c r="D117" s="224"/>
      <c r="E117" s="224"/>
      <c r="F117" s="224"/>
      <c r="G117" s="225"/>
      <c r="H117" s="109"/>
      <c r="I117" s="121"/>
      <c r="J117" s="109"/>
      <c r="K117" s="109"/>
      <c r="L117" s="109"/>
      <c r="M117" s="109"/>
      <c r="N117" s="109"/>
      <c r="O117" s="109"/>
      <c r="P117" s="109"/>
      <c r="Q117" s="109"/>
      <c r="R117" s="109"/>
    </row>
    <row r="118" spans="1:18" ht="12.75" customHeight="1" x14ac:dyDescent="0.2">
      <c r="A118" s="220">
        <f>B118</f>
        <v>43517</v>
      </c>
      <c r="B118" s="119">
        <f>B116+1</f>
        <v>43517</v>
      </c>
      <c r="C118" s="221"/>
      <c r="D118" s="224"/>
      <c r="E118" s="224"/>
      <c r="F118" s="224"/>
      <c r="G118" s="225"/>
      <c r="H118" s="109"/>
      <c r="I118" s="109"/>
      <c r="J118" s="109"/>
      <c r="K118" s="109"/>
      <c r="L118" s="109"/>
      <c r="M118" s="109"/>
      <c r="N118" s="109"/>
      <c r="O118" s="109"/>
      <c r="P118" s="109"/>
      <c r="Q118" s="109"/>
      <c r="R118" s="109"/>
    </row>
    <row r="119" spans="1:18" ht="12.75" customHeight="1" x14ac:dyDescent="0.2">
      <c r="A119" s="220"/>
      <c r="B119" s="120"/>
      <c r="C119" s="221"/>
      <c r="D119" s="224"/>
      <c r="E119" s="224"/>
      <c r="F119" s="224"/>
      <c r="G119" s="225"/>
      <c r="H119" s="109"/>
      <c r="I119" s="121"/>
      <c r="J119" s="109"/>
      <c r="K119" s="109"/>
      <c r="L119" s="109"/>
      <c r="M119" s="109"/>
      <c r="N119" s="109"/>
      <c r="O119" s="109"/>
      <c r="P119" s="109"/>
      <c r="Q119" s="109"/>
      <c r="R119" s="109"/>
    </row>
    <row r="120" spans="1:18" ht="12.75" customHeight="1" x14ac:dyDescent="0.2">
      <c r="A120" s="220">
        <f>B120</f>
        <v>43518</v>
      </c>
      <c r="B120" s="119">
        <f>B118+1</f>
        <v>43518</v>
      </c>
      <c r="C120" s="221"/>
      <c r="D120" s="224"/>
      <c r="E120" s="224" t="s">
        <v>403</v>
      </c>
      <c r="F120" s="224"/>
      <c r="G120" s="225"/>
      <c r="H120" s="109"/>
      <c r="I120" s="109"/>
      <c r="J120" s="109"/>
      <c r="K120" s="109"/>
      <c r="L120" s="109"/>
      <c r="M120" s="109"/>
      <c r="N120" s="109"/>
      <c r="O120" s="109"/>
      <c r="P120" s="109"/>
      <c r="Q120" s="109"/>
      <c r="R120" s="109"/>
    </row>
    <row r="121" spans="1:18" ht="12.75" customHeight="1" x14ac:dyDescent="0.2">
      <c r="A121" s="220"/>
      <c r="B121" s="120"/>
      <c r="C121" s="221"/>
      <c r="D121" s="224"/>
      <c r="E121" s="224"/>
      <c r="F121" s="224"/>
      <c r="G121" s="225"/>
      <c r="H121" s="109"/>
      <c r="I121" s="121"/>
      <c r="J121" s="109"/>
      <c r="K121" s="109"/>
      <c r="L121" s="109"/>
      <c r="M121" s="109"/>
      <c r="N121" s="109"/>
      <c r="O121" s="109"/>
      <c r="P121" s="109"/>
      <c r="Q121" s="109"/>
      <c r="R121" s="109"/>
    </row>
    <row r="122" spans="1:18" ht="12.75" customHeight="1" x14ac:dyDescent="0.2">
      <c r="A122" s="220">
        <f>B122</f>
        <v>43519</v>
      </c>
      <c r="B122" s="119">
        <f>B120+1</f>
        <v>43519</v>
      </c>
      <c r="C122" s="221"/>
      <c r="D122" s="224"/>
      <c r="E122" s="224"/>
      <c r="F122" s="224" t="s">
        <v>284</v>
      </c>
      <c r="G122" s="225"/>
      <c r="H122" s="109"/>
      <c r="I122" s="109"/>
      <c r="J122" s="109"/>
      <c r="K122" s="109"/>
      <c r="L122" s="109"/>
      <c r="M122" s="109"/>
      <c r="N122" s="109"/>
      <c r="O122" s="109"/>
      <c r="P122" s="109"/>
      <c r="Q122" s="109"/>
      <c r="R122" s="109"/>
    </row>
    <row r="123" spans="1:18" ht="12.75" customHeight="1" x14ac:dyDescent="0.2">
      <c r="A123" s="220"/>
      <c r="B123" s="120"/>
      <c r="C123" s="221"/>
      <c r="D123" s="224"/>
      <c r="E123" s="224"/>
      <c r="F123" s="224"/>
      <c r="G123" s="225"/>
      <c r="H123" s="109"/>
      <c r="I123" s="121"/>
      <c r="J123" s="109"/>
      <c r="K123" s="109"/>
      <c r="L123" s="109"/>
      <c r="M123" s="109"/>
      <c r="N123" s="109"/>
      <c r="O123" s="109"/>
      <c r="P123" s="109"/>
      <c r="Q123" s="109"/>
      <c r="R123" s="109"/>
    </row>
    <row r="124" spans="1:18" ht="12.75" customHeight="1" x14ac:dyDescent="0.2">
      <c r="A124" s="220">
        <f>B124</f>
        <v>43520</v>
      </c>
      <c r="B124" s="119">
        <f>B122+1</f>
        <v>43520</v>
      </c>
      <c r="C124" s="221"/>
      <c r="D124" s="224"/>
      <c r="E124" s="224"/>
      <c r="F124" s="224" t="s">
        <v>280</v>
      </c>
      <c r="G124" s="225"/>
      <c r="H124" s="109"/>
      <c r="I124" s="109"/>
      <c r="J124" s="109"/>
      <c r="K124" s="109"/>
      <c r="L124" s="109"/>
      <c r="M124" s="109"/>
      <c r="N124" s="109"/>
      <c r="O124" s="109"/>
      <c r="P124" s="109"/>
      <c r="Q124" s="109"/>
      <c r="R124" s="109"/>
    </row>
    <row r="125" spans="1:18" ht="12.75" customHeight="1" x14ac:dyDescent="0.2">
      <c r="A125" s="220"/>
      <c r="B125" s="120"/>
      <c r="C125" s="221"/>
      <c r="D125" s="224"/>
      <c r="E125" s="224"/>
      <c r="F125" s="224"/>
      <c r="G125" s="225"/>
      <c r="H125" s="109"/>
      <c r="I125" s="121"/>
      <c r="J125" s="109"/>
      <c r="K125" s="109"/>
      <c r="L125" s="109"/>
      <c r="M125" s="109"/>
      <c r="N125" s="109"/>
      <c r="O125" s="109"/>
      <c r="P125" s="109"/>
      <c r="Q125" s="109"/>
      <c r="R125" s="109"/>
    </row>
    <row r="126" spans="1:18" ht="12.75" customHeight="1" x14ac:dyDescent="0.2">
      <c r="A126" s="220">
        <f>B126</f>
        <v>43521</v>
      </c>
      <c r="B126" s="119">
        <f>B124+1</f>
        <v>43521</v>
      </c>
      <c r="C126" s="221"/>
      <c r="D126" s="224"/>
      <c r="E126" s="224"/>
      <c r="F126" s="224"/>
      <c r="G126" s="225"/>
      <c r="H126" s="109"/>
      <c r="I126" s="109"/>
      <c r="J126" s="109"/>
      <c r="K126" s="109"/>
      <c r="L126" s="109"/>
      <c r="M126" s="109"/>
      <c r="N126" s="109"/>
      <c r="O126" s="109"/>
      <c r="P126" s="109"/>
      <c r="Q126" s="109"/>
      <c r="R126" s="109"/>
    </row>
    <row r="127" spans="1:18" ht="12.75" customHeight="1" x14ac:dyDescent="0.2">
      <c r="A127" s="220"/>
      <c r="B127" s="120"/>
      <c r="C127" s="221"/>
      <c r="D127" s="224"/>
      <c r="E127" s="224"/>
      <c r="F127" s="224"/>
      <c r="G127" s="225"/>
      <c r="H127" s="109"/>
      <c r="I127" s="121"/>
      <c r="J127" s="109"/>
      <c r="K127" s="109"/>
      <c r="L127" s="109"/>
      <c r="M127" s="109"/>
      <c r="N127" s="109"/>
      <c r="O127" s="109"/>
      <c r="P127" s="109"/>
      <c r="Q127" s="109"/>
      <c r="R127" s="109"/>
    </row>
    <row r="128" spans="1:18" ht="12.75" customHeight="1" x14ac:dyDescent="0.2">
      <c r="A128" s="220">
        <f>B128</f>
        <v>43522</v>
      </c>
      <c r="B128" s="119">
        <f>B126+1</f>
        <v>43522</v>
      </c>
      <c r="C128" s="221"/>
      <c r="D128" s="224"/>
      <c r="E128" s="224"/>
      <c r="F128" s="224"/>
      <c r="G128" s="225"/>
      <c r="H128" s="109"/>
      <c r="I128" s="109"/>
      <c r="J128" s="109"/>
      <c r="K128" s="109"/>
      <c r="L128" s="109"/>
      <c r="M128" s="109"/>
      <c r="N128" s="109"/>
      <c r="O128" s="109"/>
      <c r="P128" s="109"/>
      <c r="Q128" s="109"/>
      <c r="R128" s="109"/>
    </row>
    <row r="129" spans="1:18" ht="12.75" customHeight="1" x14ac:dyDescent="0.2">
      <c r="A129" s="220"/>
      <c r="B129" s="120"/>
      <c r="C129" s="221"/>
      <c r="D129" s="224"/>
      <c r="E129" s="224"/>
      <c r="F129" s="224"/>
      <c r="G129" s="225"/>
      <c r="H129" s="109"/>
      <c r="I129" s="121"/>
      <c r="J129" s="109"/>
      <c r="K129" s="109"/>
      <c r="L129" s="109"/>
      <c r="M129" s="109"/>
      <c r="N129" s="109"/>
      <c r="O129" s="109"/>
      <c r="P129" s="109"/>
      <c r="Q129" s="109"/>
      <c r="R129" s="109"/>
    </row>
    <row r="130" spans="1:18" ht="12.75" customHeight="1" x14ac:dyDescent="0.2">
      <c r="A130" s="220">
        <f>B130</f>
        <v>43523</v>
      </c>
      <c r="B130" s="119">
        <f>B128+1</f>
        <v>43523</v>
      </c>
      <c r="C130" s="221"/>
      <c r="D130" s="224"/>
      <c r="E130" s="224"/>
      <c r="F130" s="224"/>
      <c r="G130" s="225"/>
      <c r="H130" s="109"/>
      <c r="I130" s="109"/>
      <c r="J130" s="109"/>
      <c r="K130" s="109"/>
      <c r="L130" s="109"/>
      <c r="M130" s="109"/>
      <c r="N130" s="109"/>
      <c r="O130" s="109"/>
      <c r="P130" s="109"/>
      <c r="Q130" s="109"/>
      <c r="R130" s="109"/>
    </row>
    <row r="131" spans="1:18" ht="12.75" customHeight="1" x14ac:dyDescent="0.2">
      <c r="A131" s="220"/>
      <c r="B131" s="120"/>
      <c r="C131" s="221"/>
      <c r="D131" s="224"/>
      <c r="E131" s="224"/>
      <c r="F131" s="224"/>
      <c r="G131" s="225"/>
      <c r="H131" s="109"/>
      <c r="I131" s="121"/>
      <c r="J131" s="109"/>
      <c r="K131" s="109"/>
      <c r="L131" s="109"/>
      <c r="M131" s="109"/>
      <c r="N131" s="109"/>
      <c r="O131" s="109"/>
      <c r="P131" s="109"/>
      <c r="Q131" s="109"/>
      <c r="R131" s="109"/>
    </row>
    <row r="132" spans="1:18" ht="12.75" customHeight="1" x14ac:dyDescent="0.2">
      <c r="A132" s="220">
        <f>B132</f>
        <v>43524</v>
      </c>
      <c r="B132" s="119">
        <f>B130+1</f>
        <v>43524</v>
      </c>
      <c r="C132" s="221"/>
      <c r="D132" s="224"/>
      <c r="E132" s="224"/>
      <c r="F132" s="224" t="s">
        <v>458</v>
      </c>
      <c r="G132" s="225"/>
      <c r="H132" s="109"/>
      <c r="I132" s="109"/>
      <c r="J132" s="109"/>
      <c r="K132" s="109"/>
      <c r="L132" s="109"/>
      <c r="M132" s="109"/>
      <c r="N132" s="109"/>
      <c r="O132" s="109"/>
      <c r="P132" s="109"/>
      <c r="Q132" s="109"/>
      <c r="R132" s="109"/>
    </row>
    <row r="133" spans="1:18" ht="12.75" customHeight="1" x14ac:dyDescent="0.2">
      <c r="A133" s="220"/>
      <c r="B133" s="120"/>
      <c r="C133" s="221"/>
      <c r="D133" s="224"/>
      <c r="E133" s="224"/>
      <c r="F133" s="224"/>
      <c r="G133" s="225"/>
      <c r="H133" s="109"/>
      <c r="I133" s="121"/>
      <c r="J133" s="109"/>
      <c r="K133" s="109"/>
      <c r="L133" s="109"/>
      <c r="M133" s="109"/>
      <c r="N133" s="109"/>
      <c r="O133" s="109"/>
      <c r="P133" s="109"/>
      <c r="Q133" s="109"/>
      <c r="R133" s="109"/>
    </row>
    <row r="134" spans="1:18" ht="12.75" customHeight="1" x14ac:dyDescent="0.2">
      <c r="A134" s="220">
        <f>B134</f>
        <v>43525</v>
      </c>
      <c r="B134" s="119">
        <f>B132+1</f>
        <v>43525</v>
      </c>
      <c r="C134" s="221"/>
      <c r="D134" s="224" t="s">
        <v>459</v>
      </c>
      <c r="E134" s="224" t="s">
        <v>403</v>
      </c>
      <c r="F134" s="224"/>
      <c r="G134" s="225"/>
      <c r="H134" s="109"/>
      <c r="I134" s="109"/>
      <c r="J134" s="109"/>
      <c r="K134" s="109"/>
      <c r="L134" s="109"/>
      <c r="M134" s="109"/>
      <c r="N134" s="109"/>
      <c r="O134" s="109"/>
      <c r="P134" s="109"/>
      <c r="Q134" s="109"/>
      <c r="R134" s="109"/>
    </row>
    <row r="135" spans="1:18" ht="12.75" customHeight="1" x14ac:dyDescent="0.2">
      <c r="A135" s="220"/>
      <c r="B135" s="120"/>
      <c r="C135" s="221"/>
      <c r="D135" s="224"/>
      <c r="E135" s="224"/>
      <c r="F135" s="224"/>
      <c r="G135" s="225"/>
      <c r="H135" s="109"/>
      <c r="I135" s="121"/>
      <c r="J135" s="109"/>
      <c r="K135" s="109"/>
      <c r="L135" s="109"/>
      <c r="M135" s="109"/>
      <c r="N135" s="109"/>
      <c r="O135" s="109"/>
      <c r="P135" s="109"/>
      <c r="Q135" s="109"/>
      <c r="R135" s="109"/>
    </row>
    <row r="136" spans="1:18" ht="12.75" customHeight="1" x14ac:dyDescent="0.2">
      <c r="A136" s="220">
        <f>B136</f>
        <v>43526</v>
      </c>
      <c r="B136" s="119">
        <f>B134+1</f>
        <v>43526</v>
      </c>
      <c r="C136" s="221"/>
      <c r="D136" s="224"/>
      <c r="E136" s="224"/>
      <c r="F136" s="224" t="s">
        <v>460</v>
      </c>
      <c r="G136" s="225" t="s">
        <v>461</v>
      </c>
      <c r="H136" s="109"/>
      <c r="I136" s="109"/>
      <c r="J136" s="109"/>
      <c r="K136" s="109"/>
      <c r="L136" s="109"/>
      <c r="M136" s="109"/>
      <c r="N136" s="109"/>
      <c r="O136" s="109"/>
      <c r="P136" s="109"/>
      <c r="Q136" s="109"/>
      <c r="R136" s="109"/>
    </row>
    <row r="137" spans="1:18" ht="12.75" customHeight="1" x14ac:dyDescent="0.2">
      <c r="A137" s="220"/>
      <c r="B137" s="120"/>
      <c r="C137" s="221"/>
      <c r="D137" s="224"/>
      <c r="E137" s="224"/>
      <c r="F137" s="224"/>
      <c r="G137" s="225"/>
      <c r="H137" s="109"/>
      <c r="I137" s="121"/>
      <c r="J137" s="109"/>
      <c r="K137" s="109"/>
      <c r="L137" s="109"/>
      <c r="M137" s="109"/>
      <c r="N137" s="109"/>
      <c r="O137" s="109"/>
      <c r="P137" s="109"/>
      <c r="Q137" s="109"/>
      <c r="R137" s="109"/>
    </row>
    <row r="138" spans="1:18" ht="12.75" customHeight="1" x14ac:dyDescent="0.2">
      <c r="A138" s="220">
        <f>B138</f>
        <v>43527</v>
      </c>
      <c r="B138" s="119">
        <f>B136+1</f>
        <v>43527</v>
      </c>
      <c r="C138" s="221"/>
      <c r="D138" s="224"/>
      <c r="E138" s="224"/>
      <c r="F138" s="224" t="s">
        <v>285</v>
      </c>
      <c r="G138" s="225"/>
      <c r="H138" s="109"/>
      <c r="I138" s="109"/>
      <c r="J138" s="109"/>
      <c r="K138" s="109"/>
      <c r="L138" s="109"/>
      <c r="M138" s="109"/>
      <c r="N138" s="109"/>
      <c r="O138" s="109"/>
      <c r="P138" s="109"/>
      <c r="Q138" s="109"/>
      <c r="R138" s="109"/>
    </row>
    <row r="139" spans="1:18" ht="12.75" customHeight="1" x14ac:dyDescent="0.2">
      <c r="A139" s="220"/>
      <c r="B139" s="120"/>
      <c r="C139" s="221"/>
      <c r="D139" s="224"/>
      <c r="E139" s="224"/>
      <c r="F139" s="224"/>
      <c r="G139" s="225"/>
      <c r="H139" s="109"/>
      <c r="I139" s="121"/>
      <c r="J139" s="109"/>
      <c r="K139" s="109"/>
      <c r="L139" s="109"/>
      <c r="M139" s="109"/>
      <c r="N139" s="109"/>
      <c r="O139" s="109"/>
      <c r="P139" s="109"/>
      <c r="Q139" s="109"/>
      <c r="R139" s="109"/>
    </row>
    <row r="140" spans="1:18" ht="12.75" customHeight="1" x14ac:dyDescent="0.2">
      <c r="A140" s="220">
        <f>B140</f>
        <v>43528</v>
      </c>
      <c r="B140" s="119">
        <f>B138+1</f>
        <v>43528</v>
      </c>
      <c r="C140" s="221"/>
      <c r="D140" s="224"/>
      <c r="E140" s="224"/>
      <c r="F140" s="224"/>
      <c r="G140" s="225"/>
      <c r="H140" s="109"/>
      <c r="I140" s="109"/>
      <c r="J140" s="109"/>
      <c r="K140" s="109"/>
      <c r="L140" s="109"/>
      <c r="M140" s="109"/>
      <c r="N140" s="109"/>
      <c r="O140" s="109"/>
      <c r="P140" s="109"/>
      <c r="Q140" s="109"/>
      <c r="R140" s="109"/>
    </row>
    <row r="141" spans="1:18" ht="12.75" customHeight="1" x14ac:dyDescent="0.2">
      <c r="A141" s="220"/>
      <c r="B141" s="120"/>
      <c r="C141" s="221"/>
      <c r="D141" s="224"/>
      <c r="E141" s="224"/>
      <c r="F141" s="224"/>
      <c r="G141" s="225"/>
      <c r="H141" s="109"/>
      <c r="I141" s="121"/>
      <c r="J141" s="109"/>
      <c r="K141" s="109"/>
      <c r="L141" s="109"/>
      <c r="M141" s="109"/>
      <c r="N141" s="109"/>
      <c r="O141" s="109"/>
      <c r="P141" s="109"/>
      <c r="Q141" s="109"/>
      <c r="R141" s="109"/>
    </row>
    <row r="142" spans="1:18" ht="12.75" customHeight="1" x14ac:dyDescent="0.2">
      <c r="A142" s="220">
        <f>B142</f>
        <v>43529</v>
      </c>
      <c r="B142" s="119">
        <f>B140+1</f>
        <v>43529</v>
      </c>
      <c r="C142" s="221"/>
      <c r="D142" s="224"/>
      <c r="E142" s="224" t="s">
        <v>449</v>
      </c>
      <c r="F142" s="224"/>
      <c r="G142" s="225"/>
      <c r="H142" s="109"/>
      <c r="I142" s="109"/>
      <c r="J142" s="109"/>
      <c r="K142" s="109"/>
      <c r="L142" s="109"/>
      <c r="M142" s="109"/>
      <c r="N142" s="109"/>
      <c r="O142" s="109"/>
      <c r="P142" s="109"/>
      <c r="Q142" s="109"/>
      <c r="R142" s="109"/>
    </row>
    <row r="143" spans="1:18" ht="12.75" customHeight="1" x14ac:dyDescent="0.2">
      <c r="A143" s="220"/>
      <c r="B143" s="120"/>
      <c r="C143" s="221"/>
      <c r="D143" s="224"/>
      <c r="E143" s="224"/>
      <c r="F143" s="224"/>
      <c r="G143" s="225"/>
      <c r="H143" s="109"/>
      <c r="I143" s="121"/>
      <c r="J143" s="109"/>
      <c r="K143" s="109"/>
      <c r="L143" s="109"/>
      <c r="M143" s="109"/>
      <c r="N143" s="109"/>
      <c r="O143" s="109"/>
      <c r="P143" s="109"/>
      <c r="Q143" s="109"/>
      <c r="R143" s="109"/>
    </row>
    <row r="144" spans="1:18" ht="12.75" customHeight="1" x14ac:dyDescent="0.2">
      <c r="A144" s="220">
        <f>B144</f>
        <v>43530</v>
      </c>
      <c r="B144" s="119">
        <f>B142+1</f>
        <v>43530</v>
      </c>
      <c r="C144" s="221"/>
      <c r="D144" s="224"/>
      <c r="E144" s="224"/>
      <c r="F144" s="224" t="s">
        <v>454</v>
      </c>
      <c r="G144" s="225"/>
      <c r="H144" s="109"/>
      <c r="I144" s="109"/>
      <c r="J144" s="109"/>
      <c r="K144" s="109"/>
      <c r="L144" s="109"/>
      <c r="M144" s="109"/>
      <c r="N144" s="109"/>
      <c r="O144" s="109"/>
      <c r="P144" s="109"/>
      <c r="Q144" s="109"/>
      <c r="R144" s="109"/>
    </row>
    <row r="145" spans="1:18" ht="12.75" customHeight="1" x14ac:dyDescent="0.2">
      <c r="A145" s="220"/>
      <c r="B145" s="120"/>
      <c r="C145" s="221"/>
      <c r="D145" s="224"/>
      <c r="E145" s="224"/>
      <c r="F145" s="224"/>
      <c r="G145" s="225"/>
      <c r="H145" s="109"/>
      <c r="I145" s="121"/>
      <c r="J145" s="109"/>
      <c r="K145" s="109"/>
      <c r="L145" s="109"/>
      <c r="M145" s="109"/>
      <c r="N145" s="109"/>
      <c r="O145" s="109"/>
      <c r="P145" s="109"/>
      <c r="Q145" s="109"/>
      <c r="R145" s="109"/>
    </row>
    <row r="146" spans="1:18" ht="12.75" customHeight="1" x14ac:dyDescent="0.2">
      <c r="A146" s="220">
        <f>B146</f>
        <v>43531</v>
      </c>
      <c r="B146" s="119">
        <f>B144+1</f>
        <v>43531</v>
      </c>
      <c r="C146" s="221"/>
      <c r="D146" s="224"/>
      <c r="E146" s="224"/>
      <c r="F146" s="224"/>
      <c r="G146" s="225"/>
      <c r="H146" s="109"/>
      <c r="I146" s="109"/>
      <c r="J146" s="109"/>
      <c r="K146" s="109"/>
      <c r="L146" s="109"/>
      <c r="M146" s="109"/>
      <c r="N146" s="109"/>
      <c r="O146" s="109"/>
      <c r="P146" s="109"/>
      <c r="Q146" s="109"/>
      <c r="R146" s="109"/>
    </row>
    <row r="147" spans="1:18" ht="12.75" customHeight="1" x14ac:dyDescent="0.2">
      <c r="A147" s="220"/>
      <c r="B147" s="120"/>
      <c r="C147" s="221"/>
      <c r="D147" s="224"/>
      <c r="E147" s="224"/>
      <c r="F147" s="224"/>
      <c r="G147" s="225"/>
      <c r="H147" s="109"/>
      <c r="I147" s="121"/>
      <c r="J147" s="109"/>
      <c r="K147" s="109"/>
      <c r="L147" s="109"/>
      <c r="M147" s="109"/>
      <c r="N147" s="109"/>
      <c r="O147" s="109"/>
      <c r="P147" s="109"/>
      <c r="Q147" s="109"/>
      <c r="R147" s="109"/>
    </row>
    <row r="148" spans="1:18" ht="12.75" customHeight="1" x14ac:dyDescent="0.2">
      <c r="A148" s="220">
        <f>B148</f>
        <v>43532</v>
      </c>
      <c r="B148" s="119">
        <f>B146+1</f>
        <v>43532</v>
      </c>
      <c r="C148" s="221"/>
      <c r="D148" s="224"/>
      <c r="E148" s="224" t="s">
        <v>403</v>
      </c>
      <c r="F148" s="224" t="s">
        <v>286</v>
      </c>
      <c r="G148" s="225"/>
      <c r="H148" s="109"/>
      <c r="I148" s="109"/>
      <c r="J148" s="109"/>
      <c r="K148" s="109"/>
      <c r="L148" s="109"/>
      <c r="M148" s="109"/>
      <c r="N148" s="109"/>
      <c r="O148" s="109"/>
      <c r="P148" s="109"/>
      <c r="Q148" s="109"/>
      <c r="R148" s="109"/>
    </row>
    <row r="149" spans="1:18" ht="12.75" customHeight="1" x14ac:dyDescent="0.2">
      <c r="A149" s="220"/>
      <c r="B149" s="120"/>
      <c r="C149" s="221"/>
      <c r="D149" s="224"/>
      <c r="E149" s="224"/>
      <c r="F149" s="224"/>
      <c r="G149" s="225"/>
      <c r="H149" s="109"/>
      <c r="I149" s="121"/>
      <c r="J149" s="109"/>
      <c r="K149" s="109"/>
      <c r="L149" s="109"/>
      <c r="M149" s="109"/>
      <c r="N149" s="109"/>
      <c r="O149" s="109"/>
      <c r="P149" s="109"/>
      <c r="Q149" s="109"/>
      <c r="R149" s="109"/>
    </row>
    <row r="150" spans="1:18" ht="12.75" customHeight="1" x14ac:dyDescent="0.2">
      <c r="A150" s="220">
        <f>B150</f>
        <v>43533</v>
      </c>
      <c r="B150" s="119">
        <f>B148+1</f>
        <v>43533</v>
      </c>
      <c r="C150" s="221"/>
      <c r="D150" s="224"/>
      <c r="E150" s="224"/>
      <c r="F150" s="224"/>
      <c r="G150" s="225"/>
      <c r="H150" s="109"/>
      <c r="I150" s="109"/>
      <c r="J150" s="109"/>
      <c r="K150" s="109"/>
      <c r="L150" s="109"/>
      <c r="M150" s="109"/>
      <c r="N150" s="109"/>
      <c r="O150" s="109"/>
      <c r="P150" s="109"/>
      <c r="Q150" s="109"/>
      <c r="R150" s="109"/>
    </row>
    <row r="151" spans="1:18" ht="12.75" customHeight="1" x14ac:dyDescent="0.2">
      <c r="A151" s="220"/>
      <c r="B151" s="120"/>
      <c r="C151" s="221"/>
      <c r="D151" s="224"/>
      <c r="E151" s="224"/>
      <c r="F151" s="224"/>
      <c r="G151" s="225"/>
      <c r="H151" s="109"/>
      <c r="I151" s="121"/>
      <c r="J151" s="109"/>
      <c r="K151" s="109"/>
      <c r="L151" s="109"/>
      <c r="M151" s="109"/>
      <c r="N151" s="109"/>
      <c r="O151" s="109"/>
      <c r="P151" s="109"/>
      <c r="Q151" s="109"/>
      <c r="R151" s="109"/>
    </row>
    <row r="152" spans="1:18" ht="12.75" customHeight="1" x14ac:dyDescent="0.2">
      <c r="A152" s="220">
        <f>B152</f>
        <v>43534</v>
      </c>
      <c r="B152" s="119">
        <f>B150+1</f>
        <v>43534</v>
      </c>
      <c r="C152" s="221"/>
      <c r="D152" s="224"/>
      <c r="E152" s="224"/>
      <c r="F152" s="224"/>
      <c r="G152" s="225"/>
      <c r="H152" s="109"/>
      <c r="I152" s="109"/>
      <c r="J152" s="109"/>
      <c r="K152" s="109"/>
      <c r="L152" s="109"/>
      <c r="M152" s="109"/>
      <c r="N152" s="109"/>
      <c r="O152" s="109"/>
      <c r="P152" s="109"/>
      <c r="Q152" s="109"/>
      <c r="R152" s="109"/>
    </row>
    <row r="153" spans="1:18" ht="12.75" customHeight="1" x14ac:dyDescent="0.2">
      <c r="A153" s="220"/>
      <c r="B153" s="120"/>
      <c r="C153" s="221"/>
      <c r="D153" s="224"/>
      <c r="E153" s="224"/>
      <c r="F153" s="224"/>
      <c r="G153" s="225"/>
      <c r="H153" s="109"/>
      <c r="I153" s="121"/>
      <c r="J153" s="109"/>
      <c r="K153" s="109"/>
      <c r="L153" s="109"/>
      <c r="M153" s="109"/>
      <c r="N153" s="109"/>
      <c r="O153" s="109"/>
      <c r="P153" s="109"/>
      <c r="Q153" s="109"/>
      <c r="R153" s="109"/>
    </row>
    <row r="154" spans="1:18" ht="12.75" customHeight="1" x14ac:dyDescent="0.2">
      <c r="A154" s="220">
        <f>B154</f>
        <v>43535</v>
      </c>
      <c r="B154" s="119">
        <f>B152+1</f>
        <v>43535</v>
      </c>
      <c r="C154" s="221"/>
      <c r="D154" s="224"/>
      <c r="E154" s="224"/>
      <c r="F154" s="224"/>
      <c r="G154" s="225"/>
      <c r="H154" s="109"/>
      <c r="I154" s="109"/>
      <c r="J154" s="109"/>
      <c r="K154" s="109"/>
      <c r="L154" s="109"/>
      <c r="M154" s="109"/>
      <c r="N154" s="109"/>
      <c r="O154" s="109"/>
      <c r="P154" s="109"/>
      <c r="Q154" s="109"/>
      <c r="R154" s="109"/>
    </row>
    <row r="155" spans="1:18" ht="12.75" customHeight="1" x14ac:dyDescent="0.2">
      <c r="A155" s="220"/>
      <c r="B155" s="120"/>
      <c r="C155" s="221"/>
      <c r="D155" s="224"/>
      <c r="E155" s="224"/>
      <c r="F155" s="224"/>
      <c r="G155" s="225"/>
      <c r="H155" s="109"/>
      <c r="I155" s="121"/>
      <c r="J155" s="109"/>
      <c r="K155" s="109"/>
      <c r="L155" s="109"/>
      <c r="M155" s="109"/>
      <c r="N155" s="109"/>
      <c r="O155" s="109"/>
      <c r="P155" s="109"/>
      <c r="Q155" s="109"/>
      <c r="R155" s="109"/>
    </row>
    <row r="156" spans="1:18" ht="12.75" customHeight="1" x14ac:dyDescent="0.2">
      <c r="A156" s="220">
        <f>B156</f>
        <v>43536</v>
      </c>
      <c r="B156" s="119">
        <f>B154+1</f>
        <v>43536</v>
      </c>
      <c r="C156" s="221"/>
      <c r="D156" s="224" t="s">
        <v>448</v>
      </c>
      <c r="E156" s="224"/>
      <c r="F156" s="224"/>
      <c r="G156" s="225"/>
      <c r="H156" s="109"/>
      <c r="I156" s="109"/>
      <c r="J156" s="109"/>
      <c r="K156" s="109"/>
      <c r="L156" s="109"/>
      <c r="M156" s="109"/>
      <c r="N156" s="109"/>
      <c r="O156" s="109"/>
      <c r="P156" s="109"/>
      <c r="Q156" s="109"/>
      <c r="R156" s="109"/>
    </row>
    <row r="157" spans="1:18" ht="12.75" customHeight="1" x14ac:dyDescent="0.2">
      <c r="A157" s="220"/>
      <c r="B157" s="120"/>
      <c r="C157" s="221"/>
      <c r="D157" s="224"/>
      <c r="E157" s="224"/>
      <c r="F157" s="224"/>
      <c r="G157" s="225"/>
      <c r="H157" s="109"/>
      <c r="I157" s="121"/>
      <c r="J157" s="109"/>
      <c r="K157" s="109"/>
      <c r="L157" s="109"/>
      <c r="M157" s="109"/>
      <c r="N157" s="109"/>
      <c r="O157" s="109"/>
      <c r="P157" s="109"/>
      <c r="Q157" s="109"/>
      <c r="R157" s="109"/>
    </row>
    <row r="158" spans="1:18" ht="12.75" customHeight="1" x14ac:dyDescent="0.2">
      <c r="A158" s="220">
        <f>B158</f>
        <v>43537</v>
      </c>
      <c r="B158" s="119">
        <f>B156+1</f>
        <v>43537</v>
      </c>
      <c r="C158" s="221"/>
      <c r="D158" s="224"/>
      <c r="E158" s="224"/>
      <c r="F158" s="224"/>
      <c r="G158" s="225"/>
      <c r="H158" s="109"/>
      <c r="I158" s="109"/>
      <c r="J158" s="109"/>
      <c r="K158" s="109"/>
      <c r="L158" s="109"/>
      <c r="M158" s="109"/>
      <c r="N158" s="109"/>
      <c r="O158" s="109"/>
      <c r="P158" s="109"/>
      <c r="Q158" s="109"/>
      <c r="R158" s="109"/>
    </row>
    <row r="159" spans="1:18" ht="12.75" customHeight="1" x14ac:dyDescent="0.2">
      <c r="A159" s="220"/>
      <c r="B159" s="120"/>
      <c r="C159" s="221"/>
      <c r="D159" s="224"/>
      <c r="E159" s="224"/>
      <c r="F159" s="224"/>
      <c r="G159" s="225"/>
      <c r="H159" s="109"/>
      <c r="I159" s="121"/>
      <c r="J159" s="109"/>
      <c r="K159" s="109"/>
      <c r="L159" s="109"/>
      <c r="M159" s="109"/>
      <c r="N159" s="109"/>
      <c r="O159" s="109"/>
      <c r="P159" s="109"/>
      <c r="Q159" s="109"/>
      <c r="R159" s="109"/>
    </row>
    <row r="160" spans="1:18" ht="12.75" customHeight="1" x14ac:dyDescent="0.2">
      <c r="A160" s="220">
        <f>B160</f>
        <v>43538</v>
      </c>
      <c r="B160" s="119">
        <f>B158+1</f>
        <v>43538</v>
      </c>
      <c r="C160" s="221"/>
      <c r="D160" s="224"/>
      <c r="E160" s="224"/>
      <c r="F160" s="224"/>
      <c r="G160" s="225"/>
      <c r="H160" s="109"/>
      <c r="I160" s="109"/>
      <c r="J160" s="109"/>
      <c r="K160" s="109"/>
      <c r="L160" s="109"/>
      <c r="M160" s="109"/>
      <c r="N160" s="109"/>
      <c r="O160" s="109"/>
      <c r="P160" s="109"/>
      <c r="Q160" s="109"/>
      <c r="R160" s="109"/>
    </row>
    <row r="161" spans="1:18" ht="12.75" customHeight="1" x14ac:dyDescent="0.2">
      <c r="A161" s="220"/>
      <c r="B161" s="120"/>
      <c r="C161" s="221"/>
      <c r="D161" s="224"/>
      <c r="E161" s="224"/>
      <c r="F161" s="224"/>
      <c r="G161" s="225"/>
      <c r="H161" s="109"/>
      <c r="I161" s="121"/>
      <c r="J161" s="109"/>
      <c r="K161" s="109"/>
      <c r="L161" s="109"/>
      <c r="M161" s="109"/>
      <c r="N161" s="109"/>
      <c r="O161" s="109"/>
      <c r="P161" s="109"/>
      <c r="Q161" s="109"/>
      <c r="R161" s="109"/>
    </row>
    <row r="162" spans="1:18" ht="12.75" customHeight="1" x14ac:dyDescent="0.2">
      <c r="A162" s="220">
        <f>B162</f>
        <v>43539</v>
      </c>
      <c r="B162" s="119">
        <f>B160+1</f>
        <v>43539</v>
      </c>
      <c r="C162" s="221"/>
      <c r="D162" s="224" t="s">
        <v>198</v>
      </c>
      <c r="E162" s="224" t="s">
        <v>403</v>
      </c>
      <c r="F162" s="224"/>
      <c r="G162" s="225"/>
      <c r="H162" s="109"/>
      <c r="I162" s="109"/>
      <c r="J162" s="109"/>
      <c r="K162" s="109"/>
      <c r="L162" s="109"/>
      <c r="M162" s="109"/>
      <c r="N162" s="109"/>
      <c r="O162" s="109"/>
      <c r="P162" s="109"/>
      <c r="Q162" s="109"/>
      <c r="R162" s="109"/>
    </row>
    <row r="163" spans="1:18" ht="12.75" customHeight="1" x14ac:dyDescent="0.2">
      <c r="A163" s="220"/>
      <c r="B163" s="120"/>
      <c r="C163" s="221"/>
      <c r="D163" s="224"/>
      <c r="E163" s="224"/>
      <c r="F163" s="224"/>
      <c r="G163" s="225"/>
      <c r="H163" s="109"/>
      <c r="I163" s="121"/>
      <c r="J163" s="109"/>
      <c r="K163" s="109"/>
      <c r="L163" s="109"/>
      <c r="M163" s="109"/>
      <c r="N163" s="109"/>
      <c r="O163" s="109"/>
      <c r="P163" s="109"/>
      <c r="Q163" s="109"/>
      <c r="R163" s="109"/>
    </row>
    <row r="164" spans="1:18" ht="12.75" customHeight="1" x14ac:dyDescent="0.2">
      <c r="A164" s="220">
        <f>B164</f>
        <v>43540</v>
      </c>
      <c r="B164" s="119">
        <f>B162+1</f>
        <v>43540</v>
      </c>
      <c r="C164" s="221"/>
      <c r="D164" s="224"/>
      <c r="E164" s="224"/>
      <c r="F164" s="224"/>
      <c r="G164" s="225"/>
      <c r="H164" s="109"/>
      <c r="I164" s="109"/>
      <c r="J164" s="109"/>
      <c r="K164" s="109"/>
      <c r="L164" s="109"/>
      <c r="M164" s="109"/>
      <c r="N164" s="109"/>
      <c r="O164" s="109"/>
      <c r="P164" s="109"/>
      <c r="Q164" s="109"/>
      <c r="R164" s="109"/>
    </row>
    <row r="165" spans="1:18" ht="12.75" customHeight="1" x14ac:dyDescent="0.2">
      <c r="A165" s="220"/>
      <c r="B165" s="120"/>
      <c r="C165" s="221"/>
      <c r="D165" s="224"/>
      <c r="E165" s="224"/>
      <c r="F165" s="224"/>
      <c r="G165" s="225"/>
      <c r="H165" s="109"/>
      <c r="I165" s="121"/>
      <c r="J165" s="109"/>
      <c r="K165" s="109"/>
      <c r="L165" s="109"/>
      <c r="M165" s="109"/>
      <c r="N165" s="109"/>
      <c r="O165" s="109"/>
      <c r="P165" s="109"/>
      <c r="Q165" s="109"/>
      <c r="R165" s="109"/>
    </row>
    <row r="166" spans="1:18" ht="12.75" customHeight="1" x14ac:dyDescent="0.2">
      <c r="A166" s="220">
        <f>B166</f>
        <v>43541</v>
      </c>
      <c r="B166" s="119">
        <f>B164+1</f>
        <v>43541</v>
      </c>
      <c r="C166" s="221"/>
      <c r="D166" s="224"/>
      <c r="E166" s="224"/>
      <c r="F166" s="224" t="s">
        <v>279</v>
      </c>
      <c r="G166" s="225"/>
      <c r="H166" s="109"/>
      <c r="I166" s="109"/>
      <c r="J166" s="109"/>
      <c r="K166" s="109"/>
      <c r="L166" s="109"/>
      <c r="M166" s="109"/>
      <c r="N166" s="109"/>
      <c r="O166" s="109"/>
      <c r="P166" s="109"/>
      <c r="Q166" s="109"/>
      <c r="R166" s="109"/>
    </row>
    <row r="167" spans="1:18" ht="12.75" customHeight="1" x14ac:dyDescent="0.2">
      <c r="A167" s="220"/>
      <c r="B167" s="120"/>
      <c r="C167" s="221"/>
      <c r="D167" s="224"/>
      <c r="E167" s="224"/>
      <c r="F167" s="224"/>
      <c r="G167" s="225"/>
      <c r="H167" s="109"/>
      <c r="I167" s="121"/>
      <c r="J167" s="109"/>
      <c r="K167" s="109"/>
      <c r="L167" s="109"/>
      <c r="M167" s="109"/>
      <c r="N167" s="109"/>
      <c r="O167" s="109"/>
      <c r="P167" s="109"/>
      <c r="Q167" s="109"/>
      <c r="R167" s="109"/>
    </row>
    <row r="168" spans="1:18" ht="12.75" customHeight="1" x14ac:dyDescent="0.2">
      <c r="A168" s="220">
        <f>B168</f>
        <v>43542</v>
      </c>
      <c r="B168" s="119">
        <f>B166+1</f>
        <v>43542</v>
      </c>
      <c r="C168" s="221"/>
      <c r="D168" s="224"/>
      <c r="E168" s="224"/>
      <c r="F168" s="224"/>
      <c r="G168" s="225"/>
      <c r="H168" s="109"/>
      <c r="I168" s="109"/>
      <c r="J168" s="109"/>
      <c r="K168" s="109"/>
      <c r="L168" s="109"/>
      <c r="M168" s="109"/>
      <c r="N168" s="109"/>
      <c r="O168" s="109"/>
      <c r="P168" s="109"/>
      <c r="Q168" s="109"/>
      <c r="R168" s="109"/>
    </row>
    <row r="169" spans="1:18" ht="12.75" customHeight="1" x14ac:dyDescent="0.2">
      <c r="A169" s="220"/>
      <c r="B169" s="120"/>
      <c r="C169" s="221"/>
      <c r="D169" s="224"/>
      <c r="E169" s="224"/>
      <c r="F169" s="224"/>
      <c r="G169" s="225"/>
      <c r="H169" s="109"/>
      <c r="I169" s="121"/>
      <c r="J169" s="109"/>
      <c r="K169" s="109"/>
      <c r="L169" s="109"/>
      <c r="M169" s="109"/>
      <c r="N169" s="109"/>
      <c r="O169" s="109"/>
      <c r="P169" s="109"/>
      <c r="Q169" s="109"/>
      <c r="R169" s="109"/>
    </row>
    <row r="170" spans="1:18" ht="12.75" customHeight="1" x14ac:dyDescent="0.2">
      <c r="A170" s="220">
        <f>B170</f>
        <v>43543</v>
      </c>
      <c r="B170" s="119">
        <f>B168+1</f>
        <v>43543</v>
      </c>
      <c r="C170" s="221"/>
      <c r="D170" s="224"/>
      <c r="E170" s="224" t="s">
        <v>449</v>
      </c>
      <c r="F170" s="224"/>
      <c r="G170" s="225"/>
      <c r="H170" s="109"/>
      <c r="I170" s="109"/>
      <c r="J170" s="109"/>
      <c r="K170" s="109"/>
      <c r="L170" s="109"/>
      <c r="M170" s="109"/>
      <c r="N170" s="109"/>
      <c r="O170" s="109"/>
      <c r="P170" s="109"/>
      <c r="Q170" s="109"/>
      <c r="R170" s="109"/>
    </row>
    <row r="171" spans="1:18" ht="12.75" customHeight="1" x14ac:dyDescent="0.2">
      <c r="A171" s="220"/>
      <c r="B171" s="120"/>
      <c r="C171" s="221"/>
      <c r="D171" s="224"/>
      <c r="E171" s="224"/>
      <c r="F171" s="224"/>
      <c r="G171" s="225"/>
      <c r="H171" s="109"/>
      <c r="I171" s="121"/>
      <c r="J171" s="109"/>
      <c r="K171" s="109"/>
      <c r="L171" s="109"/>
      <c r="M171" s="109"/>
      <c r="N171" s="109"/>
      <c r="O171" s="109"/>
      <c r="P171" s="109"/>
      <c r="Q171" s="109"/>
      <c r="R171" s="109"/>
    </row>
    <row r="172" spans="1:18" ht="12.75" customHeight="1" x14ac:dyDescent="0.2">
      <c r="A172" s="220">
        <f>B172</f>
        <v>43544</v>
      </c>
      <c r="B172" s="119">
        <f>B170+1</f>
        <v>43544</v>
      </c>
      <c r="C172" s="221"/>
      <c r="D172" s="224"/>
      <c r="E172" s="224"/>
      <c r="F172" s="224" t="s">
        <v>402</v>
      </c>
      <c r="G172" s="225"/>
      <c r="H172" s="109"/>
      <c r="I172" s="109"/>
      <c r="J172" s="109"/>
      <c r="K172" s="109"/>
      <c r="L172" s="109"/>
      <c r="M172" s="109"/>
      <c r="N172" s="109"/>
      <c r="O172" s="109"/>
      <c r="P172" s="109"/>
      <c r="Q172" s="109"/>
      <c r="R172" s="109"/>
    </row>
    <row r="173" spans="1:18" ht="12.75" customHeight="1" x14ac:dyDescent="0.2">
      <c r="A173" s="220"/>
      <c r="B173" s="120"/>
      <c r="C173" s="221"/>
      <c r="D173" s="224"/>
      <c r="E173" s="224"/>
      <c r="F173" s="224"/>
      <c r="G173" s="225"/>
      <c r="H173" s="109"/>
      <c r="I173" s="121"/>
      <c r="J173" s="109"/>
      <c r="K173" s="109"/>
      <c r="L173" s="109"/>
      <c r="M173" s="109"/>
      <c r="N173" s="109"/>
      <c r="O173" s="109"/>
      <c r="P173" s="109"/>
      <c r="Q173" s="109"/>
      <c r="R173" s="109"/>
    </row>
    <row r="174" spans="1:18" ht="12.75" customHeight="1" x14ac:dyDescent="0.2">
      <c r="A174" s="220">
        <f>B174</f>
        <v>43545</v>
      </c>
      <c r="B174" s="119">
        <f>B172+1</f>
        <v>43545</v>
      </c>
      <c r="C174" s="221"/>
      <c r="D174" s="224"/>
      <c r="E174" s="224"/>
      <c r="F174" s="224"/>
      <c r="G174" s="225"/>
      <c r="H174" s="109"/>
      <c r="I174" s="109"/>
      <c r="J174" s="109"/>
      <c r="K174" s="109"/>
      <c r="L174" s="109"/>
      <c r="M174" s="109"/>
      <c r="N174" s="109"/>
      <c r="O174" s="109"/>
      <c r="P174" s="109"/>
      <c r="Q174" s="109"/>
      <c r="R174" s="109"/>
    </row>
    <row r="175" spans="1:18" ht="12.75" customHeight="1" x14ac:dyDescent="0.2">
      <c r="A175" s="220"/>
      <c r="B175" s="120"/>
      <c r="C175" s="221"/>
      <c r="D175" s="224"/>
      <c r="E175" s="224"/>
      <c r="F175" s="224"/>
      <c r="G175" s="225"/>
      <c r="H175" s="109"/>
      <c r="I175" s="121"/>
      <c r="J175" s="109"/>
      <c r="K175" s="109"/>
      <c r="L175" s="109"/>
      <c r="M175" s="109"/>
      <c r="N175" s="109"/>
      <c r="O175" s="109"/>
      <c r="P175" s="109"/>
      <c r="Q175" s="109"/>
      <c r="R175" s="109"/>
    </row>
    <row r="176" spans="1:18" ht="12.75" customHeight="1" x14ac:dyDescent="0.2">
      <c r="A176" s="220">
        <f>B176</f>
        <v>43546</v>
      </c>
      <c r="B176" s="119">
        <f>B174+1</f>
        <v>43546</v>
      </c>
      <c r="C176" s="221"/>
      <c r="D176" s="224"/>
      <c r="E176" s="224" t="s">
        <v>403</v>
      </c>
      <c r="F176" s="224" t="s">
        <v>325</v>
      </c>
      <c r="G176" s="225"/>
      <c r="H176" s="109"/>
      <c r="I176" s="109"/>
      <c r="J176" s="109"/>
      <c r="K176" s="109"/>
      <c r="L176" s="109"/>
      <c r="M176" s="109"/>
      <c r="N176" s="109"/>
      <c r="O176" s="109"/>
      <c r="P176" s="109"/>
      <c r="Q176" s="109"/>
      <c r="R176" s="109"/>
    </row>
    <row r="177" spans="1:18" ht="12.75" customHeight="1" x14ac:dyDescent="0.2">
      <c r="A177" s="220"/>
      <c r="B177" s="120"/>
      <c r="C177" s="221"/>
      <c r="D177" s="224"/>
      <c r="E177" s="224"/>
      <c r="F177" s="224"/>
      <c r="G177" s="225"/>
      <c r="H177" s="109"/>
      <c r="I177" s="121"/>
      <c r="J177" s="109"/>
      <c r="K177" s="109"/>
      <c r="L177" s="109"/>
      <c r="M177" s="109"/>
      <c r="N177" s="109"/>
      <c r="O177" s="109"/>
      <c r="P177" s="109"/>
      <c r="Q177" s="109"/>
      <c r="R177" s="109"/>
    </row>
    <row r="178" spans="1:18" ht="12.75" customHeight="1" x14ac:dyDescent="0.2">
      <c r="A178" s="220">
        <f>B178</f>
        <v>43547</v>
      </c>
      <c r="B178" s="119">
        <f>B176+1</f>
        <v>43547</v>
      </c>
      <c r="C178" s="221"/>
      <c r="D178" s="224"/>
      <c r="E178" s="224"/>
      <c r="F178" s="224"/>
      <c r="G178" s="225"/>
      <c r="H178" s="109"/>
      <c r="I178" s="109"/>
      <c r="J178" s="109"/>
      <c r="K178" s="109"/>
      <c r="L178" s="109"/>
      <c r="M178" s="109"/>
      <c r="N178" s="109"/>
      <c r="O178" s="109"/>
      <c r="P178" s="109"/>
      <c r="Q178" s="109"/>
      <c r="R178" s="109"/>
    </row>
    <row r="179" spans="1:18" ht="12.75" customHeight="1" x14ac:dyDescent="0.2">
      <c r="A179" s="220"/>
      <c r="B179" s="120"/>
      <c r="C179" s="221"/>
      <c r="D179" s="224"/>
      <c r="E179" s="224"/>
      <c r="F179" s="224"/>
      <c r="G179" s="225"/>
      <c r="H179" s="109"/>
      <c r="I179" s="121"/>
      <c r="J179" s="109"/>
      <c r="K179" s="109"/>
      <c r="L179" s="109"/>
      <c r="M179" s="109"/>
      <c r="N179" s="109"/>
      <c r="O179" s="109"/>
      <c r="P179" s="109"/>
      <c r="Q179" s="109"/>
      <c r="R179" s="109"/>
    </row>
    <row r="180" spans="1:18" ht="12.75" customHeight="1" x14ac:dyDescent="0.2">
      <c r="A180" s="220">
        <f>B180</f>
        <v>43548</v>
      </c>
      <c r="B180" s="119">
        <f>B178+1</f>
        <v>43548</v>
      </c>
      <c r="C180" s="221"/>
      <c r="D180" s="224"/>
      <c r="E180" s="224"/>
      <c r="F180" s="224" t="s">
        <v>462</v>
      </c>
      <c r="G180" s="225"/>
      <c r="H180" s="109"/>
      <c r="I180" s="109"/>
      <c r="J180" s="109"/>
      <c r="K180" s="109"/>
      <c r="L180" s="109"/>
      <c r="M180" s="109"/>
      <c r="N180" s="109"/>
      <c r="O180" s="109"/>
      <c r="P180" s="109"/>
      <c r="Q180" s="109"/>
      <c r="R180" s="109"/>
    </row>
    <row r="181" spans="1:18" ht="12.75" customHeight="1" x14ac:dyDescent="0.2">
      <c r="A181" s="220"/>
      <c r="B181" s="120"/>
      <c r="C181" s="221"/>
      <c r="D181" s="224"/>
      <c r="E181" s="224"/>
      <c r="F181" s="224"/>
      <c r="G181" s="225"/>
      <c r="H181" s="109"/>
      <c r="I181" s="121"/>
      <c r="J181" s="109"/>
      <c r="K181" s="109"/>
      <c r="L181" s="109"/>
      <c r="M181" s="109"/>
      <c r="N181" s="109"/>
      <c r="O181" s="109"/>
      <c r="P181" s="109"/>
      <c r="Q181" s="109"/>
      <c r="R181" s="109"/>
    </row>
    <row r="182" spans="1:18" ht="12.75" customHeight="1" x14ac:dyDescent="0.2">
      <c r="A182" s="220">
        <f>B182</f>
        <v>43549</v>
      </c>
      <c r="B182" s="119">
        <f>B180+1</f>
        <v>43549</v>
      </c>
      <c r="C182" s="221"/>
      <c r="D182" s="224"/>
      <c r="E182" s="224"/>
      <c r="F182" s="224"/>
      <c r="G182" s="225"/>
      <c r="H182" s="109"/>
      <c r="I182" s="109"/>
      <c r="J182" s="109"/>
      <c r="K182" s="109"/>
      <c r="L182" s="109"/>
      <c r="M182" s="109"/>
      <c r="N182" s="109"/>
      <c r="O182" s="109"/>
      <c r="P182" s="109"/>
      <c r="Q182" s="109"/>
      <c r="R182" s="109"/>
    </row>
    <row r="183" spans="1:18" ht="12.75" customHeight="1" x14ac:dyDescent="0.2">
      <c r="A183" s="220"/>
      <c r="B183" s="120"/>
      <c r="C183" s="221"/>
      <c r="D183" s="224"/>
      <c r="E183" s="224"/>
      <c r="F183" s="224"/>
      <c r="G183" s="225"/>
      <c r="H183" s="109"/>
      <c r="I183" s="121"/>
      <c r="J183" s="109"/>
      <c r="K183" s="109"/>
      <c r="L183" s="109"/>
      <c r="M183" s="109"/>
      <c r="N183" s="109"/>
      <c r="O183" s="109"/>
      <c r="P183" s="109"/>
      <c r="Q183" s="109"/>
      <c r="R183" s="109"/>
    </row>
    <row r="184" spans="1:18" ht="12.75" customHeight="1" x14ac:dyDescent="0.2">
      <c r="A184" s="220">
        <f>B184</f>
        <v>43550</v>
      </c>
      <c r="B184" s="119">
        <f>B182+1</f>
        <v>43550</v>
      </c>
      <c r="C184" s="221"/>
      <c r="D184" s="224"/>
      <c r="E184" s="224"/>
      <c r="F184" s="224"/>
      <c r="G184" s="225"/>
      <c r="H184" s="109"/>
      <c r="I184" s="109"/>
      <c r="J184" s="109"/>
      <c r="K184" s="109"/>
      <c r="L184" s="109"/>
      <c r="M184" s="109"/>
      <c r="N184" s="109"/>
      <c r="O184" s="109"/>
      <c r="P184" s="109"/>
      <c r="Q184" s="109"/>
      <c r="R184" s="109"/>
    </row>
    <row r="185" spans="1:18" ht="12.75" customHeight="1" x14ac:dyDescent="0.2">
      <c r="A185" s="220"/>
      <c r="B185" s="120"/>
      <c r="C185" s="221"/>
      <c r="D185" s="224"/>
      <c r="E185" s="224"/>
      <c r="F185" s="224"/>
      <c r="G185" s="225"/>
      <c r="H185" s="109"/>
      <c r="I185" s="121"/>
      <c r="J185" s="109"/>
      <c r="K185" s="109"/>
      <c r="L185" s="109"/>
      <c r="M185" s="109"/>
      <c r="N185" s="109"/>
      <c r="O185" s="109"/>
      <c r="P185" s="109"/>
      <c r="Q185" s="109"/>
      <c r="R185" s="109"/>
    </row>
    <row r="186" spans="1:18" ht="12.75" customHeight="1" x14ac:dyDescent="0.2">
      <c r="A186" s="220">
        <f>B186</f>
        <v>43551</v>
      </c>
      <c r="B186" s="119">
        <f>B184+1</f>
        <v>43551</v>
      </c>
      <c r="C186" s="221"/>
      <c r="D186" s="224"/>
      <c r="E186" s="224"/>
      <c r="F186" s="224"/>
      <c r="G186" s="225"/>
      <c r="H186" s="109"/>
      <c r="I186" s="109"/>
      <c r="J186" s="109"/>
      <c r="K186" s="109"/>
      <c r="L186" s="109"/>
      <c r="M186" s="109"/>
      <c r="N186" s="109"/>
      <c r="O186" s="109"/>
      <c r="P186" s="109"/>
      <c r="Q186" s="109"/>
      <c r="R186" s="109"/>
    </row>
    <row r="187" spans="1:18" ht="12.75" customHeight="1" x14ac:dyDescent="0.2">
      <c r="A187" s="220"/>
      <c r="B187" s="120"/>
      <c r="C187" s="221"/>
      <c r="D187" s="224"/>
      <c r="E187" s="224"/>
      <c r="F187" s="224"/>
      <c r="G187" s="225"/>
      <c r="H187" s="109"/>
      <c r="I187" s="121"/>
      <c r="J187" s="109"/>
      <c r="K187" s="109"/>
      <c r="L187" s="109"/>
      <c r="M187" s="109"/>
      <c r="N187" s="109"/>
      <c r="O187" s="109"/>
      <c r="P187" s="109"/>
      <c r="Q187" s="109"/>
      <c r="R187" s="109"/>
    </row>
    <row r="188" spans="1:18" ht="12.75" customHeight="1" x14ac:dyDescent="0.2">
      <c r="A188" s="220">
        <f>B188</f>
        <v>43552</v>
      </c>
      <c r="B188" s="119">
        <f>B186+1</f>
        <v>43552</v>
      </c>
      <c r="C188" s="221"/>
      <c r="D188" s="224"/>
      <c r="E188" s="224"/>
      <c r="F188" s="224"/>
      <c r="G188" s="225"/>
      <c r="H188" s="109"/>
      <c r="I188" s="109"/>
      <c r="J188" s="109"/>
      <c r="K188" s="109"/>
      <c r="L188" s="109"/>
      <c r="M188" s="109"/>
      <c r="N188" s="109"/>
      <c r="O188" s="109"/>
      <c r="P188" s="109"/>
      <c r="Q188" s="109"/>
      <c r="R188" s="109"/>
    </row>
    <row r="189" spans="1:18" ht="12.75" customHeight="1" x14ac:dyDescent="0.2">
      <c r="A189" s="220"/>
      <c r="B189" s="120"/>
      <c r="C189" s="221"/>
      <c r="D189" s="224"/>
      <c r="E189" s="224"/>
      <c r="F189" s="224"/>
      <c r="G189" s="225"/>
      <c r="H189" s="109"/>
      <c r="I189" s="121"/>
      <c r="J189" s="109"/>
      <c r="K189" s="109"/>
      <c r="L189" s="109"/>
      <c r="M189" s="109"/>
      <c r="N189" s="109"/>
      <c r="O189" s="109"/>
      <c r="P189" s="109"/>
      <c r="Q189" s="109"/>
      <c r="R189" s="109"/>
    </row>
    <row r="190" spans="1:18" ht="12.75" customHeight="1" x14ac:dyDescent="0.2">
      <c r="A190" s="220">
        <f>B190</f>
        <v>43553</v>
      </c>
      <c r="B190" s="119">
        <f>B188+1</f>
        <v>43553</v>
      </c>
      <c r="C190" s="221"/>
      <c r="D190" s="224" t="s">
        <v>13</v>
      </c>
      <c r="E190" s="224" t="s">
        <v>403</v>
      </c>
      <c r="F190" s="224"/>
      <c r="G190" s="225" t="s">
        <v>367</v>
      </c>
      <c r="H190" s="109"/>
      <c r="I190" s="109"/>
      <c r="J190" s="109"/>
      <c r="K190" s="109"/>
      <c r="L190" s="109"/>
      <c r="M190" s="109"/>
      <c r="N190" s="109"/>
      <c r="O190" s="109"/>
      <c r="P190" s="109"/>
      <c r="Q190" s="109"/>
      <c r="R190" s="109"/>
    </row>
    <row r="191" spans="1:18" ht="12.75" customHeight="1" x14ac:dyDescent="0.2">
      <c r="A191" s="220"/>
      <c r="B191" s="120"/>
      <c r="C191" s="221"/>
      <c r="D191" s="224"/>
      <c r="E191" s="224"/>
      <c r="F191" s="224"/>
      <c r="G191" s="225"/>
      <c r="H191" s="109"/>
      <c r="I191" s="121"/>
      <c r="J191" s="109"/>
      <c r="K191" s="109"/>
      <c r="L191" s="109"/>
      <c r="M191" s="109"/>
      <c r="N191" s="109"/>
      <c r="O191" s="109"/>
      <c r="P191" s="109"/>
      <c r="Q191" s="109"/>
      <c r="R191" s="109"/>
    </row>
    <row r="192" spans="1:18" ht="12.75" customHeight="1" x14ac:dyDescent="0.2">
      <c r="A192" s="220">
        <f>B192</f>
        <v>43554</v>
      </c>
      <c r="B192" s="119">
        <f>B190+1</f>
        <v>43554</v>
      </c>
      <c r="C192" s="221"/>
      <c r="D192" s="224"/>
      <c r="E192" s="224"/>
      <c r="F192" s="224"/>
      <c r="G192" s="225"/>
      <c r="H192" s="109"/>
      <c r="I192" s="109"/>
      <c r="J192" s="109"/>
      <c r="K192" s="109"/>
      <c r="L192" s="109"/>
      <c r="M192" s="109"/>
      <c r="N192" s="109"/>
      <c r="O192" s="109"/>
      <c r="P192" s="109"/>
      <c r="Q192" s="109"/>
      <c r="R192" s="109"/>
    </row>
    <row r="193" spans="1:18" ht="12.75" customHeight="1" x14ac:dyDescent="0.2">
      <c r="A193" s="220"/>
      <c r="B193" s="120"/>
      <c r="C193" s="221"/>
      <c r="D193" s="224"/>
      <c r="E193" s="224"/>
      <c r="F193" s="224"/>
      <c r="G193" s="225"/>
      <c r="H193" s="109"/>
      <c r="I193" s="121"/>
      <c r="J193" s="109"/>
      <c r="K193" s="109"/>
      <c r="L193" s="109"/>
      <c r="M193" s="109"/>
      <c r="N193" s="109"/>
      <c r="O193" s="109"/>
      <c r="P193" s="109"/>
      <c r="Q193" s="109"/>
      <c r="R193" s="109"/>
    </row>
    <row r="194" spans="1:18" ht="12.75" customHeight="1" x14ac:dyDescent="0.2">
      <c r="A194" s="220">
        <f>B194</f>
        <v>43555</v>
      </c>
      <c r="B194" s="119">
        <f>B192+1</f>
        <v>43555</v>
      </c>
      <c r="C194" s="221"/>
      <c r="D194" s="224"/>
      <c r="E194" s="224"/>
      <c r="F194" s="224"/>
      <c r="G194" s="225"/>
      <c r="H194" s="109"/>
      <c r="I194" s="109"/>
      <c r="J194" s="109"/>
      <c r="K194" s="109"/>
      <c r="L194" s="109"/>
      <c r="M194" s="109"/>
      <c r="N194" s="109"/>
      <c r="O194" s="109"/>
      <c r="P194" s="109"/>
      <c r="Q194" s="109"/>
      <c r="R194" s="109"/>
    </row>
    <row r="195" spans="1:18" ht="12.75" customHeight="1" x14ac:dyDescent="0.2">
      <c r="A195" s="220"/>
      <c r="B195" s="120"/>
      <c r="C195" s="221"/>
      <c r="D195" s="224"/>
      <c r="E195" s="224"/>
      <c r="F195" s="224"/>
      <c r="G195" s="225"/>
      <c r="H195" s="109"/>
      <c r="I195" s="121"/>
      <c r="J195" s="109"/>
      <c r="K195" s="109"/>
      <c r="L195" s="109"/>
      <c r="M195" s="109"/>
      <c r="N195" s="109"/>
      <c r="O195" s="109"/>
      <c r="P195" s="109"/>
      <c r="Q195" s="109"/>
      <c r="R195" s="109"/>
    </row>
    <row r="196" spans="1:18" ht="12.75" customHeight="1" x14ac:dyDescent="0.2">
      <c r="A196" s="220">
        <f>B196</f>
        <v>43556</v>
      </c>
      <c r="B196" s="119">
        <f>B194+1</f>
        <v>43556</v>
      </c>
      <c r="C196" s="221"/>
      <c r="D196" s="224"/>
      <c r="E196" s="224"/>
      <c r="F196" s="224"/>
      <c r="G196" s="225"/>
      <c r="H196" s="109"/>
      <c r="I196" s="109"/>
      <c r="J196" s="109"/>
      <c r="K196" s="109"/>
      <c r="L196" s="109"/>
      <c r="M196" s="109"/>
      <c r="N196" s="109"/>
      <c r="O196" s="109"/>
      <c r="P196" s="109"/>
      <c r="Q196" s="109"/>
      <c r="R196" s="109"/>
    </row>
    <row r="197" spans="1:18" ht="12.75" customHeight="1" x14ac:dyDescent="0.2">
      <c r="A197" s="220"/>
      <c r="B197" s="120"/>
      <c r="C197" s="221"/>
      <c r="D197" s="224"/>
      <c r="E197" s="224"/>
      <c r="F197" s="224"/>
      <c r="G197" s="225"/>
      <c r="H197" s="109"/>
      <c r="I197" s="121"/>
      <c r="J197" s="109"/>
      <c r="K197" s="109"/>
      <c r="L197" s="109"/>
      <c r="M197" s="109"/>
      <c r="N197" s="109"/>
      <c r="O197" s="109"/>
      <c r="P197" s="109"/>
      <c r="Q197" s="109"/>
      <c r="R197" s="109"/>
    </row>
    <row r="198" spans="1:18" ht="12.75" customHeight="1" x14ac:dyDescent="0.2">
      <c r="A198" s="220">
        <f>B198</f>
        <v>43557</v>
      </c>
      <c r="B198" s="119">
        <f>B196+1</f>
        <v>43557</v>
      </c>
      <c r="C198" s="221"/>
      <c r="D198" s="224"/>
      <c r="E198" s="224" t="s">
        <v>449</v>
      </c>
      <c r="F198" s="224"/>
      <c r="G198" s="225"/>
      <c r="H198" s="109"/>
      <c r="I198" s="109"/>
      <c r="J198" s="109"/>
      <c r="K198" s="109"/>
      <c r="L198" s="109"/>
      <c r="M198" s="109"/>
      <c r="N198" s="109"/>
      <c r="O198" s="109"/>
      <c r="P198" s="109"/>
      <c r="Q198" s="109"/>
      <c r="R198" s="109"/>
    </row>
    <row r="199" spans="1:18" ht="12.75" customHeight="1" x14ac:dyDescent="0.2">
      <c r="A199" s="220"/>
      <c r="B199" s="120"/>
      <c r="C199" s="221"/>
      <c r="D199" s="224"/>
      <c r="E199" s="224"/>
      <c r="F199" s="224"/>
      <c r="G199" s="225"/>
      <c r="H199" s="109"/>
      <c r="I199" s="121"/>
      <c r="J199" s="109"/>
      <c r="K199" s="109"/>
      <c r="L199" s="109"/>
      <c r="M199" s="109"/>
      <c r="N199" s="109"/>
      <c r="O199" s="109"/>
      <c r="P199" s="109"/>
      <c r="Q199" s="109"/>
      <c r="R199" s="109"/>
    </row>
    <row r="200" spans="1:18" ht="12.75" customHeight="1" x14ac:dyDescent="0.2">
      <c r="A200" s="220">
        <f>B200</f>
        <v>43558</v>
      </c>
      <c r="B200" s="119">
        <f>B198+1</f>
        <v>43558</v>
      </c>
      <c r="C200" s="221"/>
      <c r="D200" s="224"/>
      <c r="E200" s="224"/>
      <c r="F200" s="224" t="s">
        <v>454</v>
      </c>
      <c r="G200" s="225"/>
      <c r="H200" s="109"/>
      <c r="I200" s="109"/>
      <c r="J200" s="109"/>
      <c r="K200" s="109"/>
      <c r="L200" s="109"/>
      <c r="M200" s="109"/>
      <c r="N200" s="109"/>
      <c r="O200" s="109"/>
      <c r="P200" s="109"/>
      <c r="Q200" s="109"/>
      <c r="R200" s="109"/>
    </row>
    <row r="201" spans="1:18" ht="12.75" customHeight="1" x14ac:dyDescent="0.2">
      <c r="A201" s="220"/>
      <c r="B201" s="120"/>
      <c r="C201" s="221"/>
      <c r="D201" s="224"/>
      <c r="E201" s="224"/>
      <c r="F201" s="224"/>
      <c r="G201" s="225"/>
      <c r="H201" s="109"/>
      <c r="I201" s="121"/>
      <c r="J201" s="109"/>
      <c r="K201" s="109"/>
      <c r="L201" s="109"/>
      <c r="M201" s="109"/>
      <c r="N201" s="109"/>
      <c r="O201" s="109"/>
      <c r="P201" s="109"/>
      <c r="Q201" s="109"/>
      <c r="R201" s="109"/>
    </row>
    <row r="202" spans="1:18" ht="12.75" customHeight="1" x14ac:dyDescent="0.2">
      <c r="A202" s="220">
        <f>B202</f>
        <v>43559</v>
      </c>
      <c r="B202" s="119">
        <f>B200+1</f>
        <v>43559</v>
      </c>
      <c r="C202" s="221"/>
      <c r="D202" s="224"/>
      <c r="E202" s="224"/>
      <c r="F202" s="224"/>
      <c r="G202" s="225"/>
      <c r="H202" s="109"/>
      <c r="I202" s="109"/>
      <c r="J202" s="109"/>
      <c r="K202" s="109"/>
      <c r="L202" s="109"/>
      <c r="M202" s="109"/>
      <c r="N202" s="109"/>
      <c r="O202" s="109"/>
      <c r="P202" s="109"/>
      <c r="Q202" s="109"/>
      <c r="R202" s="109"/>
    </row>
    <row r="203" spans="1:18" ht="12.75" customHeight="1" x14ac:dyDescent="0.2">
      <c r="A203" s="220"/>
      <c r="B203" s="120"/>
      <c r="C203" s="221"/>
      <c r="D203" s="224"/>
      <c r="E203" s="224"/>
      <c r="F203" s="224"/>
      <c r="G203" s="225"/>
      <c r="H203" s="109"/>
      <c r="I203" s="121"/>
      <c r="J203" s="109"/>
      <c r="K203" s="109"/>
      <c r="L203" s="109"/>
      <c r="M203" s="109"/>
      <c r="N203" s="109"/>
      <c r="O203" s="109"/>
      <c r="P203" s="109"/>
      <c r="Q203" s="109"/>
      <c r="R203" s="109"/>
    </row>
    <row r="204" spans="1:18" ht="12.75" customHeight="1" x14ac:dyDescent="0.2">
      <c r="A204" s="220">
        <f>B204</f>
        <v>43560</v>
      </c>
      <c r="B204" s="119">
        <f>B202+1</f>
        <v>43560</v>
      </c>
      <c r="C204" s="221"/>
      <c r="D204" s="224"/>
      <c r="E204" s="224" t="s">
        <v>403</v>
      </c>
      <c r="F204" s="224" t="s">
        <v>463</v>
      </c>
      <c r="G204" s="225"/>
      <c r="H204" s="109"/>
      <c r="I204" s="109"/>
      <c r="J204" s="109"/>
      <c r="K204" s="109"/>
      <c r="L204" s="109"/>
      <c r="M204" s="109"/>
      <c r="N204" s="109"/>
      <c r="O204" s="109"/>
      <c r="P204" s="109"/>
      <c r="Q204" s="109"/>
      <c r="R204" s="109"/>
    </row>
    <row r="205" spans="1:18" ht="12.75" customHeight="1" x14ac:dyDescent="0.2">
      <c r="A205" s="220"/>
      <c r="B205" s="120"/>
      <c r="C205" s="221"/>
      <c r="D205" s="224"/>
      <c r="E205" s="224"/>
      <c r="F205" s="224"/>
      <c r="G205" s="225"/>
      <c r="H205" s="109"/>
      <c r="I205" s="121"/>
      <c r="J205" s="109"/>
      <c r="K205" s="109"/>
      <c r="L205" s="109"/>
      <c r="M205" s="109"/>
      <c r="N205" s="109"/>
      <c r="O205" s="109"/>
      <c r="P205" s="109"/>
      <c r="Q205" s="109"/>
      <c r="R205" s="109"/>
    </row>
    <row r="206" spans="1:18" ht="12.75" customHeight="1" x14ac:dyDescent="0.2">
      <c r="A206" s="220">
        <f>B206</f>
        <v>43561</v>
      </c>
      <c r="B206" s="119">
        <f>B204+1</f>
        <v>43561</v>
      </c>
      <c r="C206" s="221"/>
      <c r="D206" s="224"/>
      <c r="E206" s="224"/>
      <c r="F206" s="224"/>
      <c r="G206" s="225"/>
      <c r="H206" s="109"/>
      <c r="I206" s="109"/>
      <c r="J206" s="109"/>
      <c r="K206" s="109"/>
      <c r="L206" s="109"/>
      <c r="M206" s="109"/>
      <c r="N206" s="109"/>
      <c r="O206" s="109"/>
      <c r="P206" s="109"/>
      <c r="Q206" s="109"/>
      <c r="R206" s="109"/>
    </row>
    <row r="207" spans="1:18" ht="12.75" customHeight="1" x14ac:dyDescent="0.2">
      <c r="A207" s="220"/>
      <c r="B207" s="120"/>
      <c r="C207" s="221"/>
      <c r="D207" s="224"/>
      <c r="E207" s="224"/>
      <c r="F207" s="224"/>
      <c r="G207" s="225"/>
      <c r="H207" s="109"/>
      <c r="I207" s="121"/>
      <c r="J207" s="109"/>
      <c r="K207" s="109"/>
      <c r="L207" s="109"/>
      <c r="M207" s="109"/>
      <c r="N207" s="109"/>
      <c r="O207" s="109"/>
      <c r="P207" s="109"/>
      <c r="Q207" s="109"/>
      <c r="R207" s="109"/>
    </row>
    <row r="208" spans="1:18" ht="12.75" customHeight="1" x14ac:dyDescent="0.2">
      <c r="A208" s="220">
        <f>B208</f>
        <v>43562</v>
      </c>
      <c r="B208" s="119">
        <f>B206+1</f>
        <v>43562</v>
      </c>
      <c r="C208" s="221"/>
      <c r="D208" s="224"/>
      <c r="E208" s="224"/>
      <c r="F208" s="224"/>
      <c r="G208" s="225"/>
      <c r="H208" s="109"/>
      <c r="I208" s="109"/>
      <c r="J208" s="109"/>
      <c r="K208" s="109"/>
      <c r="L208" s="109"/>
      <c r="M208" s="109"/>
      <c r="N208" s="109"/>
      <c r="O208" s="109"/>
      <c r="P208" s="109"/>
      <c r="Q208" s="109"/>
      <c r="R208" s="109"/>
    </row>
    <row r="209" spans="1:18" ht="12.75" customHeight="1" x14ac:dyDescent="0.2">
      <c r="A209" s="220"/>
      <c r="B209" s="120"/>
      <c r="C209" s="221"/>
      <c r="D209" s="224"/>
      <c r="E209" s="224"/>
      <c r="F209" s="224"/>
      <c r="G209" s="225"/>
      <c r="H209" s="109"/>
      <c r="I209" s="121"/>
      <c r="J209" s="109"/>
      <c r="K209" s="109"/>
      <c r="L209" s="109"/>
      <c r="M209" s="109"/>
      <c r="N209" s="109"/>
      <c r="O209" s="109"/>
      <c r="P209" s="109"/>
      <c r="Q209" s="109"/>
      <c r="R209" s="109"/>
    </row>
    <row r="210" spans="1:18" ht="12.75" customHeight="1" x14ac:dyDescent="0.2">
      <c r="A210" s="220">
        <f>B210</f>
        <v>43563</v>
      </c>
      <c r="B210" s="119">
        <f>B208+1</f>
        <v>43563</v>
      </c>
      <c r="C210" s="221"/>
      <c r="D210" s="224"/>
      <c r="E210" s="224"/>
      <c r="F210" s="224"/>
      <c r="G210" s="225"/>
      <c r="H210" s="109"/>
      <c r="I210" s="109"/>
      <c r="J210" s="109"/>
      <c r="K210" s="109"/>
      <c r="L210" s="109"/>
      <c r="M210" s="109"/>
      <c r="N210" s="109"/>
      <c r="O210" s="109"/>
      <c r="P210" s="109"/>
      <c r="Q210" s="109"/>
      <c r="R210" s="109"/>
    </row>
    <row r="211" spans="1:18" ht="12.75" customHeight="1" x14ac:dyDescent="0.2">
      <c r="A211" s="220"/>
      <c r="B211" s="120"/>
      <c r="C211" s="221"/>
      <c r="D211" s="224"/>
      <c r="E211" s="224"/>
      <c r="F211" s="224"/>
      <c r="G211" s="225"/>
      <c r="H211" s="109"/>
      <c r="I211" s="121"/>
      <c r="J211" s="109"/>
      <c r="K211" s="109"/>
      <c r="L211" s="109"/>
      <c r="M211" s="109"/>
      <c r="N211" s="109"/>
      <c r="O211" s="109"/>
      <c r="P211" s="109"/>
      <c r="Q211" s="109"/>
      <c r="R211" s="109"/>
    </row>
    <row r="212" spans="1:18" ht="12.75" customHeight="1" x14ac:dyDescent="0.2">
      <c r="A212" s="220">
        <f>B212</f>
        <v>43564</v>
      </c>
      <c r="B212" s="119">
        <f>B210+1</f>
        <v>43564</v>
      </c>
      <c r="C212" s="221"/>
      <c r="D212" s="224" t="s">
        <v>448</v>
      </c>
      <c r="E212" s="224"/>
      <c r="F212" s="224"/>
      <c r="G212" s="225"/>
      <c r="H212" s="109"/>
      <c r="I212" s="109"/>
      <c r="J212" s="109"/>
      <c r="K212" s="109"/>
      <c r="L212" s="109"/>
      <c r="M212" s="109"/>
      <c r="N212" s="109"/>
      <c r="O212" s="109"/>
      <c r="P212" s="109"/>
      <c r="Q212" s="109"/>
      <c r="R212" s="109"/>
    </row>
    <row r="213" spans="1:18" ht="12.75" customHeight="1" x14ac:dyDescent="0.2">
      <c r="A213" s="220"/>
      <c r="B213" s="120"/>
      <c r="C213" s="221"/>
      <c r="D213" s="224"/>
      <c r="E213" s="224"/>
      <c r="F213" s="224"/>
      <c r="G213" s="225"/>
      <c r="H213" s="109"/>
      <c r="I213" s="121"/>
      <c r="J213" s="109"/>
      <c r="K213" s="109"/>
      <c r="L213" s="109"/>
      <c r="M213" s="109"/>
      <c r="N213" s="109"/>
      <c r="O213" s="109"/>
      <c r="P213" s="109"/>
      <c r="Q213" s="109"/>
      <c r="R213" s="109"/>
    </row>
    <row r="214" spans="1:18" ht="12.75" customHeight="1" x14ac:dyDescent="0.2">
      <c r="A214" s="220">
        <f>B214</f>
        <v>43565</v>
      </c>
      <c r="B214" s="119">
        <f>B212+1</f>
        <v>43565</v>
      </c>
      <c r="C214" s="221"/>
      <c r="D214" s="224"/>
      <c r="E214" s="224"/>
      <c r="F214" s="224"/>
      <c r="G214" s="225"/>
      <c r="H214" s="109"/>
      <c r="I214" s="109"/>
      <c r="J214" s="109"/>
      <c r="K214" s="109"/>
      <c r="L214" s="109"/>
      <c r="M214" s="109"/>
      <c r="N214" s="109"/>
      <c r="O214" s="109"/>
      <c r="P214" s="109"/>
      <c r="Q214" s="109"/>
      <c r="R214" s="109"/>
    </row>
    <row r="215" spans="1:18" ht="12.75" customHeight="1" x14ac:dyDescent="0.2">
      <c r="A215" s="220"/>
      <c r="B215" s="120"/>
      <c r="C215" s="221"/>
      <c r="D215" s="224"/>
      <c r="E215" s="224"/>
      <c r="F215" s="224"/>
      <c r="G215" s="225"/>
      <c r="H215" s="109"/>
      <c r="I215" s="121"/>
      <c r="J215" s="109"/>
      <c r="K215" s="109"/>
      <c r="L215" s="109"/>
      <c r="M215" s="109"/>
      <c r="N215" s="109"/>
      <c r="O215" s="109"/>
      <c r="P215" s="109"/>
      <c r="Q215" s="109"/>
      <c r="R215" s="109"/>
    </row>
    <row r="216" spans="1:18" ht="12.75" customHeight="1" x14ac:dyDescent="0.2">
      <c r="A216" s="220">
        <f>B216</f>
        <v>43566</v>
      </c>
      <c r="B216" s="119">
        <f>B214+1</f>
        <v>43566</v>
      </c>
      <c r="C216" s="221"/>
      <c r="D216" s="224"/>
      <c r="E216" s="224"/>
      <c r="F216" s="224"/>
      <c r="G216" s="225"/>
      <c r="H216" s="109"/>
      <c r="I216" s="109"/>
      <c r="J216" s="109"/>
      <c r="K216" s="109"/>
      <c r="L216" s="109"/>
      <c r="M216" s="109"/>
      <c r="N216" s="109"/>
      <c r="O216" s="109"/>
      <c r="P216" s="109"/>
      <c r="Q216" s="109"/>
      <c r="R216" s="109"/>
    </row>
    <row r="217" spans="1:18" ht="12.75" customHeight="1" x14ac:dyDescent="0.2">
      <c r="A217" s="220"/>
      <c r="B217" s="120"/>
      <c r="C217" s="221"/>
      <c r="D217" s="224"/>
      <c r="E217" s="224"/>
      <c r="F217" s="224"/>
      <c r="G217" s="225"/>
      <c r="H217" s="109"/>
      <c r="I217" s="121"/>
      <c r="J217" s="109"/>
      <c r="K217" s="109"/>
      <c r="L217" s="109"/>
      <c r="M217" s="109"/>
      <c r="N217" s="109"/>
      <c r="O217" s="109"/>
      <c r="P217" s="109"/>
      <c r="Q217" s="109"/>
      <c r="R217" s="109"/>
    </row>
    <row r="218" spans="1:18" ht="12.75" customHeight="1" x14ac:dyDescent="0.2">
      <c r="A218" s="220">
        <f>B218</f>
        <v>43567</v>
      </c>
      <c r="B218" s="119">
        <f>B216+1</f>
        <v>43567</v>
      </c>
      <c r="C218" s="221"/>
      <c r="D218" s="224"/>
      <c r="E218" s="224" t="s">
        <v>403</v>
      </c>
      <c r="F218" s="224"/>
      <c r="G218" s="225"/>
      <c r="H218" s="109"/>
      <c r="I218" s="109"/>
      <c r="J218" s="109"/>
      <c r="K218" s="109"/>
      <c r="L218" s="109"/>
      <c r="M218" s="109"/>
      <c r="N218" s="109"/>
      <c r="O218" s="109"/>
      <c r="P218" s="109"/>
      <c r="Q218" s="109"/>
      <c r="R218" s="109"/>
    </row>
    <row r="219" spans="1:18" ht="12.75" customHeight="1" x14ac:dyDescent="0.2">
      <c r="A219" s="220"/>
      <c r="B219" s="120"/>
      <c r="C219" s="221"/>
      <c r="D219" s="224"/>
      <c r="E219" s="224"/>
      <c r="F219" s="224"/>
      <c r="G219" s="225"/>
      <c r="H219" s="109"/>
      <c r="I219" s="121"/>
      <c r="J219" s="109"/>
      <c r="K219" s="109"/>
      <c r="L219" s="109"/>
      <c r="M219" s="109"/>
      <c r="N219" s="109"/>
      <c r="O219" s="109"/>
      <c r="P219" s="109"/>
      <c r="Q219" s="109"/>
      <c r="R219" s="109"/>
    </row>
    <row r="220" spans="1:18" ht="12.75" customHeight="1" x14ac:dyDescent="0.2">
      <c r="A220" s="220">
        <f>B220</f>
        <v>43568</v>
      </c>
      <c r="B220" s="119">
        <f>B218+1</f>
        <v>43568</v>
      </c>
      <c r="C220" s="221"/>
      <c r="D220" s="224"/>
      <c r="E220" s="224"/>
      <c r="F220" s="224"/>
      <c r="G220" s="225"/>
      <c r="H220" s="109"/>
      <c r="I220" s="109"/>
      <c r="J220" s="109"/>
      <c r="K220" s="109"/>
      <c r="L220" s="109"/>
      <c r="M220" s="109"/>
      <c r="N220" s="109"/>
      <c r="O220" s="109"/>
      <c r="P220" s="109"/>
      <c r="Q220" s="109"/>
      <c r="R220" s="109"/>
    </row>
    <row r="221" spans="1:18" ht="12.75" customHeight="1" x14ac:dyDescent="0.2">
      <c r="A221" s="220"/>
      <c r="B221" s="120"/>
      <c r="C221" s="221"/>
      <c r="D221" s="224"/>
      <c r="E221" s="224"/>
      <c r="F221" s="224"/>
      <c r="G221" s="225"/>
      <c r="H221" s="109"/>
      <c r="I221" s="121"/>
      <c r="J221" s="109"/>
      <c r="K221" s="109"/>
      <c r="L221" s="109"/>
      <c r="M221" s="109"/>
      <c r="N221" s="109"/>
      <c r="O221" s="109"/>
      <c r="P221" s="109"/>
      <c r="Q221" s="109"/>
      <c r="R221" s="109"/>
    </row>
    <row r="222" spans="1:18" ht="12.75" customHeight="1" x14ac:dyDescent="0.2">
      <c r="A222" s="220">
        <f>B222</f>
        <v>43569</v>
      </c>
      <c r="B222" s="119">
        <f>B220+1</f>
        <v>43569</v>
      </c>
      <c r="C222" s="221"/>
      <c r="D222" s="224"/>
      <c r="E222" s="224"/>
      <c r="F222" s="224"/>
      <c r="G222" s="225"/>
      <c r="H222" s="109"/>
      <c r="I222" s="109"/>
      <c r="J222" s="109"/>
      <c r="K222" s="109"/>
      <c r="L222" s="109"/>
      <c r="M222" s="109"/>
      <c r="N222" s="109"/>
      <c r="O222" s="109"/>
      <c r="P222" s="109"/>
      <c r="Q222" s="109"/>
      <c r="R222" s="109"/>
    </row>
    <row r="223" spans="1:18" ht="12.75" customHeight="1" x14ac:dyDescent="0.2">
      <c r="A223" s="220"/>
      <c r="B223" s="120"/>
      <c r="C223" s="221"/>
      <c r="D223" s="224"/>
      <c r="E223" s="224"/>
      <c r="F223" s="224"/>
      <c r="G223" s="225"/>
      <c r="H223" s="109"/>
      <c r="I223" s="121"/>
      <c r="J223" s="109"/>
      <c r="K223" s="109"/>
      <c r="L223" s="109"/>
      <c r="M223" s="109"/>
      <c r="N223" s="109"/>
      <c r="O223" s="109"/>
      <c r="P223" s="109"/>
      <c r="Q223" s="109"/>
      <c r="R223" s="109"/>
    </row>
    <row r="224" spans="1:18" ht="12.75" customHeight="1" x14ac:dyDescent="0.2">
      <c r="A224" s="220">
        <f>B224</f>
        <v>43570</v>
      </c>
      <c r="B224" s="119">
        <f>B222+1</f>
        <v>43570</v>
      </c>
      <c r="C224" s="221" t="s">
        <v>14</v>
      </c>
      <c r="D224" s="224"/>
      <c r="E224" s="224"/>
      <c r="F224" s="224"/>
      <c r="G224" s="225"/>
      <c r="H224" s="109"/>
      <c r="I224" s="109"/>
      <c r="J224" s="109"/>
      <c r="K224" s="109"/>
      <c r="L224" s="109"/>
      <c r="M224" s="109"/>
      <c r="N224" s="109"/>
      <c r="O224" s="109"/>
      <c r="P224" s="109"/>
      <c r="Q224" s="109"/>
      <c r="R224" s="109"/>
    </row>
    <row r="225" spans="1:18" ht="12.75" customHeight="1" x14ac:dyDescent="0.2">
      <c r="A225" s="220"/>
      <c r="B225" s="120"/>
      <c r="C225" s="221"/>
      <c r="D225" s="224"/>
      <c r="E225" s="224"/>
      <c r="F225" s="224"/>
      <c r="G225" s="225"/>
      <c r="H225" s="109"/>
      <c r="I225" s="121"/>
      <c r="J225" s="109"/>
      <c r="K225" s="109"/>
      <c r="L225" s="109"/>
      <c r="M225" s="109"/>
      <c r="N225" s="109"/>
      <c r="O225" s="109"/>
      <c r="P225" s="109"/>
      <c r="Q225" s="109"/>
      <c r="R225" s="109"/>
    </row>
    <row r="226" spans="1:18" ht="12.75" customHeight="1" x14ac:dyDescent="0.2">
      <c r="A226" s="220">
        <f>B226</f>
        <v>43571</v>
      </c>
      <c r="B226" s="119">
        <f>B224+1</f>
        <v>43571</v>
      </c>
      <c r="C226" s="221" t="s">
        <v>14</v>
      </c>
      <c r="D226" s="224"/>
      <c r="E226" s="224" t="s">
        <v>449</v>
      </c>
      <c r="F226" s="224"/>
      <c r="G226" s="225"/>
      <c r="H226" s="109"/>
      <c r="I226" s="109"/>
      <c r="J226" s="109"/>
      <c r="K226" s="109"/>
      <c r="L226" s="109"/>
      <c r="M226" s="109"/>
      <c r="N226" s="109"/>
      <c r="O226" s="109"/>
      <c r="P226" s="109"/>
      <c r="Q226" s="109"/>
      <c r="R226" s="109"/>
    </row>
    <row r="227" spans="1:18" ht="12.75" customHeight="1" x14ac:dyDescent="0.2">
      <c r="A227" s="220"/>
      <c r="B227" s="120"/>
      <c r="C227" s="221"/>
      <c r="D227" s="224"/>
      <c r="E227" s="224"/>
      <c r="F227" s="224"/>
      <c r="G227" s="225"/>
      <c r="H227" s="109"/>
      <c r="I227" s="121"/>
      <c r="J227" s="109"/>
      <c r="K227" s="109"/>
      <c r="L227" s="109"/>
      <c r="M227" s="109"/>
      <c r="N227" s="109"/>
      <c r="O227" s="109"/>
      <c r="P227" s="109"/>
      <c r="Q227" s="109"/>
      <c r="R227" s="109"/>
    </row>
    <row r="228" spans="1:18" ht="12.75" customHeight="1" x14ac:dyDescent="0.2">
      <c r="A228" s="220">
        <f>B228</f>
        <v>43572</v>
      </c>
      <c r="B228" s="119">
        <f>B226+1</f>
        <v>43572</v>
      </c>
      <c r="C228" s="221" t="s">
        <v>14</v>
      </c>
      <c r="D228" s="224"/>
      <c r="E228" s="224"/>
      <c r="F228" s="224" t="s">
        <v>464</v>
      </c>
      <c r="G228" s="225"/>
      <c r="H228" s="109"/>
      <c r="I228" s="109"/>
      <c r="J228" s="109"/>
      <c r="K228" s="109"/>
      <c r="L228" s="109"/>
      <c r="M228" s="109"/>
      <c r="N228" s="109"/>
      <c r="O228" s="109"/>
      <c r="P228" s="109"/>
      <c r="Q228" s="109"/>
      <c r="R228" s="109"/>
    </row>
    <row r="229" spans="1:18" ht="12.75" customHeight="1" x14ac:dyDescent="0.2">
      <c r="A229" s="220"/>
      <c r="B229" s="120"/>
      <c r="C229" s="221"/>
      <c r="D229" s="224"/>
      <c r="E229" s="224"/>
      <c r="F229" s="224"/>
      <c r="G229" s="225"/>
      <c r="H229" s="109"/>
      <c r="I229" s="121"/>
      <c r="J229" s="109"/>
      <c r="K229" s="109"/>
      <c r="L229" s="109"/>
      <c r="M229" s="109"/>
      <c r="N229" s="109"/>
      <c r="O229" s="109"/>
      <c r="P229" s="109"/>
      <c r="Q229" s="109"/>
      <c r="R229" s="109"/>
    </row>
    <row r="230" spans="1:18" ht="12.75" customHeight="1" x14ac:dyDescent="0.2">
      <c r="A230" s="220">
        <f>B230</f>
        <v>43573</v>
      </c>
      <c r="B230" s="119">
        <f>B228+1</f>
        <v>43573</v>
      </c>
      <c r="C230" s="221" t="s">
        <v>14</v>
      </c>
      <c r="D230" s="224"/>
      <c r="E230" s="224"/>
      <c r="F230" s="224" t="s">
        <v>465</v>
      </c>
      <c r="G230" s="225"/>
      <c r="H230" s="109"/>
      <c r="I230" s="109"/>
      <c r="J230" s="109"/>
      <c r="K230" s="109"/>
      <c r="L230" s="109"/>
      <c r="M230" s="109"/>
      <c r="N230" s="109"/>
      <c r="O230" s="109"/>
      <c r="P230" s="109"/>
      <c r="Q230" s="109"/>
      <c r="R230" s="109"/>
    </row>
    <row r="231" spans="1:18" ht="12.75" customHeight="1" x14ac:dyDescent="0.2">
      <c r="A231" s="220"/>
      <c r="B231" s="120"/>
      <c r="C231" s="221"/>
      <c r="D231" s="224"/>
      <c r="E231" s="224"/>
      <c r="F231" s="224"/>
      <c r="G231" s="225"/>
      <c r="H231" s="109"/>
      <c r="I231" s="121"/>
      <c r="J231" s="109"/>
      <c r="K231" s="109"/>
      <c r="L231" s="109"/>
      <c r="M231" s="109"/>
      <c r="N231" s="109"/>
      <c r="O231" s="109"/>
      <c r="P231" s="109"/>
      <c r="Q231" s="109"/>
      <c r="R231" s="109"/>
    </row>
    <row r="232" spans="1:18" ht="12.75" customHeight="1" x14ac:dyDescent="0.2">
      <c r="A232" s="220">
        <f>B232</f>
        <v>43574</v>
      </c>
      <c r="B232" s="119">
        <f>B230+1</f>
        <v>43574</v>
      </c>
      <c r="C232" s="221" t="s">
        <v>14</v>
      </c>
      <c r="D232" s="224"/>
      <c r="E232" s="224"/>
      <c r="F232" s="224"/>
      <c r="G232" s="225"/>
      <c r="H232" s="109"/>
      <c r="I232" s="109"/>
      <c r="J232" s="109"/>
      <c r="K232" s="109"/>
      <c r="L232" s="109"/>
      <c r="M232" s="109"/>
      <c r="N232" s="109"/>
      <c r="O232" s="109"/>
      <c r="P232" s="109"/>
      <c r="Q232" s="109"/>
      <c r="R232" s="109"/>
    </row>
    <row r="233" spans="1:18" ht="12.75" customHeight="1" x14ac:dyDescent="0.2">
      <c r="A233" s="220"/>
      <c r="B233" s="120" t="s">
        <v>15</v>
      </c>
      <c r="C233" s="221"/>
      <c r="D233" s="224"/>
      <c r="E233" s="224"/>
      <c r="F233" s="224"/>
      <c r="G233" s="225"/>
      <c r="H233" s="109"/>
      <c r="I233" s="121"/>
      <c r="J233" s="109"/>
      <c r="K233" s="109"/>
      <c r="L233" s="109"/>
      <c r="M233" s="109"/>
      <c r="N233" s="109"/>
      <c r="O233" s="109"/>
      <c r="P233" s="109"/>
      <c r="Q233" s="109"/>
      <c r="R233" s="109"/>
    </row>
    <row r="234" spans="1:18" ht="12.75" customHeight="1" x14ac:dyDescent="0.2">
      <c r="A234" s="220">
        <f>B234</f>
        <v>43575</v>
      </c>
      <c r="B234" s="119">
        <f>B232+1</f>
        <v>43575</v>
      </c>
      <c r="C234" s="221" t="s">
        <v>14</v>
      </c>
      <c r="D234" s="224"/>
      <c r="E234" s="224"/>
      <c r="F234" s="224"/>
      <c r="G234" s="225"/>
      <c r="H234" s="109"/>
      <c r="I234" s="109"/>
      <c r="J234" s="109"/>
      <c r="K234" s="109"/>
      <c r="L234" s="109"/>
      <c r="M234" s="109"/>
      <c r="N234" s="109"/>
      <c r="O234" s="109"/>
      <c r="P234" s="109"/>
      <c r="Q234" s="109"/>
      <c r="R234" s="109"/>
    </row>
    <row r="235" spans="1:18" ht="12.75" customHeight="1" x14ac:dyDescent="0.2">
      <c r="A235" s="220"/>
      <c r="B235" s="120"/>
      <c r="C235" s="221"/>
      <c r="D235" s="224"/>
      <c r="E235" s="224"/>
      <c r="F235" s="224"/>
      <c r="G235" s="225"/>
      <c r="H235" s="109"/>
      <c r="I235" s="121"/>
      <c r="J235" s="109"/>
      <c r="K235" s="109"/>
      <c r="L235" s="109"/>
      <c r="M235" s="109"/>
      <c r="N235" s="109"/>
      <c r="O235" s="109"/>
      <c r="P235" s="109"/>
      <c r="Q235" s="109"/>
      <c r="R235" s="109"/>
    </row>
    <row r="236" spans="1:18" ht="12.75" customHeight="1" x14ac:dyDescent="0.2">
      <c r="A236" s="220">
        <f>B236</f>
        <v>43576</v>
      </c>
      <c r="B236" s="119">
        <f>B234+1</f>
        <v>43576</v>
      </c>
      <c r="C236" s="221" t="s">
        <v>14</v>
      </c>
      <c r="D236" s="224"/>
      <c r="E236" s="224"/>
      <c r="F236" s="224" t="s">
        <v>466</v>
      </c>
      <c r="G236" s="225"/>
      <c r="H236" s="109"/>
      <c r="I236" s="109"/>
      <c r="J236" s="109"/>
      <c r="K236" s="109"/>
      <c r="L236" s="109"/>
      <c r="M236" s="109"/>
      <c r="N236" s="109"/>
      <c r="O236" s="109"/>
      <c r="P236" s="109"/>
      <c r="Q236" s="109"/>
      <c r="R236" s="109"/>
    </row>
    <row r="237" spans="1:18" ht="12.75" customHeight="1" x14ac:dyDescent="0.2">
      <c r="A237" s="220"/>
      <c r="B237" s="120" t="s">
        <v>16</v>
      </c>
      <c r="C237" s="221"/>
      <c r="D237" s="224"/>
      <c r="E237" s="224"/>
      <c r="F237" s="224"/>
      <c r="G237" s="225"/>
      <c r="H237" s="109"/>
      <c r="I237" s="121"/>
      <c r="J237" s="109"/>
      <c r="K237" s="109"/>
      <c r="L237" s="109"/>
      <c r="M237" s="109"/>
      <c r="N237" s="109"/>
      <c r="O237" s="109"/>
      <c r="P237" s="109"/>
      <c r="Q237" s="109"/>
      <c r="R237" s="109"/>
    </row>
    <row r="238" spans="1:18" ht="12.75" customHeight="1" x14ac:dyDescent="0.2">
      <c r="A238" s="220">
        <f>B238</f>
        <v>43577</v>
      </c>
      <c r="B238" s="119">
        <f>B236+1</f>
        <v>43577</v>
      </c>
      <c r="C238" s="221" t="s">
        <v>14</v>
      </c>
      <c r="D238" s="224"/>
      <c r="E238" s="224"/>
      <c r="F238" s="224"/>
      <c r="G238" s="225"/>
      <c r="H238" s="109"/>
      <c r="I238" s="109"/>
      <c r="J238" s="109"/>
      <c r="K238" s="109"/>
      <c r="L238" s="109"/>
      <c r="M238" s="109"/>
      <c r="N238" s="109"/>
      <c r="O238" s="109"/>
      <c r="P238" s="109"/>
      <c r="Q238" s="109"/>
      <c r="R238" s="109"/>
    </row>
    <row r="239" spans="1:18" ht="12.75" customHeight="1" x14ac:dyDescent="0.2">
      <c r="A239" s="220"/>
      <c r="B239" s="120" t="s">
        <v>17</v>
      </c>
      <c r="C239" s="221"/>
      <c r="D239" s="224"/>
      <c r="E239" s="224"/>
      <c r="F239" s="224"/>
      <c r="G239" s="225"/>
      <c r="H239" s="109"/>
      <c r="I239" s="121"/>
      <c r="J239" s="109"/>
      <c r="K239" s="109"/>
      <c r="L239" s="109"/>
      <c r="M239" s="109"/>
      <c r="N239" s="109"/>
      <c r="O239" s="109"/>
      <c r="P239" s="109"/>
      <c r="Q239" s="109"/>
      <c r="R239" s="109"/>
    </row>
    <row r="240" spans="1:18" ht="12.75" customHeight="1" x14ac:dyDescent="0.2">
      <c r="A240" s="220">
        <f>B240</f>
        <v>43578</v>
      </c>
      <c r="B240" s="119">
        <f>B238+1</f>
        <v>43578</v>
      </c>
      <c r="C240" s="221" t="s">
        <v>14</v>
      </c>
      <c r="D240" s="224"/>
      <c r="E240" s="224"/>
      <c r="F240" s="224"/>
      <c r="G240" s="225"/>
      <c r="H240" s="109"/>
      <c r="I240" s="109"/>
      <c r="J240" s="109"/>
      <c r="K240" s="109"/>
      <c r="L240" s="109"/>
      <c r="M240" s="109"/>
      <c r="N240" s="109"/>
      <c r="O240" s="109"/>
      <c r="P240" s="109"/>
      <c r="Q240" s="109"/>
      <c r="R240" s="109"/>
    </row>
    <row r="241" spans="1:18" ht="12.75" customHeight="1" x14ac:dyDescent="0.2">
      <c r="A241" s="220"/>
      <c r="B241" s="120"/>
      <c r="C241" s="221"/>
      <c r="D241" s="224"/>
      <c r="E241" s="224"/>
      <c r="F241" s="224"/>
      <c r="G241" s="225"/>
      <c r="H241" s="109"/>
      <c r="I241" s="121"/>
      <c r="J241" s="109"/>
      <c r="K241" s="109"/>
      <c r="L241" s="109"/>
      <c r="M241" s="109"/>
      <c r="N241" s="109"/>
      <c r="O241" s="109"/>
      <c r="P241" s="109"/>
      <c r="Q241" s="109"/>
      <c r="R241" s="109"/>
    </row>
    <row r="242" spans="1:18" ht="12.75" customHeight="1" x14ac:dyDescent="0.2">
      <c r="A242" s="220">
        <f>B242</f>
        <v>43579</v>
      </c>
      <c r="B242" s="119">
        <f>B240+1</f>
        <v>43579</v>
      </c>
      <c r="C242" s="221" t="s">
        <v>14</v>
      </c>
      <c r="D242" s="224"/>
      <c r="E242" s="224"/>
      <c r="F242" s="224"/>
      <c r="G242" s="225"/>
      <c r="H242" s="109"/>
      <c r="I242" s="109"/>
      <c r="J242" s="109"/>
      <c r="K242" s="109"/>
      <c r="L242" s="109"/>
      <c r="M242" s="109"/>
      <c r="N242" s="109"/>
      <c r="O242" s="109"/>
      <c r="P242" s="109"/>
      <c r="Q242" s="109"/>
      <c r="R242" s="109"/>
    </row>
    <row r="243" spans="1:18" ht="12.75" customHeight="1" x14ac:dyDescent="0.2">
      <c r="A243" s="220"/>
      <c r="B243" s="120"/>
      <c r="C243" s="221"/>
      <c r="D243" s="224"/>
      <c r="E243" s="224"/>
      <c r="F243" s="224"/>
      <c r="G243" s="225"/>
      <c r="H243" s="109"/>
      <c r="I243" s="121"/>
      <c r="J243" s="109"/>
      <c r="K243" s="109"/>
      <c r="L243" s="109"/>
      <c r="M243" s="109"/>
      <c r="N243" s="109"/>
      <c r="O243" s="109"/>
      <c r="P243" s="109"/>
      <c r="Q243" s="109"/>
      <c r="R243" s="109"/>
    </row>
    <row r="244" spans="1:18" ht="12.75" customHeight="1" x14ac:dyDescent="0.2">
      <c r="A244" s="220">
        <f>B244</f>
        <v>43580</v>
      </c>
      <c r="B244" s="119">
        <f>B242+1</f>
        <v>43580</v>
      </c>
      <c r="C244" s="221" t="s">
        <v>14</v>
      </c>
      <c r="D244" s="224"/>
      <c r="E244" s="224"/>
      <c r="F244" s="224"/>
      <c r="G244" s="225"/>
      <c r="H244" s="109"/>
      <c r="I244" s="109"/>
      <c r="J244" s="109"/>
      <c r="K244" s="109"/>
      <c r="L244" s="109"/>
      <c r="M244" s="109"/>
      <c r="N244" s="109"/>
      <c r="O244" s="109"/>
      <c r="P244" s="109"/>
      <c r="Q244" s="109"/>
      <c r="R244" s="109"/>
    </row>
    <row r="245" spans="1:18" ht="12.75" customHeight="1" x14ac:dyDescent="0.2">
      <c r="A245" s="220"/>
      <c r="B245" s="120"/>
      <c r="C245" s="221"/>
      <c r="D245" s="224"/>
      <c r="E245" s="224"/>
      <c r="F245" s="224"/>
      <c r="G245" s="225"/>
      <c r="H245" s="109"/>
      <c r="I245" s="121"/>
      <c r="J245" s="109"/>
      <c r="K245" s="109"/>
      <c r="L245" s="109"/>
      <c r="M245" s="109"/>
      <c r="N245" s="109"/>
      <c r="O245" s="109"/>
      <c r="P245" s="109"/>
      <c r="Q245" s="109"/>
      <c r="R245" s="109"/>
    </row>
    <row r="246" spans="1:18" ht="12.75" customHeight="1" x14ac:dyDescent="0.2">
      <c r="A246" s="220">
        <f>B246</f>
        <v>43581</v>
      </c>
      <c r="B246" s="119">
        <f>B244+1</f>
        <v>43581</v>
      </c>
      <c r="C246" s="221" t="s">
        <v>14</v>
      </c>
      <c r="D246" s="224"/>
      <c r="E246" s="224"/>
      <c r="F246" s="224"/>
      <c r="G246" s="225"/>
      <c r="H246" s="109"/>
      <c r="I246" s="109"/>
      <c r="J246" s="109"/>
      <c r="K246" s="109"/>
      <c r="L246" s="109"/>
      <c r="M246" s="109"/>
      <c r="N246" s="109"/>
      <c r="O246" s="109"/>
      <c r="P246" s="109"/>
      <c r="Q246" s="109"/>
      <c r="R246" s="109"/>
    </row>
    <row r="247" spans="1:18" ht="12.75" customHeight="1" x14ac:dyDescent="0.2">
      <c r="A247" s="220"/>
      <c r="B247" s="120"/>
      <c r="C247" s="221"/>
      <c r="D247" s="224"/>
      <c r="E247" s="224"/>
      <c r="F247" s="224"/>
      <c r="G247" s="225"/>
      <c r="H247" s="109"/>
      <c r="I247" s="121"/>
      <c r="J247" s="109"/>
      <c r="K247" s="109"/>
      <c r="L247" s="109"/>
      <c r="M247" s="109"/>
      <c r="N247" s="109"/>
      <c r="O247" s="109"/>
      <c r="P247" s="109"/>
      <c r="Q247" s="109"/>
      <c r="R247" s="109"/>
    </row>
    <row r="248" spans="1:18" ht="12.75" customHeight="1" x14ac:dyDescent="0.2">
      <c r="A248" s="220">
        <f>B248</f>
        <v>43582</v>
      </c>
      <c r="B248" s="119">
        <f>B246+1</f>
        <v>43582</v>
      </c>
      <c r="C248" s="221" t="s">
        <v>14</v>
      </c>
      <c r="D248" s="224"/>
      <c r="E248" s="224"/>
      <c r="F248" s="224"/>
      <c r="G248" s="225"/>
      <c r="H248" s="109"/>
      <c r="I248" s="109"/>
      <c r="J248" s="109"/>
      <c r="K248" s="109"/>
      <c r="L248" s="109"/>
      <c r="M248" s="109"/>
      <c r="N248" s="109"/>
      <c r="O248" s="109"/>
      <c r="P248" s="109"/>
      <c r="Q248" s="109"/>
      <c r="R248" s="109"/>
    </row>
    <row r="249" spans="1:18" ht="12.75" customHeight="1" x14ac:dyDescent="0.2">
      <c r="A249" s="220"/>
      <c r="B249" s="120"/>
      <c r="C249" s="221"/>
      <c r="D249" s="224"/>
      <c r="E249" s="224"/>
      <c r="F249" s="224"/>
      <c r="G249" s="225"/>
      <c r="H249" s="109"/>
      <c r="I249" s="121"/>
      <c r="J249" s="109"/>
      <c r="K249" s="109"/>
      <c r="L249" s="109"/>
      <c r="M249" s="109"/>
      <c r="N249" s="109"/>
      <c r="O249" s="109"/>
      <c r="P249" s="109"/>
      <c r="Q249" s="109"/>
      <c r="R249" s="109"/>
    </row>
    <row r="250" spans="1:18" ht="12.75" customHeight="1" x14ac:dyDescent="0.2">
      <c r="A250" s="220">
        <f>B250</f>
        <v>43583</v>
      </c>
      <c r="B250" s="119">
        <f>B248+1</f>
        <v>43583</v>
      </c>
      <c r="C250" s="221"/>
      <c r="D250" s="224"/>
      <c r="E250" s="224"/>
      <c r="F250" s="224" t="s">
        <v>467</v>
      </c>
      <c r="G250" s="225"/>
      <c r="H250" s="109"/>
      <c r="I250" s="109"/>
      <c r="J250" s="109"/>
      <c r="K250" s="109"/>
      <c r="L250" s="109"/>
      <c r="M250" s="109"/>
      <c r="N250" s="109"/>
      <c r="O250" s="109"/>
      <c r="P250" s="109"/>
      <c r="Q250" s="109"/>
      <c r="R250" s="109"/>
    </row>
    <row r="251" spans="1:18" ht="12.75" customHeight="1" x14ac:dyDescent="0.2">
      <c r="A251" s="220"/>
      <c r="B251" s="120"/>
      <c r="C251" s="221"/>
      <c r="D251" s="224"/>
      <c r="E251" s="224"/>
      <c r="F251" s="224"/>
      <c r="G251" s="225"/>
      <c r="H251" s="109"/>
      <c r="I251" s="121"/>
      <c r="J251" s="109"/>
      <c r="K251" s="109"/>
      <c r="L251" s="109"/>
      <c r="M251" s="109"/>
      <c r="N251" s="109"/>
      <c r="O251" s="109"/>
      <c r="P251" s="109"/>
      <c r="Q251" s="109"/>
      <c r="R251" s="109"/>
    </row>
    <row r="252" spans="1:18" ht="12.75" customHeight="1" x14ac:dyDescent="0.2">
      <c r="A252" s="220">
        <f>B252</f>
        <v>43584</v>
      </c>
      <c r="B252" s="119">
        <f>B250+1</f>
        <v>43584</v>
      </c>
      <c r="C252" s="221"/>
      <c r="D252" s="224"/>
      <c r="E252" s="224"/>
      <c r="F252" s="224"/>
      <c r="G252" s="225"/>
      <c r="H252" s="109"/>
      <c r="I252" s="109"/>
      <c r="J252" s="109"/>
      <c r="K252" s="109"/>
      <c r="L252" s="109"/>
      <c r="M252" s="109"/>
      <c r="N252" s="109"/>
      <c r="O252" s="109"/>
      <c r="P252" s="109"/>
      <c r="Q252" s="109"/>
      <c r="R252" s="109"/>
    </row>
    <row r="253" spans="1:18" ht="12.75" customHeight="1" x14ac:dyDescent="0.2">
      <c r="A253" s="220"/>
      <c r="B253" s="120"/>
      <c r="C253" s="221"/>
      <c r="D253" s="224"/>
      <c r="E253" s="224"/>
      <c r="F253" s="224"/>
      <c r="G253" s="225"/>
      <c r="H253" s="109"/>
      <c r="I253" s="121"/>
      <c r="J253" s="109"/>
      <c r="K253" s="109"/>
      <c r="L253" s="109"/>
      <c r="M253" s="109"/>
      <c r="N253" s="109"/>
      <c r="O253" s="109"/>
      <c r="P253" s="109"/>
      <c r="Q253" s="109"/>
      <c r="R253" s="109"/>
    </row>
    <row r="254" spans="1:18" ht="12.75" customHeight="1" x14ac:dyDescent="0.2">
      <c r="A254" s="220">
        <f>B254</f>
        <v>43585</v>
      </c>
      <c r="B254" s="119">
        <f>B252+1</f>
        <v>43585</v>
      </c>
      <c r="C254" s="221"/>
      <c r="D254" s="224"/>
      <c r="E254" s="224"/>
      <c r="F254" s="224"/>
      <c r="G254" s="225"/>
      <c r="H254" s="109"/>
      <c r="I254" s="109"/>
      <c r="J254" s="109"/>
      <c r="K254" s="109"/>
      <c r="L254" s="109"/>
      <c r="M254" s="109"/>
      <c r="N254" s="109"/>
      <c r="O254" s="109"/>
      <c r="P254" s="109"/>
      <c r="Q254" s="109"/>
      <c r="R254" s="109"/>
    </row>
    <row r="255" spans="1:18" ht="12.75" customHeight="1" x14ac:dyDescent="0.2">
      <c r="A255" s="220"/>
      <c r="B255" s="120"/>
      <c r="C255" s="221"/>
      <c r="D255" s="224"/>
      <c r="E255" s="224"/>
      <c r="F255" s="224"/>
      <c r="G255" s="225"/>
      <c r="H255" s="109"/>
      <c r="I255" s="121"/>
      <c r="J255" s="109"/>
      <c r="K255" s="109"/>
      <c r="L255" s="109"/>
      <c r="M255" s="109"/>
      <c r="N255" s="109"/>
      <c r="O255" s="109"/>
      <c r="P255" s="109"/>
      <c r="Q255" s="109"/>
      <c r="R255" s="109"/>
    </row>
    <row r="256" spans="1:18" ht="12.75" customHeight="1" x14ac:dyDescent="0.2">
      <c r="A256" s="220">
        <f>B256</f>
        <v>43586</v>
      </c>
      <c r="B256" s="119">
        <f>B254+1</f>
        <v>43586</v>
      </c>
      <c r="C256" s="221"/>
      <c r="D256" s="224"/>
      <c r="E256" s="224"/>
      <c r="F256" s="224"/>
      <c r="G256" s="225"/>
      <c r="H256" s="109"/>
      <c r="I256" s="109"/>
      <c r="J256" s="109"/>
      <c r="K256" s="109"/>
      <c r="L256" s="109"/>
      <c r="M256" s="109"/>
      <c r="N256" s="109"/>
      <c r="O256" s="109"/>
      <c r="P256" s="109"/>
      <c r="Q256" s="109"/>
      <c r="R256" s="109"/>
    </row>
    <row r="257" spans="1:18" ht="12.75" customHeight="1" x14ac:dyDescent="0.2">
      <c r="A257" s="220"/>
      <c r="B257" s="120" t="s">
        <v>163</v>
      </c>
      <c r="C257" s="221"/>
      <c r="D257" s="224"/>
      <c r="E257" s="224"/>
      <c r="F257" s="224"/>
      <c r="G257" s="225"/>
      <c r="H257" s="109"/>
      <c r="I257" s="121"/>
      <c r="J257" s="109"/>
      <c r="K257" s="109"/>
      <c r="L257" s="109"/>
      <c r="M257" s="109"/>
      <c r="N257" s="109"/>
      <c r="O257" s="109"/>
      <c r="P257" s="109"/>
      <c r="Q257" s="109"/>
      <c r="R257" s="109"/>
    </row>
    <row r="258" spans="1:18" ht="12.75" customHeight="1" x14ac:dyDescent="0.2">
      <c r="A258" s="220">
        <f>B258</f>
        <v>43587</v>
      </c>
      <c r="B258" s="119">
        <f>B256+1</f>
        <v>43587</v>
      </c>
      <c r="C258" s="221"/>
      <c r="D258" s="224"/>
      <c r="E258" s="224"/>
      <c r="F258" s="224"/>
      <c r="G258" s="225"/>
      <c r="H258" s="109"/>
      <c r="I258" s="109"/>
      <c r="J258" s="109"/>
      <c r="K258" s="109"/>
      <c r="L258" s="109"/>
      <c r="M258" s="109"/>
      <c r="N258" s="109"/>
      <c r="O258" s="109"/>
      <c r="P258" s="109"/>
      <c r="Q258" s="109"/>
      <c r="R258" s="109"/>
    </row>
    <row r="259" spans="1:18" ht="12.75" customHeight="1" x14ac:dyDescent="0.2">
      <c r="A259" s="220"/>
      <c r="B259" s="120"/>
      <c r="C259" s="221"/>
      <c r="D259" s="224"/>
      <c r="E259" s="224"/>
      <c r="F259" s="224"/>
      <c r="G259" s="225"/>
      <c r="H259" s="109"/>
      <c r="I259" s="121"/>
      <c r="J259" s="109"/>
      <c r="K259" s="109"/>
      <c r="L259" s="109"/>
      <c r="M259" s="109"/>
      <c r="N259" s="109"/>
      <c r="O259" s="109"/>
      <c r="P259" s="109"/>
      <c r="Q259" s="109"/>
      <c r="R259" s="109"/>
    </row>
    <row r="260" spans="1:18" ht="12.75" customHeight="1" x14ac:dyDescent="0.2">
      <c r="A260" s="220">
        <f>B260</f>
        <v>43588</v>
      </c>
      <c r="B260" s="119">
        <f>B258+1</f>
        <v>43588</v>
      </c>
      <c r="C260" s="221"/>
      <c r="D260" s="224"/>
      <c r="E260" s="224" t="s">
        <v>403</v>
      </c>
      <c r="F260" s="224" t="s">
        <v>468</v>
      </c>
      <c r="G260" s="225"/>
      <c r="H260" s="109"/>
      <c r="I260" s="109"/>
      <c r="J260" s="109"/>
      <c r="K260" s="109"/>
      <c r="L260" s="109"/>
      <c r="M260" s="109"/>
      <c r="N260" s="109"/>
      <c r="O260" s="109"/>
      <c r="P260" s="109"/>
      <c r="Q260" s="109"/>
      <c r="R260" s="109"/>
    </row>
    <row r="261" spans="1:18" ht="12.75" customHeight="1" x14ac:dyDescent="0.2">
      <c r="A261" s="220"/>
      <c r="B261" s="120"/>
      <c r="C261" s="221"/>
      <c r="D261" s="224"/>
      <c r="E261" s="224"/>
      <c r="F261" s="224"/>
      <c r="G261" s="225"/>
      <c r="H261" s="109"/>
      <c r="I261" s="121"/>
      <c r="J261" s="109"/>
      <c r="K261" s="109"/>
      <c r="L261" s="109"/>
      <c r="M261" s="109"/>
      <c r="N261" s="109"/>
      <c r="O261" s="109"/>
      <c r="P261" s="109"/>
      <c r="Q261" s="109"/>
      <c r="R261" s="109"/>
    </row>
    <row r="262" spans="1:18" ht="12.75" customHeight="1" x14ac:dyDescent="0.2">
      <c r="A262" s="220">
        <f>B262</f>
        <v>43589</v>
      </c>
      <c r="B262" s="119">
        <f>B260+1</f>
        <v>43589</v>
      </c>
      <c r="C262" s="221"/>
      <c r="D262" s="224"/>
      <c r="E262" s="224"/>
      <c r="F262" s="224" t="s">
        <v>469</v>
      </c>
      <c r="G262" s="225"/>
      <c r="H262" s="109"/>
      <c r="I262" s="109"/>
      <c r="J262" s="109"/>
      <c r="K262" s="109"/>
      <c r="L262" s="109"/>
      <c r="M262" s="109"/>
      <c r="N262" s="109"/>
      <c r="O262" s="109"/>
      <c r="P262" s="109"/>
      <c r="Q262" s="109"/>
      <c r="R262" s="109"/>
    </row>
    <row r="263" spans="1:18" ht="12.75" customHeight="1" x14ac:dyDescent="0.2">
      <c r="A263" s="220"/>
      <c r="B263" s="120"/>
      <c r="C263" s="221"/>
      <c r="D263" s="224"/>
      <c r="E263" s="224"/>
      <c r="F263" s="224"/>
      <c r="G263" s="225"/>
      <c r="H263" s="109"/>
      <c r="I263" s="121"/>
      <c r="J263" s="109"/>
      <c r="K263" s="109"/>
      <c r="L263" s="109"/>
      <c r="M263" s="109"/>
      <c r="N263" s="109"/>
      <c r="O263" s="109"/>
      <c r="P263" s="109"/>
      <c r="Q263" s="109"/>
      <c r="R263" s="109"/>
    </row>
    <row r="264" spans="1:18" ht="12.75" customHeight="1" x14ac:dyDescent="0.2">
      <c r="A264" s="220">
        <f>B264</f>
        <v>43590</v>
      </c>
      <c r="B264" s="119">
        <f>B262+1</f>
        <v>43590</v>
      </c>
      <c r="C264" s="221"/>
      <c r="D264" s="224"/>
      <c r="E264" s="224"/>
      <c r="F264" s="224"/>
      <c r="G264" s="225"/>
      <c r="H264" s="109"/>
      <c r="I264" s="109"/>
      <c r="J264" s="109"/>
      <c r="K264" s="109"/>
      <c r="L264" s="109"/>
      <c r="M264" s="109"/>
      <c r="N264" s="109"/>
      <c r="O264" s="109"/>
      <c r="P264" s="109"/>
      <c r="Q264" s="109"/>
      <c r="R264" s="109"/>
    </row>
    <row r="265" spans="1:18" ht="12.75" customHeight="1" x14ac:dyDescent="0.2">
      <c r="A265" s="220"/>
      <c r="B265" s="120"/>
      <c r="C265" s="221"/>
      <c r="D265" s="224"/>
      <c r="E265" s="224"/>
      <c r="F265" s="224"/>
      <c r="G265" s="225"/>
      <c r="H265" s="109"/>
      <c r="I265" s="121"/>
      <c r="J265" s="109"/>
      <c r="K265" s="109"/>
      <c r="L265" s="109"/>
      <c r="M265" s="109"/>
      <c r="N265" s="109"/>
      <c r="O265" s="109"/>
      <c r="P265" s="109"/>
      <c r="Q265" s="109"/>
      <c r="R265" s="109"/>
    </row>
    <row r="266" spans="1:18" ht="12.75" customHeight="1" x14ac:dyDescent="0.2">
      <c r="A266" s="220">
        <f>B266</f>
        <v>43591</v>
      </c>
      <c r="B266" s="119">
        <f>B264+1</f>
        <v>43591</v>
      </c>
      <c r="C266" s="221"/>
      <c r="D266" s="224"/>
      <c r="E266" s="224"/>
      <c r="F266" s="224"/>
      <c r="G266" s="225"/>
      <c r="H266" s="109"/>
      <c r="I266" s="109"/>
      <c r="J266" s="109"/>
      <c r="K266" s="109"/>
      <c r="L266" s="109"/>
      <c r="M266" s="109"/>
      <c r="N266" s="109"/>
      <c r="O266" s="109"/>
      <c r="P266" s="109"/>
      <c r="Q266" s="109"/>
      <c r="R266" s="109"/>
    </row>
    <row r="267" spans="1:18" ht="12.75" customHeight="1" x14ac:dyDescent="0.2">
      <c r="A267" s="220"/>
      <c r="B267" s="120"/>
      <c r="C267" s="221"/>
      <c r="D267" s="224"/>
      <c r="E267" s="224"/>
      <c r="F267" s="224"/>
      <c r="G267" s="225"/>
      <c r="H267" s="109"/>
      <c r="I267" s="121"/>
      <c r="J267" s="109"/>
      <c r="K267" s="109"/>
      <c r="L267" s="109"/>
      <c r="M267" s="109"/>
      <c r="N267" s="109"/>
      <c r="O267" s="109"/>
      <c r="P267" s="109"/>
      <c r="Q267" s="109"/>
      <c r="R267" s="109"/>
    </row>
    <row r="268" spans="1:18" ht="12.75" customHeight="1" x14ac:dyDescent="0.2">
      <c r="A268" s="220">
        <f>B268</f>
        <v>43592</v>
      </c>
      <c r="B268" s="119">
        <f>B266+1</f>
        <v>43592</v>
      </c>
      <c r="C268" s="221"/>
      <c r="D268" s="224"/>
      <c r="E268" s="224" t="s">
        <v>449</v>
      </c>
      <c r="F268" s="224"/>
      <c r="G268" s="225"/>
      <c r="H268" s="109"/>
      <c r="I268" s="109"/>
      <c r="J268" s="109"/>
      <c r="K268" s="109"/>
      <c r="L268" s="109"/>
      <c r="M268" s="109"/>
      <c r="N268" s="109"/>
      <c r="O268" s="109"/>
      <c r="P268" s="109"/>
      <c r="Q268" s="109"/>
      <c r="R268" s="109"/>
    </row>
    <row r="269" spans="1:18" ht="12.75" customHeight="1" x14ac:dyDescent="0.2">
      <c r="A269" s="220"/>
      <c r="B269" s="120"/>
      <c r="C269" s="221"/>
      <c r="D269" s="224"/>
      <c r="E269" s="224"/>
      <c r="F269" s="224"/>
      <c r="G269" s="225"/>
      <c r="H269" s="109"/>
      <c r="I269" s="121"/>
      <c r="J269" s="109"/>
      <c r="K269" s="109"/>
      <c r="L269" s="109"/>
      <c r="M269" s="109"/>
      <c r="N269" s="109"/>
      <c r="O269" s="109"/>
      <c r="P269" s="109"/>
      <c r="Q269" s="109"/>
      <c r="R269" s="109"/>
    </row>
    <row r="270" spans="1:18" ht="12.75" customHeight="1" x14ac:dyDescent="0.2">
      <c r="A270" s="220">
        <f>B270</f>
        <v>43593</v>
      </c>
      <c r="B270" s="119">
        <f>B268+1</f>
        <v>43593</v>
      </c>
      <c r="C270" s="221"/>
      <c r="D270" s="224"/>
      <c r="E270" s="224"/>
      <c r="F270" s="224"/>
      <c r="G270" s="225"/>
      <c r="H270" s="109"/>
      <c r="I270" s="109"/>
      <c r="J270" s="109"/>
      <c r="K270" s="109"/>
      <c r="L270" s="109"/>
      <c r="M270" s="109"/>
      <c r="N270" s="109"/>
      <c r="O270" s="109"/>
      <c r="P270" s="109"/>
      <c r="Q270" s="109"/>
      <c r="R270" s="109"/>
    </row>
    <row r="271" spans="1:18" ht="12.75" customHeight="1" x14ac:dyDescent="0.2">
      <c r="A271" s="220"/>
      <c r="B271" s="120"/>
      <c r="C271" s="221"/>
      <c r="D271" s="224"/>
      <c r="E271" s="224"/>
      <c r="F271" s="224"/>
      <c r="G271" s="225"/>
      <c r="H271" s="109"/>
      <c r="I271" s="121"/>
      <c r="J271" s="109"/>
      <c r="K271" s="109"/>
      <c r="L271" s="109"/>
      <c r="M271" s="109"/>
      <c r="N271" s="109"/>
      <c r="O271" s="109"/>
      <c r="P271" s="109"/>
      <c r="Q271" s="109"/>
      <c r="R271" s="109"/>
    </row>
    <row r="272" spans="1:18" ht="12.75" customHeight="1" x14ac:dyDescent="0.2">
      <c r="A272" s="220">
        <f>B272</f>
        <v>43594</v>
      </c>
      <c r="B272" s="119">
        <f>B270+1</f>
        <v>43594</v>
      </c>
      <c r="C272" s="221"/>
      <c r="D272" s="224"/>
      <c r="E272" s="224"/>
      <c r="F272" s="224"/>
      <c r="G272" s="225"/>
      <c r="H272" s="109"/>
      <c r="I272" s="109"/>
      <c r="J272" s="109"/>
      <c r="K272" s="109"/>
      <c r="L272" s="109"/>
      <c r="M272" s="109"/>
      <c r="N272" s="109"/>
      <c r="O272" s="109"/>
      <c r="P272" s="109"/>
      <c r="Q272" s="109"/>
      <c r="R272" s="109"/>
    </row>
    <row r="273" spans="1:18" ht="12.75" customHeight="1" x14ac:dyDescent="0.2">
      <c r="A273" s="220"/>
      <c r="B273" s="120"/>
      <c r="C273" s="221"/>
      <c r="D273" s="224"/>
      <c r="E273" s="224"/>
      <c r="F273" s="224"/>
      <c r="G273" s="225"/>
      <c r="H273" s="109"/>
      <c r="I273" s="121"/>
      <c r="J273" s="109"/>
      <c r="K273" s="109"/>
      <c r="L273" s="109"/>
      <c r="M273" s="109"/>
      <c r="N273" s="109"/>
      <c r="O273" s="109"/>
      <c r="P273" s="109"/>
      <c r="Q273" s="109"/>
      <c r="R273" s="109"/>
    </row>
    <row r="274" spans="1:18" ht="12.75" customHeight="1" x14ac:dyDescent="0.2">
      <c r="A274" s="220">
        <f>B274</f>
        <v>43595</v>
      </c>
      <c r="B274" s="119">
        <f>B272+1</f>
        <v>43595</v>
      </c>
      <c r="C274" s="221"/>
      <c r="D274" s="224"/>
      <c r="E274" s="224" t="s">
        <v>403</v>
      </c>
      <c r="F274" s="224" t="s">
        <v>286</v>
      </c>
      <c r="G274" s="225"/>
      <c r="H274" s="109"/>
      <c r="I274" s="109"/>
      <c r="J274" s="109"/>
      <c r="K274" s="109"/>
      <c r="L274" s="109"/>
      <c r="M274" s="109"/>
      <c r="N274" s="109"/>
      <c r="O274" s="109"/>
      <c r="P274" s="109"/>
      <c r="Q274" s="109"/>
      <c r="R274" s="109"/>
    </row>
    <row r="275" spans="1:18" ht="12.75" customHeight="1" x14ac:dyDescent="0.2">
      <c r="A275" s="220"/>
      <c r="B275" s="120"/>
      <c r="C275" s="221"/>
      <c r="D275" s="224"/>
      <c r="E275" s="224"/>
      <c r="F275" s="224"/>
      <c r="G275" s="225"/>
      <c r="H275" s="109"/>
      <c r="I275" s="121"/>
      <c r="J275" s="109"/>
      <c r="K275" s="109"/>
      <c r="L275" s="109"/>
      <c r="M275" s="109"/>
      <c r="N275" s="109"/>
      <c r="O275" s="109"/>
      <c r="P275" s="109"/>
      <c r="Q275" s="109"/>
      <c r="R275" s="109"/>
    </row>
    <row r="276" spans="1:18" ht="12.75" customHeight="1" x14ac:dyDescent="0.2">
      <c r="A276" s="220">
        <f>B276</f>
        <v>43596</v>
      </c>
      <c r="B276" s="119">
        <f>B274+1</f>
        <v>43596</v>
      </c>
      <c r="C276" s="221"/>
      <c r="D276" s="224"/>
      <c r="E276" s="224"/>
      <c r="F276" s="224"/>
      <c r="G276" s="225"/>
      <c r="H276" s="109"/>
      <c r="I276" s="109"/>
      <c r="J276" s="109"/>
      <c r="K276" s="109"/>
      <c r="L276" s="109"/>
      <c r="M276" s="109"/>
      <c r="N276" s="109"/>
      <c r="O276" s="109"/>
      <c r="P276" s="109"/>
      <c r="Q276" s="109"/>
      <c r="R276" s="109"/>
    </row>
    <row r="277" spans="1:18" ht="12.75" customHeight="1" x14ac:dyDescent="0.2">
      <c r="A277" s="220"/>
      <c r="B277" s="120"/>
      <c r="C277" s="221"/>
      <c r="D277" s="224"/>
      <c r="E277" s="224"/>
      <c r="F277" s="224"/>
      <c r="G277" s="225"/>
      <c r="H277" s="109"/>
      <c r="I277" s="121"/>
      <c r="J277" s="109"/>
      <c r="K277" s="109"/>
      <c r="L277" s="109"/>
      <c r="M277" s="109"/>
      <c r="N277" s="109"/>
      <c r="O277" s="109"/>
      <c r="P277" s="109"/>
      <c r="Q277" s="109"/>
      <c r="R277" s="109"/>
    </row>
    <row r="278" spans="1:18" ht="12.75" customHeight="1" x14ac:dyDescent="0.2">
      <c r="A278" s="220">
        <f>B278</f>
        <v>43597</v>
      </c>
      <c r="B278" s="119">
        <f>B276+1</f>
        <v>43597</v>
      </c>
      <c r="C278" s="221"/>
      <c r="D278" s="224"/>
      <c r="E278" s="224"/>
      <c r="F278" s="224"/>
      <c r="G278" s="225"/>
      <c r="H278" s="109"/>
      <c r="I278" s="109"/>
      <c r="J278" s="109"/>
      <c r="K278" s="109"/>
      <c r="L278" s="109"/>
      <c r="M278" s="109"/>
      <c r="N278" s="109"/>
      <c r="O278" s="109"/>
      <c r="P278" s="109"/>
      <c r="Q278" s="109"/>
      <c r="R278" s="109"/>
    </row>
    <row r="279" spans="1:18" ht="12.75" customHeight="1" x14ac:dyDescent="0.2">
      <c r="A279" s="220"/>
      <c r="B279" s="120"/>
      <c r="C279" s="221"/>
      <c r="D279" s="224"/>
      <c r="E279" s="224"/>
      <c r="F279" s="224"/>
      <c r="G279" s="225"/>
      <c r="H279" s="109"/>
      <c r="I279" s="121"/>
      <c r="J279" s="109"/>
      <c r="K279" s="109"/>
      <c r="L279" s="109"/>
      <c r="M279" s="109"/>
      <c r="N279" s="109"/>
      <c r="O279" s="109"/>
      <c r="P279" s="109"/>
      <c r="Q279" s="109"/>
      <c r="R279" s="109"/>
    </row>
    <row r="280" spans="1:18" ht="12.75" customHeight="1" x14ac:dyDescent="0.2">
      <c r="A280" s="220">
        <f>B280</f>
        <v>43598</v>
      </c>
      <c r="B280" s="119">
        <f>B278+1</f>
        <v>43598</v>
      </c>
      <c r="C280" s="221"/>
      <c r="D280" s="224"/>
      <c r="E280" s="224"/>
      <c r="F280" s="224"/>
      <c r="G280" s="225"/>
      <c r="H280" s="109"/>
      <c r="I280" s="109"/>
      <c r="J280" s="109"/>
      <c r="K280" s="109"/>
      <c r="L280" s="109"/>
      <c r="M280" s="109"/>
      <c r="N280" s="109"/>
      <c r="O280" s="109"/>
      <c r="P280" s="109"/>
      <c r="Q280" s="109"/>
      <c r="R280" s="109"/>
    </row>
    <row r="281" spans="1:18" ht="12.75" customHeight="1" x14ac:dyDescent="0.2">
      <c r="A281" s="220"/>
      <c r="B281" s="120"/>
      <c r="C281" s="221"/>
      <c r="D281" s="224"/>
      <c r="E281" s="224"/>
      <c r="F281" s="224"/>
      <c r="G281" s="225"/>
      <c r="H281" s="109"/>
      <c r="I281" s="121"/>
      <c r="J281" s="109"/>
      <c r="K281" s="109"/>
      <c r="L281" s="109"/>
      <c r="M281" s="109"/>
      <c r="N281" s="109"/>
      <c r="O281" s="109"/>
      <c r="P281" s="109"/>
      <c r="Q281" s="109"/>
      <c r="R281" s="109"/>
    </row>
    <row r="282" spans="1:18" ht="12.75" customHeight="1" x14ac:dyDescent="0.2">
      <c r="A282" s="220">
        <f>B282</f>
        <v>43599</v>
      </c>
      <c r="B282" s="119">
        <f>B280+1</f>
        <v>43599</v>
      </c>
      <c r="C282" s="221"/>
      <c r="D282" s="224" t="s">
        <v>448</v>
      </c>
      <c r="E282" s="224"/>
      <c r="F282" s="224"/>
      <c r="G282" s="225"/>
      <c r="H282" s="109"/>
      <c r="I282" s="109"/>
      <c r="J282" s="109"/>
      <c r="K282" s="109"/>
      <c r="L282" s="109"/>
      <c r="M282" s="109"/>
      <c r="N282" s="109"/>
      <c r="O282" s="109"/>
      <c r="P282" s="109"/>
      <c r="Q282" s="109"/>
      <c r="R282" s="109"/>
    </row>
    <row r="283" spans="1:18" ht="12.75" customHeight="1" x14ac:dyDescent="0.2">
      <c r="A283" s="220"/>
      <c r="B283" s="120"/>
      <c r="C283" s="221"/>
      <c r="D283" s="224"/>
      <c r="E283" s="224"/>
      <c r="F283" s="224"/>
      <c r="G283" s="225"/>
      <c r="H283" s="109"/>
      <c r="I283" s="121"/>
      <c r="J283" s="109"/>
      <c r="K283" s="109"/>
      <c r="L283" s="109"/>
      <c r="M283" s="109"/>
      <c r="N283" s="109"/>
      <c r="O283" s="109"/>
      <c r="P283" s="109"/>
      <c r="Q283" s="109"/>
      <c r="R283" s="109"/>
    </row>
    <row r="284" spans="1:18" ht="12.75" customHeight="1" x14ac:dyDescent="0.2">
      <c r="A284" s="220">
        <f>B284</f>
        <v>43600</v>
      </c>
      <c r="B284" s="119">
        <f>B282+1</f>
        <v>43600</v>
      </c>
      <c r="C284" s="221"/>
      <c r="D284" s="224"/>
      <c r="E284" s="224"/>
      <c r="F284" s="224" t="s">
        <v>470</v>
      </c>
      <c r="G284" s="225"/>
      <c r="H284" s="109"/>
      <c r="I284" s="109"/>
      <c r="J284" s="109"/>
      <c r="K284" s="109"/>
      <c r="L284" s="109"/>
      <c r="M284" s="109"/>
      <c r="N284" s="109"/>
      <c r="O284" s="109"/>
      <c r="P284" s="109"/>
      <c r="Q284" s="109"/>
      <c r="R284" s="109"/>
    </row>
    <row r="285" spans="1:18" ht="12.75" customHeight="1" x14ac:dyDescent="0.2">
      <c r="A285" s="220"/>
      <c r="B285" s="120"/>
      <c r="C285" s="221"/>
      <c r="D285" s="224"/>
      <c r="E285" s="224"/>
      <c r="F285" s="224"/>
      <c r="G285" s="225"/>
      <c r="H285" s="109"/>
      <c r="I285" s="121"/>
      <c r="J285" s="109"/>
      <c r="K285" s="109"/>
      <c r="L285" s="109"/>
      <c r="M285" s="109"/>
      <c r="N285" s="109"/>
      <c r="O285" s="109"/>
      <c r="P285" s="109"/>
      <c r="Q285" s="109"/>
      <c r="R285" s="109"/>
    </row>
    <row r="286" spans="1:18" ht="12.75" customHeight="1" x14ac:dyDescent="0.2">
      <c r="A286" s="220">
        <f>B286</f>
        <v>43601</v>
      </c>
      <c r="B286" s="119">
        <f>B284+1</f>
        <v>43601</v>
      </c>
      <c r="C286" s="221"/>
      <c r="D286" s="224"/>
      <c r="E286" s="224"/>
      <c r="F286" s="224"/>
      <c r="G286" s="225"/>
      <c r="H286" s="109"/>
      <c r="I286" s="109"/>
      <c r="J286" s="109"/>
      <c r="K286" s="109"/>
      <c r="L286" s="109"/>
      <c r="M286" s="109"/>
      <c r="N286" s="109"/>
      <c r="O286" s="109"/>
      <c r="P286" s="109"/>
      <c r="Q286" s="109"/>
      <c r="R286" s="109"/>
    </row>
    <row r="287" spans="1:18" ht="12.75" customHeight="1" x14ac:dyDescent="0.2">
      <c r="A287" s="220"/>
      <c r="B287" s="120"/>
      <c r="C287" s="221"/>
      <c r="D287" s="224"/>
      <c r="E287" s="224"/>
      <c r="F287" s="224"/>
      <c r="G287" s="225"/>
      <c r="H287" s="109"/>
      <c r="I287" s="121"/>
      <c r="J287" s="109"/>
      <c r="K287" s="109"/>
      <c r="L287" s="109"/>
      <c r="M287" s="109"/>
      <c r="N287" s="109"/>
      <c r="O287" s="109"/>
      <c r="P287" s="109"/>
      <c r="Q287" s="109"/>
      <c r="R287" s="109"/>
    </row>
    <row r="288" spans="1:18" ht="12.75" customHeight="1" x14ac:dyDescent="0.2">
      <c r="A288" s="220">
        <f>B288</f>
        <v>43602</v>
      </c>
      <c r="B288" s="119">
        <f>B286+1</f>
        <v>43602</v>
      </c>
      <c r="C288" s="221"/>
      <c r="D288" s="224"/>
      <c r="E288" s="224" t="s">
        <v>403</v>
      </c>
      <c r="F288" s="224" t="s">
        <v>471</v>
      </c>
      <c r="G288" s="225"/>
      <c r="H288" s="109"/>
      <c r="I288" s="109"/>
      <c r="J288" s="109"/>
      <c r="K288" s="109"/>
      <c r="L288" s="109"/>
      <c r="M288" s="109"/>
      <c r="N288" s="109"/>
      <c r="O288" s="109"/>
      <c r="P288" s="109"/>
      <c r="Q288" s="109"/>
      <c r="R288" s="109"/>
    </row>
    <row r="289" spans="1:18" ht="12.75" customHeight="1" x14ac:dyDescent="0.2">
      <c r="A289" s="220"/>
      <c r="B289" s="120"/>
      <c r="C289" s="221"/>
      <c r="D289" s="224"/>
      <c r="E289" s="224"/>
      <c r="F289" s="224"/>
      <c r="G289" s="225"/>
      <c r="H289" s="109"/>
      <c r="I289" s="121"/>
      <c r="J289" s="109"/>
      <c r="K289" s="109"/>
      <c r="L289" s="109"/>
      <c r="M289" s="109"/>
      <c r="N289" s="109"/>
      <c r="O289" s="109"/>
      <c r="P289" s="109"/>
      <c r="Q289" s="109"/>
      <c r="R289" s="109"/>
    </row>
    <row r="290" spans="1:18" ht="12.75" customHeight="1" x14ac:dyDescent="0.2">
      <c r="A290" s="220">
        <f>B290</f>
        <v>43603</v>
      </c>
      <c r="B290" s="119">
        <f>B288+1</f>
        <v>43603</v>
      </c>
      <c r="C290" s="221"/>
      <c r="D290" s="224"/>
      <c r="E290" s="224"/>
      <c r="F290" s="224"/>
      <c r="G290" s="225"/>
      <c r="H290" s="109"/>
      <c r="I290" s="109"/>
      <c r="J290" s="109"/>
      <c r="K290" s="109"/>
      <c r="L290" s="109"/>
      <c r="M290" s="109"/>
      <c r="N290" s="109"/>
      <c r="O290" s="109"/>
      <c r="P290" s="109"/>
      <c r="Q290" s="109"/>
      <c r="R290" s="109"/>
    </row>
    <row r="291" spans="1:18" ht="12.75" customHeight="1" x14ac:dyDescent="0.2">
      <c r="A291" s="220"/>
      <c r="B291" s="120"/>
      <c r="C291" s="221"/>
      <c r="D291" s="224"/>
      <c r="E291" s="224"/>
      <c r="F291" s="224"/>
      <c r="G291" s="225"/>
      <c r="H291" s="109"/>
      <c r="I291" s="121"/>
      <c r="J291" s="109"/>
      <c r="K291" s="109"/>
      <c r="L291" s="109"/>
      <c r="M291" s="109"/>
      <c r="N291" s="109"/>
      <c r="O291" s="109"/>
      <c r="P291" s="109"/>
      <c r="Q291" s="109"/>
      <c r="R291" s="109"/>
    </row>
    <row r="292" spans="1:18" ht="12.75" customHeight="1" x14ac:dyDescent="0.2">
      <c r="A292" s="220">
        <f>B292</f>
        <v>43604</v>
      </c>
      <c r="B292" s="119">
        <f>B290+1</f>
        <v>43604</v>
      </c>
      <c r="C292" s="221"/>
      <c r="D292" s="224"/>
      <c r="E292" s="224"/>
      <c r="F292" s="224" t="s">
        <v>279</v>
      </c>
      <c r="G292" s="225"/>
      <c r="H292" s="109"/>
      <c r="I292" s="109"/>
      <c r="J292" s="109"/>
      <c r="K292" s="109"/>
      <c r="L292" s="109"/>
      <c r="M292" s="109"/>
      <c r="N292" s="109"/>
      <c r="O292" s="109"/>
      <c r="P292" s="109"/>
      <c r="Q292" s="109"/>
      <c r="R292" s="109"/>
    </row>
    <row r="293" spans="1:18" ht="12.75" customHeight="1" x14ac:dyDescent="0.2">
      <c r="A293" s="220"/>
      <c r="B293" s="120"/>
      <c r="C293" s="221"/>
      <c r="D293" s="224"/>
      <c r="E293" s="224"/>
      <c r="F293" s="224"/>
      <c r="G293" s="225"/>
      <c r="H293" s="109"/>
      <c r="I293" s="121"/>
      <c r="J293" s="109"/>
      <c r="K293" s="109"/>
      <c r="L293" s="109"/>
      <c r="M293" s="109"/>
      <c r="N293" s="109"/>
      <c r="O293" s="109"/>
      <c r="P293" s="109"/>
      <c r="Q293" s="109"/>
      <c r="R293" s="109"/>
    </row>
    <row r="294" spans="1:18" ht="12.75" customHeight="1" x14ac:dyDescent="0.2">
      <c r="A294" s="220">
        <f>B294</f>
        <v>43605</v>
      </c>
      <c r="B294" s="119">
        <f>B292+1</f>
        <v>43605</v>
      </c>
      <c r="C294" s="221"/>
      <c r="D294" s="224"/>
      <c r="E294" s="224"/>
      <c r="F294" s="224"/>
      <c r="G294" s="225"/>
      <c r="H294" s="109"/>
      <c r="I294" s="109"/>
      <c r="J294" s="109"/>
      <c r="K294" s="109"/>
      <c r="L294" s="109"/>
      <c r="M294" s="109"/>
      <c r="N294" s="109"/>
      <c r="O294" s="109"/>
      <c r="P294" s="109"/>
      <c r="Q294" s="109"/>
      <c r="R294" s="109"/>
    </row>
    <row r="295" spans="1:18" ht="12.75" customHeight="1" x14ac:dyDescent="0.2">
      <c r="A295" s="220"/>
      <c r="B295" s="120"/>
      <c r="C295" s="221"/>
      <c r="D295" s="224"/>
      <c r="E295" s="224"/>
      <c r="F295" s="224"/>
      <c r="G295" s="225"/>
      <c r="H295" s="109"/>
      <c r="I295" s="121"/>
      <c r="J295" s="109"/>
      <c r="K295" s="109"/>
      <c r="L295" s="109"/>
      <c r="M295" s="109"/>
      <c r="N295" s="109"/>
      <c r="O295" s="109"/>
      <c r="P295" s="109"/>
      <c r="Q295" s="109"/>
      <c r="R295" s="109"/>
    </row>
    <row r="296" spans="1:18" ht="12.75" customHeight="1" x14ac:dyDescent="0.2">
      <c r="A296" s="220">
        <f>B296</f>
        <v>43606</v>
      </c>
      <c r="B296" s="119">
        <f>B294+1</f>
        <v>43606</v>
      </c>
      <c r="C296" s="221"/>
      <c r="D296" s="224"/>
      <c r="E296" s="224" t="s">
        <v>449</v>
      </c>
      <c r="F296" s="224"/>
      <c r="G296" s="225"/>
      <c r="H296" s="109"/>
      <c r="I296" s="109"/>
      <c r="J296" s="109"/>
      <c r="K296" s="109"/>
      <c r="L296" s="109"/>
      <c r="M296" s="109"/>
      <c r="N296" s="109"/>
      <c r="O296" s="109"/>
      <c r="P296" s="109"/>
      <c r="Q296" s="109"/>
      <c r="R296" s="109"/>
    </row>
    <row r="297" spans="1:18" ht="12.75" customHeight="1" x14ac:dyDescent="0.2">
      <c r="A297" s="220"/>
      <c r="B297" s="120"/>
      <c r="C297" s="221"/>
      <c r="D297" s="224"/>
      <c r="E297" s="224"/>
      <c r="F297" s="224"/>
      <c r="G297" s="225"/>
      <c r="H297" s="109"/>
      <c r="I297" s="121"/>
      <c r="J297" s="109"/>
      <c r="K297" s="109"/>
      <c r="L297" s="109"/>
      <c r="M297" s="109"/>
      <c r="N297" s="109"/>
      <c r="O297" s="109"/>
      <c r="P297" s="109"/>
      <c r="Q297" s="109"/>
      <c r="R297" s="109"/>
    </row>
    <row r="298" spans="1:18" ht="12.75" customHeight="1" x14ac:dyDescent="0.2">
      <c r="A298" s="220">
        <f>B298</f>
        <v>43607</v>
      </c>
      <c r="B298" s="119">
        <f>B296+1</f>
        <v>43607</v>
      </c>
      <c r="C298" s="221"/>
      <c r="D298" s="224"/>
      <c r="E298" s="224"/>
      <c r="F298" s="224"/>
      <c r="G298" s="225"/>
      <c r="H298" s="109"/>
      <c r="I298" s="109"/>
      <c r="J298" s="109"/>
      <c r="K298" s="109"/>
      <c r="L298" s="109"/>
      <c r="M298" s="109"/>
      <c r="N298" s="109"/>
      <c r="O298" s="109"/>
      <c r="P298" s="109"/>
      <c r="Q298" s="109"/>
      <c r="R298" s="109"/>
    </row>
    <row r="299" spans="1:18" ht="12.75" customHeight="1" x14ac:dyDescent="0.2">
      <c r="A299" s="220"/>
      <c r="B299" s="120"/>
      <c r="C299" s="221"/>
      <c r="D299" s="224"/>
      <c r="E299" s="224"/>
      <c r="F299" s="224"/>
      <c r="G299" s="225"/>
      <c r="H299" s="109"/>
      <c r="I299" s="121"/>
      <c r="J299" s="109"/>
      <c r="K299" s="109"/>
      <c r="L299" s="109"/>
      <c r="M299" s="109"/>
      <c r="N299" s="109"/>
      <c r="O299" s="109"/>
      <c r="P299" s="109"/>
      <c r="Q299" s="109"/>
      <c r="R299" s="109"/>
    </row>
    <row r="300" spans="1:18" ht="12.75" customHeight="1" x14ac:dyDescent="0.2">
      <c r="A300" s="220">
        <f>B300</f>
        <v>43608</v>
      </c>
      <c r="B300" s="119">
        <f>B298+1</f>
        <v>43608</v>
      </c>
      <c r="C300" s="221"/>
      <c r="D300" s="224"/>
      <c r="E300" s="224"/>
      <c r="F300" s="224"/>
      <c r="G300" s="225"/>
      <c r="H300" s="109"/>
      <c r="I300" s="109"/>
      <c r="J300" s="109"/>
      <c r="K300" s="109"/>
      <c r="L300" s="109"/>
      <c r="M300" s="109"/>
      <c r="N300" s="109"/>
      <c r="O300" s="109"/>
      <c r="P300" s="109"/>
      <c r="Q300" s="109"/>
      <c r="R300" s="109"/>
    </row>
    <row r="301" spans="1:18" ht="12.75" customHeight="1" x14ac:dyDescent="0.2">
      <c r="A301" s="220"/>
      <c r="B301" s="120"/>
      <c r="C301" s="221"/>
      <c r="D301" s="224"/>
      <c r="E301" s="224"/>
      <c r="F301" s="224"/>
      <c r="G301" s="225"/>
      <c r="H301" s="109"/>
      <c r="I301" s="121"/>
      <c r="J301" s="109"/>
      <c r="K301" s="109"/>
      <c r="L301" s="109"/>
      <c r="M301" s="109"/>
      <c r="N301" s="109"/>
      <c r="O301" s="109"/>
      <c r="P301" s="109"/>
      <c r="Q301" s="109"/>
      <c r="R301" s="109"/>
    </row>
    <row r="302" spans="1:18" ht="12.75" customHeight="1" x14ac:dyDescent="0.2">
      <c r="A302" s="220">
        <f>B302</f>
        <v>43609</v>
      </c>
      <c r="B302" s="119">
        <f>B300+1</f>
        <v>43609</v>
      </c>
      <c r="C302" s="221"/>
      <c r="D302" s="224"/>
      <c r="E302" s="224" t="s">
        <v>403</v>
      </c>
      <c r="F302" s="224"/>
      <c r="G302" s="225"/>
      <c r="H302" s="109"/>
      <c r="I302" s="109"/>
      <c r="J302" s="109"/>
      <c r="K302" s="109"/>
      <c r="L302" s="109"/>
      <c r="M302" s="109"/>
      <c r="N302" s="109"/>
      <c r="O302" s="109"/>
      <c r="P302" s="109"/>
      <c r="Q302" s="109"/>
      <c r="R302" s="109"/>
    </row>
    <row r="303" spans="1:18" ht="12.75" customHeight="1" x14ac:dyDescent="0.2">
      <c r="A303" s="220"/>
      <c r="B303" s="120"/>
      <c r="C303" s="221"/>
      <c r="D303" s="224"/>
      <c r="E303" s="224"/>
      <c r="F303" s="224"/>
      <c r="G303" s="225"/>
      <c r="H303" s="109"/>
      <c r="I303" s="121"/>
      <c r="J303" s="109"/>
      <c r="K303" s="109"/>
      <c r="L303" s="109"/>
      <c r="M303" s="109"/>
      <c r="N303" s="109"/>
      <c r="O303" s="109"/>
      <c r="P303" s="109"/>
      <c r="Q303" s="109"/>
      <c r="R303" s="109"/>
    </row>
    <row r="304" spans="1:18" ht="12.75" customHeight="1" x14ac:dyDescent="0.2">
      <c r="A304" s="220">
        <f>B304</f>
        <v>43610</v>
      </c>
      <c r="B304" s="119">
        <f>B302+1</f>
        <v>43610</v>
      </c>
      <c r="C304" s="221"/>
      <c r="D304" s="224"/>
      <c r="E304" s="224"/>
      <c r="F304" s="224"/>
      <c r="G304" s="225"/>
      <c r="H304" s="109"/>
      <c r="I304" s="109"/>
      <c r="J304" s="109"/>
      <c r="K304" s="109"/>
      <c r="L304" s="109"/>
      <c r="M304" s="109"/>
      <c r="N304" s="109"/>
      <c r="O304" s="109"/>
      <c r="P304" s="109"/>
      <c r="Q304" s="109"/>
      <c r="R304" s="109"/>
    </row>
    <row r="305" spans="1:18" ht="12.75" customHeight="1" x14ac:dyDescent="0.2">
      <c r="A305" s="220"/>
      <c r="B305" s="120"/>
      <c r="C305" s="221"/>
      <c r="D305" s="224"/>
      <c r="E305" s="224"/>
      <c r="F305" s="224"/>
      <c r="G305" s="225"/>
      <c r="H305" s="109"/>
      <c r="I305" s="121"/>
      <c r="J305" s="109"/>
      <c r="K305" s="109"/>
      <c r="L305" s="109"/>
      <c r="M305" s="109"/>
      <c r="N305" s="109"/>
      <c r="O305" s="109"/>
      <c r="P305" s="109"/>
      <c r="Q305" s="109"/>
      <c r="R305" s="109"/>
    </row>
    <row r="306" spans="1:18" ht="12.75" customHeight="1" x14ac:dyDescent="0.2">
      <c r="A306" s="220">
        <f>B306</f>
        <v>43611</v>
      </c>
      <c r="B306" s="119">
        <f>B304+1</f>
        <v>43611</v>
      </c>
      <c r="C306" s="221"/>
      <c r="D306" s="224"/>
      <c r="E306" s="224"/>
      <c r="F306" s="224" t="s">
        <v>280</v>
      </c>
      <c r="G306" s="225"/>
      <c r="H306" s="109"/>
      <c r="I306" s="109"/>
      <c r="J306" s="109"/>
      <c r="K306" s="109"/>
      <c r="L306" s="109"/>
      <c r="M306" s="109"/>
      <c r="N306" s="109"/>
      <c r="O306" s="109"/>
      <c r="P306" s="109"/>
      <c r="Q306" s="109"/>
      <c r="R306" s="109"/>
    </row>
    <row r="307" spans="1:18" ht="12.75" customHeight="1" x14ac:dyDescent="0.2">
      <c r="A307" s="220"/>
      <c r="B307" s="120"/>
      <c r="C307" s="221"/>
      <c r="D307" s="224"/>
      <c r="E307" s="224"/>
      <c r="F307" s="224"/>
      <c r="G307" s="225"/>
      <c r="H307" s="109"/>
      <c r="I307" s="121"/>
      <c r="J307" s="109"/>
      <c r="K307" s="109"/>
      <c r="L307" s="109"/>
      <c r="M307" s="109"/>
      <c r="N307" s="109"/>
      <c r="O307" s="109"/>
      <c r="P307" s="109"/>
      <c r="Q307" s="109"/>
      <c r="R307" s="109"/>
    </row>
    <row r="308" spans="1:18" ht="12.75" customHeight="1" x14ac:dyDescent="0.2">
      <c r="A308" s="220">
        <f>B308</f>
        <v>43612</v>
      </c>
      <c r="B308" s="119">
        <f>B306+1</f>
        <v>43612</v>
      </c>
      <c r="C308" s="221"/>
      <c r="D308" s="224"/>
      <c r="E308" s="224"/>
      <c r="F308" s="224"/>
      <c r="G308" s="225"/>
      <c r="H308" s="109"/>
      <c r="I308" s="109"/>
      <c r="J308" s="109"/>
      <c r="K308" s="109"/>
      <c r="L308" s="109"/>
      <c r="M308" s="109"/>
      <c r="N308" s="109"/>
      <c r="O308" s="109"/>
      <c r="P308" s="109"/>
      <c r="Q308" s="109"/>
      <c r="R308" s="109"/>
    </row>
    <row r="309" spans="1:18" ht="12.75" customHeight="1" x14ac:dyDescent="0.2">
      <c r="A309" s="220"/>
      <c r="B309" s="120"/>
      <c r="C309" s="221"/>
      <c r="D309" s="224"/>
      <c r="E309" s="224"/>
      <c r="F309" s="224"/>
      <c r="G309" s="225"/>
      <c r="H309" s="109"/>
      <c r="I309" s="121"/>
      <c r="J309" s="109"/>
      <c r="K309" s="109"/>
      <c r="L309" s="109"/>
      <c r="M309" s="109"/>
      <c r="N309" s="109"/>
      <c r="O309" s="109"/>
      <c r="P309" s="109"/>
      <c r="Q309" s="109"/>
      <c r="R309" s="109"/>
    </row>
    <row r="310" spans="1:18" ht="12.75" customHeight="1" x14ac:dyDescent="0.2">
      <c r="A310" s="220">
        <f>B310</f>
        <v>43613</v>
      </c>
      <c r="B310" s="119">
        <f>B308+1</f>
        <v>43613</v>
      </c>
      <c r="C310" s="221"/>
      <c r="D310" s="224"/>
      <c r="E310" s="224"/>
      <c r="F310" s="224"/>
      <c r="G310" s="225"/>
      <c r="H310" s="109"/>
      <c r="I310" s="109"/>
      <c r="J310" s="109"/>
      <c r="K310" s="109"/>
      <c r="L310" s="109"/>
      <c r="M310" s="109"/>
      <c r="N310" s="109"/>
      <c r="O310" s="109"/>
      <c r="P310" s="109"/>
      <c r="Q310" s="109"/>
      <c r="R310" s="109"/>
    </row>
    <row r="311" spans="1:18" ht="12.75" customHeight="1" x14ac:dyDescent="0.2">
      <c r="A311" s="220"/>
      <c r="B311" s="120"/>
      <c r="C311" s="221"/>
      <c r="D311" s="224"/>
      <c r="E311" s="224"/>
      <c r="F311" s="224"/>
      <c r="G311" s="225"/>
      <c r="H311" s="109"/>
      <c r="I311" s="121"/>
      <c r="J311" s="109"/>
      <c r="K311" s="109"/>
      <c r="L311" s="109"/>
      <c r="M311" s="109"/>
      <c r="N311" s="109"/>
      <c r="O311" s="109"/>
      <c r="P311" s="109"/>
      <c r="Q311" s="109"/>
      <c r="R311" s="109"/>
    </row>
    <row r="312" spans="1:18" ht="12.75" customHeight="1" x14ac:dyDescent="0.2">
      <c r="A312" s="220">
        <f>B312</f>
        <v>43614</v>
      </c>
      <c r="B312" s="119">
        <f>B310+1</f>
        <v>43614</v>
      </c>
      <c r="C312" s="221"/>
      <c r="D312" s="224"/>
      <c r="E312" s="224"/>
      <c r="F312" s="224" t="s">
        <v>402</v>
      </c>
      <c r="G312" s="225"/>
      <c r="H312" s="109"/>
      <c r="I312" s="109"/>
      <c r="J312" s="109"/>
      <c r="K312" s="109"/>
      <c r="L312" s="109"/>
      <c r="M312" s="109"/>
      <c r="N312" s="109"/>
      <c r="O312" s="109"/>
      <c r="P312" s="109"/>
      <c r="Q312" s="109"/>
      <c r="R312" s="109"/>
    </row>
    <row r="313" spans="1:18" ht="12.75" customHeight="1" x14ac:dyDescent="0.2">
      <c r="A313" s="220"/>
      <c r="B313" s="120"/>
      <c r="C313" s="221"/>
      <c r="D313" s="224"/>
      <c r="E313" s="224"/>
      <c r="F313" s="224"/>
      <c r="G313" s="225"/>
      <c r="H313" s="109"/>
      <c r="I313" s="121"/>
      <c r="J313" s="109"/>
      <c r="K313" s="109"/>
      <c r="L313" s="109"/>
      <c r="M313" s="109"/>
      <c r="N313" s="109"/>
      <c r="O313" s="109"/>
      <c r="P313" s="109"/>
      <c r="Q313" s="109"/>
      <c r="R313" s="109"/>
    </row>
    <row r="314" spans="1:18" ht="12.75" customHeight="1" x14ac:dyDescent="0.2">
      <c r="A314" s="220">
        <f>B314</f>
        <v>43615</v>
      </c>
      <c r="B314" s="119">
        <f>B312+1</f>
        <v>43615</v>
      </c>
      <c r="C314" s="221"/>
      <c r="D314" s="224"/>
      <c r="E314" s="224"/>
      <c r="F314" s="224"/>
      <c r="G314" s="225"/>
      <c r="H314" s="109"/>
      <c r="I314" s="109"/>
      <c r="J314" s="109"/>
      <c r="K314" s="109"/>
      <c r="L314" s="109"/>
      <c r="M314" s="109"/>
      <c r="N314" s="109"/>
      <c r="O314" s="109"/>
      <c r="P314" s="109"/>
      <c r="Q314" s="109"/>
      <c r="R314" s="109"/>
    </row>
    <row r="315" spans="1:18" ht="12.75" customHeight="1" x14ac:dyDescent="0.2">
      <c r="A315" s="220"/>
      <c r="B315" s="120" t="s">
        <v>246</v>
      </c>
      <c r="C315" s="221"/>
      <c r="D315" s="224"/>
      <c r="E315" s="224"/>
      <c r="F315" s="224"/>
      <c r="G315" s="225"/>
      <c r="H315" s="109"/>
      <c r="I315" s="121"/>
      <c r="J315" s="109"/>
      <c r="K315" s="109"/>
      <c r="L315" s="109"/>
      <c r="M315" s="109"/>
      <c r="N315" s="109"/>
      <c r="O315" s="109"/>
      <c r="P315" s="109"/>
      <c r="Q315" s="109"/>
      <c r="R315" s="109"/>
    </row>
    <row r="316" spans="1:18" ht="12.75" customHeight="1" x14ac:dyDescent="0.2">
      <c r="A316" s="220">
        <f>B316</f>
        <v>43616</v>
      </c>
      <c r="B316" s="119">
        <f>B314+1</f>
        <v>43616</v>
      </c>
      <c r="C316" s="221"/>
      <c r="D316" s="224"/>
      <c r="E316" s="224" t="s">
        <v>403</v>
      </c>
      <c r="F316" s="224"/>
      <c r="G316" s="225"/>
      <c r="H316" s="109"/>
      <c r="I316" s="109"/>
      <c r="J316" s="109"/>
      <c r="K316" s="109"/>
      <c r="L316" s="109"/>
      <c r="M316" s="109"/>
      <c r="N316" s="109"/>
      <c r="O316" s="109"/>
      <c r="P316" s="109"/>
      <c r="Q316" s="109"/>
      <c r="R316" s="109"/>
    </row>
    <row r="317" spans="1:18" ht="12.75" customHeight="1" x14ac:dyDescent="0.2">
      <c r="A317" s="220"/>
      <c r="B317" s="120"/>
      <c r="C317" s="221"/>
      <c r="D317" s="224"/>
      <c r="E317" s="224"/>
      <c r="F317" s="224"/>
      <c r="G317" s="225"/>
      <c r="H317" s="109"/>
      <c r="I317" s="121"/>
      <c r="J317" s="109"/>
      <c r="K317" s="109"/>
      <c r="L317" s="109"/>
      <c r="M317" s="109"/>
      <c r="N317" s="109"/>
      <c r="O317" s="109"/>
      <c r="P317" s="109"/>
      <c r="Q317" s="109"/>
      <c r="R317" s="109"/>
    </row>
    <row r="318" spans="1:18" ht="12.75" customHeight="1" x14ac:dyDescent="0.2">
      <c r="A318" s="220">
        <f>B318</f>
        <v>43617</v>
      </c>
      <c r="B318" s="119">
        <f>B316+1</f>
        <v>43617</v>
      </c>
      <c r="C318" s="221"/>
      <c r="D318" s="224"/>
      <c r="E318" s="224"/>
      <c r="F318" s="224"/>
      <c r="G318" s="225"/>
      <c r="H318" s="109"/>
      <c r="I318" s="109"/>
      <c r="J318" s="109"/>
      <c r="K318" s="109"/>
      <c r="L318" s="109"/>
      <c r="M318" s="109"/>
      <c r="N318" s="109"/>
      <c r="O318" s="109"/>
      <c r="P318" s="109"/>
      <c r="Q318" s="109"/>
      <c r="R318" s="109"/>
    </row>
    <row r="319" spans="1:18" ht="12.75" customHeight="1" x14ac:dyDescent="0.2">
      <c r="A319" s="220"/>
      <c r="B319" s="120"/>
      <c r="C319" s="221"/>
      <c r="D319" s="224"/>
      <c r="E319" s="224"/>
      <c r="F319" s="224"/>
      <c r="G319" s="225"/>
      <c r="H319" s="109"/>
      <c r="I319" s="121"/>
      <c r="J319" s="109"/>
      <c r="K319" s="109"/>
      <c r="L319" s="109"/>
      <c r="M319" s="109"/>
      <c r="N319" s="109"/>
      <c r="O319" s="109"/>
      <c r="P319" s="109"/>
      <c r="Q319" s="109"/>
      <c r="R319" s="109"/>
    </row>
    <row r="320" spans="1:18" ht="12.75" customHeight="1" x14ac:dyDescent="0.2">
      <c r="A320" s="220">
        <f>B320</f>
        <v>43618</v>
      </c>
      <c r="B320" s="119">
        <f>B318+1</f>
        <v>43618</v>
      </c>
      <c r="C320" s="221"/>
      <c r="D320" s="224"/>
      <c r="E320" s="224"/>
      <c r="F320" s="224"/>
      <c r="G320" s="225"/>
      <c r="H320" s="109"/>
      <c r="I320" s="109"/>
      <c r="J320" s="109"/>
      <c r="K320" s="109"/>
      <c r="L320" s="109"/>
      <c r="M320" s="109"/>
      <c r="N320" s="109"/>
      <c r="O320" s="109"/>
      <c r="P320" s="109"/>
      <c r="Q320" s="109"/>
      <c r="R320" s="109"/>
    </row>
    <row r="321" spans="1:18" ht="12.75" customHeight="1" x14ac:dyDescent="0.2">
      <c r="A321" s="220"/>
      <c r="B321" s="120"/>
      <c r="C321" s="221"/>
      <c r="D321" s="224"/>
      <c r="E321" s="224"/>
      <c r="F321" s="224"/>
      <c r="G321" s="225"/>
      <c r="H321" s="109"/>
      <c r="I321" s="121"/>
      <c r="J321" s="109"/>
      <c r="K321" s="109"/>
      <c r="L321" s="109"/>
      <c r="M321" s="109"/>
      <c r="N321" s="109"/>
      <c r="O321" s="109"/>
      <c r="P321" s="109"/>
      <c r="Q321" s="109"/>
      <c r="R321" s="109"/>
    </row>
    <row r="322" spans="1:18" ht="12.75" customHeight="1" x14ac:dyDescent="0.2">
      <c r="A322" s="220">
        <f>B322</f>
        <v>43619</v>
      </c>
      <c r="B322" s="119">
        <f>B320+1</f>
        <v>43619</v>
      </c>
      <c r="C322" s="221"/>
      <c r="D322" s="224"/>
      <c r="E322" s="224"/>
      <c r="F322" s="224"/>
      <c r="G322" s="225"/>
      <c r="H322" s="109"/>
      <c r="I322" s="109"/>
      <c r="J322" s="109"/>
      <c r="K322" s="109"/>
      <c r="L322" s="109"/>
      <c r="M322" s="109"/>
      <c r="N322" s="109"/>
      <c r="O322" s="109"/>
      <c r="P322" s="109"/>
      <c r="Q322" s="109"/>
      <c r="R322" s="109"/>
    </row>
    <row r="323" spans="1:18" ht="12.75" customHeight="1" x14ac:dyDescent="0.2">
      <c r="A323" s="220"/>
      <c r="B323" s="120"/>
      <c r="C323" s="221"/>
      <c r="D323" s="224"/>
      <c r="E323" s="224"/>
      <c r="F323" s="224"/>
      <c r="G323" s="225"/>
      <c r="H323" s="109"/>
      <c r="I323" s="121"/>
      <c r="J323" s="109"/>
      <c r="K323" s="109"/>
      <c r="L323" s="109"/>
      <c r="M323" s="109"/>
      <c r="N323" s="109"/>
      <c r="O323" s="109"/>
      <c r="P323" s="109"/>
      <c r="Q323" s="109"/>
      <c r="R323" s="109"/>
    </row>
    <row r="324" spans="1:18" ht="12.75" customHeight="1" x14ac:dyDescent="0.2">
      <c r="A324" s="220">
        <f>B324</f>
        <v>43620</v>
      </c>
      <c r="B324" s="119">
        <f>B322+1</f>
        <v>43620</v>
      </c>
      <c r="C324" s="221"/>
      <c r="D324" s="224"/>
      <c r="E324" s="224" t="s">
        <v>449</v>
      </c>
      <c r="F324" s="224"/>
      <c r="G324" s="225"/>
      <c r="H324" s="109"/>
      <c r="I324" s="109"/>
      <c r="J324" s="109"/>
      <c r="K324" s="109"/>
      <c r="L324" s="109"/>
      <c r="M324" s="109"/>
      <c r="N324" s="109"/>
      <c r="O324" s="109"/>
      <c r="P324" s="109"/>
      <c r="Q324" s="109"/>
      <c r="R324" s="109"/>
    </row>
    <row r="325" spans="1:18" ht="12.75" customHeight="1" x14ac:dyDescent="0.2">
      <c r="A325" s="220"/>
      <c r="B325" s="120"/>
      <c r="C325" s="221"/>
      <c r="D325" s="224"/>
      <c r="E325" s="224"/>
      <c r="F325" s="224"/>
      <c r="G325" s="225"/>
      <c r="H325" s="109"/>
      <c r="I325" s="121"/>
      <c r="J325" s="109"/>
      <c r="K325" s="109"/>
      <c r="L325" s="109"/>
      <c r="M325" s="109"/>
      <c r="N325" s="109"/>
      <c r="O325" s="109"/>
      <c r="P325" s="109"/>
      <c r="Q325" s="109"/>
      <c r="R325" s="109"/>
    </row>
    <row r="326" spans="1:18" ht="12.75" customHeight="1" x14ac:dyDescent="0.2">
      <c r="A326" s="220">
        <f>B326</f>
        <v>43621</v>
      </c>
      <c r="B326" s="119">
        <f>B324+1</f>
        <v>43621</v>
      </c>
      <c r="C326" s="221"/>
      <c r="D326" s="224"/>
      <c r="E326" s="224"/>
      <c r="F326" s="224" t="s">
        <v>197</v>
      </c>
      <c r="G326" s="225"/>
      <c r="H326" s="109"/>
      <c r="I326" s="109"/>
      <c r="J326" s="109"/>
      <c r="K326" s="109"/>
      <c r="L326" s="109"/>
      <c r="M326" s="109"/>
      <c r="N326" s="109"/>
      <c r="O326" s="109"/>
      <c r="P326" s="109"/>
      <c r="Q326" s="109"/>
      <c r="R326" s="109"/>
    </row>
    <row r="327" spans="1:18" ht="12.75" customHeight="1" x14ac:dyDescent="0.2">
      <c r="A327" s="220"/>
      <c r="B327" s="120"/>
      <c r="C327" s="221"/>
      <c r="D327" s="224"/>
      <c r="E327" s="224"/>
      <c r="F327" s="224"/>
      <c r="G327" s="225"/>
      <c r="H327" s="109"/>
      <c r="I327" s="121"/>
      <c r="J327" s="109"/>
      <c r="K327" s="109"/>
      <c r="L327" s="109"/>
      <c r="M327" s="109"/>
      <c r="N327" s="109"/>
      <c r="O327" s="109"/>
      <c r="P327" s="109"/>
      <c r="Q327" s="109"/>
      <c r="R327" s="109"/>
    </row>
    <row r="328" spans="1:18" ht="12.75" customHeight="1" x14ac:dyDescent="0.2">
      <c r="A328" s="220">
        <f>B328</f>
        <v>43622</v>
      </c>
      <c r="B328" s="119">
        <f>B326+1</f>
        <v>43622</v>
      </c>
      <c r="C328" s="221"/>
      <c r="D328" s="224"/>
      <c r="E328" s="224"/>
      <c r="F328" s="224"/>
      <c r="G328" s="225"/>
      <c r="H328" s="109"/>
      <c r="I328" s="109"/>
      <c r="J328" s="109"/>
      <c r="K328" s="109"/>
      <c r="L328" s="109"/>
      <c r="M328" s="109"/>
      <c r="N328" s="109"/>
      <c r="O328" s="109"/>
      <c r="P328" s="109"/>
      <c r="Q328" s="109"/>
      <c r="R328" s="109"/>
    </row>
    <row r="329" spans="1:18" ht="12.75" customHeight="1" x14ac:dyDescent="0.2">
      <c r="A329" s="220"/>
      <c r="B329" s="120"/>
      <c r="C329" s="221"/>
      <c r="D329" s="224"/>
      <c r="E329" s="224"/>
      <c r="F329" s="224"/>
      <c r="G329" s="225"/>
      <c r="H329" s="109"/>
      <c r="I329" s="121"/>
      <c r="J329" s="109"/>
      <c r="K329" s="109"/>
      <c r="L329" s="109"/>
      <c r="M329" s="109"/>
      <c r="N329" s="109"/>
      <c r="O329" s="109"/>
      <c r="P329" s="109"/>
      <c r="Q329" s="109"/>
      <c r="R329" s="109"/>
    </row>
    <row r="330" spans="1:18" ht="12.75" customHeight="1" x14ac:dyDescent="0.2">
      <c r="A330" s="220">
        <f>B330</f>
        <v>43623</v>
      </c>
      <c r="B330" s="119">
        <f>B328+1</f>
        <v>43623</v>
      </c>
      <c r="C330" s="221"/>
      <c r="D330" s="224" t="s">
        <v>134</v>
      </c>
      <c r="E330" s="224" t="s">
        <v>403</v>
      </c>
      <c r="F330" s="224" t="s">
        <v>281</v>
      </c>
      <c r="G330" s="225"/>
      <c r="H330" s="109"/>
      <c r="I330" s="109"/>
      <c r="J330" s="109"/>
      <c r="K330" s="109"/>
      <c r="L330" s="109"/>
      <c r="M330" s="109"/>
      <c r="N330" s="109"/>
      <c r="O330" s="109"/>
      <c r="P330" s="109"/>
      <c r="Q330" s="109"/>
      <c r="R330" s="109"/>
    </row>
    <row r="331" spans="1:18" ht="12.75" customHeight="1" x14ac:dyDescent="0.2">
      <c r="A331" s="220"/>
      <c r="B331" s="120"/>
      <c r="C331" s="221"/>
      <c r="D331" s="224"/>
      <c r="E331" s="224"/>
      <c r="F331" s="224"/>
      <c r="G331" s="225"/>
      <c r="H331" s="109"/>
      <c r="I331" s="121"/>
      <c r="J331" s="109"/>
      <c r="K331" s="109"/>
      <c r="L331" s="109"/>
      <c r="M331" s="109"/>
      <c r="N331" s="109"/>
      <c r="O331" s="109"/>
      <c r="P331" s="109"/>
      <c r="Q331" s="109"/>
      <c r="R331" s="109"/>
    </row>
    <row r="332" spans="1:18" ht="12.75" customHeight="1" x14ac:dyDescent="0.2">
      <c r="A332" s="220">
        <f>B332</f>
        <v>43624</v>
      </c>
      <c r="B332" s="119">
        <f>B330+1</f>
        <v>43624</v>
      </c>
      <c r="C332" s="221"/>
      <c r="D332" s="224" t="s">
        <v>134</v>
      </c>
      <c r="E332" s="224"/>
      <c r="F332" s="224"/>
      <c r="G332" s="225"/>
      <c r="H332" s="109"/>
      <c r="I332" s="109"/>
      <c r="J332" s="109"/>
      <c r="K332" s="109"/>
      <c r="L332" s="109"/>
      <c r="M332" s="109"/>
      <c r="N332" s="109"/>
      <c r="O332" s="109"/>
      <c r="P332" s="109"/>
      <c r="Q332" s="109"/>
      <c r="R332" s="109"/>
    </row>
    <row r="333" spans="1:18" ht="12.75" customHeight="1" x14ac:dyDescent="0.2">
      <c r="A333" s="220"/>
      <c r="B333" s="120"/>
      <c r="C333" s="221"/>
      <c r="D333" s="224"/>
      <c r="E333" s="224"/>
      <c r="F333" s="224"/>
      <c r="G333" s="225"/>
      <c r="H333" s="109"/>
      <c r="I333" s="121"/>
      <c r="J333" s="109"/>
      <c r="K333" s="109"/>
      <c r="L333" s="109"/>
      <c r="M333" s="109"/>
      <c r="N333" s="109"/>
      <c r="O333" s="109"/>
      <c r="P333" s="109"/>
      <c r="Q333" s="109"/>
      <c r="R333" s="109"/>
    </row>
    <row r="334" spans="1:18" ht="12.75" customHeight="1" x14ac:dyDescent="0.2">
      <c r="A334" s="220">
        <f>B334</f>
        <v>43625</v>
      </c>
      <c r="B334" s="119">
        <f>B332+1</f>
        <v>43625</v>
      </c>
      <c r="C334" s="221"/>
      <c r="D334" s="224" t="s">
        <v>472</v>
      </c>
      <c r="E334" s="224"/>
      <c r="F334" s="224"/>
      <c r="G334" s="225"/>
      <c r="H334" s="109"/>
      <c r="I334" s="109"/>
      <c r="J334" s="109"/>
      <c r="K334" s="109"/>
      <c r="L334" s="109"/>
      <c r="M334" s="109"/>
      <c r="N334" s="109"/>
      <c r="O334" s="109"/>
      <c r="P334" s="109"/>
      <c r="Q334" s="109"/>
      <c r="R334" s="109"/>
    </row>
    <row r="335" spans="1:18" ht="12.75" customHeight="1" x14ac:dyDescent="0.2">
      <c r="A335" s="220"/>
      <c r="B335" s="120" t="s">
        <v>335</v>
      </c>
      <c r="C335" s="221"/>
      <c r="D335" s="224"/>
      <c r="E335" s="224"/>
      <c r="F335" s="224"/>
      <c r="G335" s="225"/>
      <c r="H335" s="109"/>
      <c r="I335" s="121"/>
      <c r="J335" s="109"/>
      <c r="K335" s="109"/>
      <c r="L335" s="109"/>
      <c r="M335" s="109"/>
      <c r="N335" s="109"/>
      <c r="O335" s="109"/>
      <c r="P335" s="109"/>
      <c r="Q335" s="109"/>
      <c r="R335" s="109"/>
    </row>
    <row r="336" spans="1:18" ht="12.75" customHeight="1" x14ac:dyDescent="0.2">
      <c r="A336" s="220">
        <f>B336</f>
        <v>43626</v>
      </c>
      <c r="B336" s="119">
        <f>B334+1</f>
        <v>43626</v>
      </c>
      <c r="C336" s="221"/>
      <c r="D336" s="224" t="s">
        <v>473</v>
      </c>
      <c r="E336" s="224"/>
      <c r="F336" s="224"/>
      <c r="G336" s="225"/>
      <c r="H336" s="109"/>
      <c r="I336" s="109"/>
      <c r="J336" s="109"/>
      <c r="K336" s="109"/>
      <c r="L336" s="109"/>
      <c r="M336" s="109"/>
      <c r="N336" s="109"/>
      <c r="O336" s="109"/>
      <c r="P336" s="109"/>
      <c r="Q336" s="109"/>
      <c r="R336" s="109"/>
    </row>
    <row r="337" spans="1:18" ht="12.75" customHeight="1" x14ac:dyDescent="0.2">
      <c r="A337" s="220"/>
      <c r="B337" s="120" t="s">
        <v>337</v>
      </c>
      <c r="C337" s="221"/>
      <c r="D337" s="224"/>
      <c r="E337" s="224"/>
      <c r="F337" s="224"/>
      <c r="G337" s="225"/>
      <c r="H337" s="109"/>
      <c r="I337" s="121"/>
      <c r="J337" s="109"/>
      <c r="K337" s="109"/>
      <c r="L337" s="109"/>
      <c r="M337" s="109"/>
      <c r="N337" s="109"/>
      <c r="O337" s="109"/>
      <c r="P337" s="109"/>
      <c r="Q337" s="109"/>
      <c r="R337" s="109"/>
    </row>
    <row r="338" spans="1:18" ht="12.75" customHeight="1" x14ac:dyDescent="0.2">
      <c r="A338" s="220">
        <f>B338</f>
        <v>43627</v>
      </c>
      <c r="B338" s="119">
        <f>B336+1</f>
        <v>43627</v>
      </c>
      <c r="C338" s="221" t="s">
        <v>29</v>
      </c>
      <c r="D338" s="224" t="s">
        <v>448</v>
      </c>
      <c r="E338" s="224"/>
      <c r="F338" s="224"/>
      <c r="G338" s="225"/>
      <c r="H338" s="109"/>
      <c r="I338" s="109"/>
      <c r="J338" s="109"/>
      <c r="K338" s="109"/>
      <c r="L338" s="109"/>
      <c r="M338" s="109"/>
      <c r="N338" s="109"/>
      <c r="O338" s="109"/>
      <c r="P338" s="109"/>
      <c r="Q338" s="109"/>
      <c r="R338" s="109"/>
    </row>
    <row r="339" spans="1:18" ht="12.75" customHeight="1" x14ac:dyDescent="0.2">
      <c r="A339" s="220"/>
      <c r="B339" s="120"/>
      <c r="C339" s="221"/>
      <c r="D339" s="224"/>
      <c r="E339" s="224"/>
      <c r="F339" s="224"/>
      <c r="G339" s="225"/>
      <c r="H339" s="109"/>
      <c r="I339" s="121"/>
      <c r="J339" s="109"/>
      <c r="K339" s="109"/>
      <c r="L339" s="109"/>
      <c r="M339" s="109"/>
      <c r="N339" s="109"/>
      <c r="O339" s="109"/>
      <c r="P339" s="109"/>
      <c r="Q339" s="109"/>
      <c r="R339" s="109"/>
    </row>
    <row r="340" spans="1:18" ht="12.75" customHeight="1" x14ac:dyDescent="0.2">
      <c r="A340" s="220">
        <f>B340</f>
        <v>43628</v>
      </c>
      <c r="B340" s="119">
        <f>B338+1</f>
        <v>43628</v>
      </c>
      <c r="C340" s="221"/>
      <c r="D340" s="224"/>
      <c r="E340" s="224"/>
      <c r="F340" s="224" t="s">
        <v>402</v>
      </c>
      <c r="G340" s="225"/>
      <c r="H340" s="109"/>
      <c r="I340" s="109"/>
      <c r="J340" s="109"/>
      <c r="K340" s="109"/>
      <c r="L340" s="109"/>
      <c r="M340" s="109"/>
      <c r="N340" s="109"/>
      <c r="O340" s="109"/>
      <c r="P340" s="109"/>
      <c r="Q340" s="109"/>
      <c r="R340" s="109"/>
    </row>
    <row r="341" spans="1:18" ht="12.75" customHeight="1" x14ac:dyDescent="0.2">
      <c r="A341" s="220"/>
      <c r="B341" s="120"/>
      <c r="C341" s="221"/>
      <c r="D341" s="224"/>
      <c r="E341" s="224"/>
      <c r="F341" s="224"/>
      <c r="G341" s="225"/>
      <c r="H341" s="109"/>
      <c r="I341" s="121"/>
      <c r="J341" s="109"/>
      <c r="K341" s="109"/>
      <c r="L341" s="109"/>
      <c r="M341" s="109"/>
      <c r="N341" s="109"/>
      <c r="O341" s="109"/>
      <c r="P341" s="109"/>
      <c r="Q341" s="109"/>
      <c r="R341" s="109"/>
    </row>
    <row r="342" spans="1:18" ht="12.75" customHeight="1" x14ac:dyDescent="0.2">
      <c r="A342" s="220">
        <f>B342</f>
        <v>43629</v>
      </c>
      <c r="B342" s="119">
        <f>B340+1</f>
        <v>43629</v>
      </c>
      <c r="C342" s="221"/>
      <c r="D342" s="224"/>
      <c r="E342" s="224"/>
      <c r="F342" s="224"/>
      <c r="G342" s="225"/>
      <c r="H342" s="109"/>
      <c r="I342" s="109"/>
      <c r="J342" s="109"/>
      <c r="K342" s="109"/>
      <c r="L342" s="109"/>
      <c r="M342" s="109"/>
      <c r="N342" s="109"/>
      <c r="O342" s="109"/>
      <c r="P342" s="109"/>
      <c r="Q342" s="109"/>
      <c r="R342" s="109"/>
    </row>
    <row r="343" spans="1:18" ht="12.75" customHeight="1" x14ac:dyDescent="0.2">
      <c r="A343" s="220"/>
      <c r="B343" s="120"/>
      <c r="C343" s="221"/>
      <c r="D343" s="224"/>
      <c r="E343" s="224"/>
      <c r="F343" s="224"/>
      <c r="G343" s="225"/>
      <c r="H343" s="109"/>
      <c r="I343" s="121"/>
      <c r="J343" s="109"/>
      <c r="K343" s="109"/>
      <c r="L343" s="109"/>
      <c r="M343" s="109"/>
      <c r="N343" s="109"/>
      <c r="O343" s="109"/>
      <c r="P343" s="109"/>
      <c r="Q343" s="109"/>
      <c r="R343" s="109"/>
    </row>
    <row r="344" spans="1:18" ht="12.75" customHeight="1" x14ac:dyDescent="0.2">
      <c r="A344" s="220">
        <f>B344</f>
        <v>43630</v>
      </c>
      <c r="B344" s="119">
        <f>B342+1</f>
        <v>43630</v>
      </c>
      <c r="C344" s="221"/>
      <c r="D344" s="224"/>
      <c r="E344" s="224" t="s">
        <v>403</v>
      </c>
      <c r="F344" s="224" t="s">
        <v>286</v>
      </c>
      <c r="G344" s="225"/>
      <c r="H344" s="109"/>
      <c r="I344" s="109"/>
      <c r="J344" s="109"/>
      <c r="K344" s="109"/>
      <c r="L344" s="109"/>
      <c r="M344" s="109"/>
      <c r="N344" s="109"/>
      <c r="O344" s="109"/>
      <c r="P344" s="109"/>
      <c r="Q344" s="109"/>
      <c r="R344" s="109"/>
    </row>
    <row r="345" spans="1:18" ht="12.75" customHeight="1" x14ac:dyDescent="0.2">
      <c r="A345" s="220"/>
      <c r="B345" s="120"/>
      <c r="C345" s="221"/>
      <c r="D345" s="224"/>
      <c r="E345" s="224"/>
      <c r="F345" s="224"/>
      <c r="G345" s="225"/>
      <c r="H345" s="109"/>
      <c r="I345" s="121"/>
      <c r="J345" s="109"/>
      <c r="K345" s="109"/>
      <c r="L345" s="109"/>
      <c r="M345" s="109"/>
      <c r="N345" s="109"/>
      <c r="O345" s="109"/>
      <c r="P345" s="109"/>
      <c r="Q345" s="109"/>
      <c r="R345" s="109"/>
    </row>
    <row r="346" spans="1:18" ht="12.75" customHeight="1" x14ac:dyDescent="0.2">
      <c r="A346" s="220">
        <f>B346</f>
        <v>43631</v>
      </c>
      <c r="B346" s="119">
        <f>B344+1</f>
        <v>43631</v>
      </c>
      <c r="C346" s="221"/>
      <c r="D346" s="224"/>
      <c r="E346" s="224"/>
      <c r="F346" s="224"/>
      <c r="G346" s="225"/>
      <c r="H346" s="109"/>
      <c r="I346" s="109"/>
      <c r="J346" s="109"/>
      <c r="K346" s="109"/>
      <c r="L346" s="109"/>
      <c r="M346" s="109"/>
      <c r="N346" s="109"/>
      <c r="O346" s="109"/>
      <c r="P346" s="109"/>
      <c r="Q346" s="109"/>
      <c r="R346" s="109"/>
    </row>
    <row r="347" spans="1:18" ht="12.75" customHeight="1" x14ac:dyDescent="0.2">
      <c r="A347" s="220"/>
      <c r="B347" s="120"/>
      <c r="C347" s="221"/>
      <c r="D347" s="224"/>
      <c r="E347" s="224"/>
      <c r="F347" s="224"/>
      <c r="G347" s="225"/>
      <c r="H347" s="109"/>
      <c r="I347" s="121"/>
      <c r="J347" s="109"/>
      <c r="K347" s="109"/>
      <c r="L347" s="109"/>
      <c r="M347" s="109"/>
      <c r="N347" s="109"/>
      <c r="O347" s="109"/>
      <c r="P347" s="109"/>
      <c r="Q347" s="109"/>
      <c r="R347" s="109"/>
    </row>
    <row r="348" spans="1:18" ht="12.75" customHeight="1" x14ac:dyDescent="0.2">
      <c r="A348" s="220">
        <f>B348</f>
        <v>43632</v>
      </c>
      <c r="B348" s="119">
        <f>B346+1</f>
        <v>43632</v>
      </c>
      <c r="C348" s="221"/>
      <c r="D348" s="224"/>
      <c r="E348" s="224"/>
      <c r="F348" s="224" t="s">
        <v>279</v>
      </c>
      <c r="G348" s="225"/>
      <c r="H348" s="109"/>
      <c r="I348" s="109"/>
      <c r="J348" s="109"/>
      <c r="K348" s="109"/>
      <c r="L348" s="109"/>
      <c r="M348" s="109"/>
      <c r="N348" s="109"/>
      <c r="O348" s="109"/>
      <c r="P348" s="109"/>
      <c r="Q348" s="109"/>
      <c r="R348" s="109"/>
    </row>
    <row r="349" spans="1:18" ht="12.75" customHeight="1" x14ac:dyDescent="0.2">
      <c r="A349" s="220"/>
      <c r="B349" s="120"/>
      <c r="C349" s="221"/>
      <c r="D349" s="224"/>
      <c r="E349" s="224"/>
      <c r="F349" s="224"/>
      <c r="G349" s="225"/>
      <c r="H349" s="109"/>
      <c r="I349" s="121"/>
      <c r="J349" s="109"/>
      <c r="K349" s="109"/>
      <c r="L349" s="109"/>
      <c r="M349" s="109"/>
      <c r="N349" s="109"/>
      <c r="O349" s="109"/>
      <c r="P349" s="109"/>
      <c r="Q349" s="109"/>
      <c r="R349" s="109"/>
    </row>
    <row r="350" spans="1:18" ht="12.75" customHeight="1" x14ac:dyDescent="0.2">
      <c r="A350" s="220">
        <f>B350</f>
        <v>43633</v>
      </c>
      <c r="B350" s="119">
        <f>B348+1</f>
        <v>43633</v>
      </c>
      <c r="C350" s="221"/>
      <c r="D350" s="224"/>
      <c r="E350" s="224"/>
      <c r="F350" s="224"/>
      <c r="G350" s="225"/>
      <c r="H350" s="109"/>
      <c r="I350" s="109"/>
      <c r="J350" s="109"/>
      <c r="K350" s="109"/>
      <c r="L350" s="109"/>
      <c r="M350" s="109"/>
      <c r="N350" s="109"/>
      <c r="O350" s="109"/>
      <c r="P350" s="109"/>
      <c r="Q350" s="109"/>
      <c r="R350" s="109"/>
    </row>
    <row r="351" spans="1:18" ht="12.75" customHeight="1" x14ac:dyDescent="0.2">
      <c r="A351" s="220"/>
      <c r="B351" s="120"/>
      <c r="C351" s="221"/>
      <c r="D351" s="224"/>
      <c r="E351" s="224"/>
      <c r="F351" s="224"/>
      <c r="G351" s="225"/>
      <c r="H351" s="109"/>
      <c r="I351" s="121"/>
      <c r="J351" s="109"/>
      <c r="K351" s="109"/>
      <c r="L351" s="109"/>
      <c r="M351" s="109"/>
      <c r="N351" s="109"/>
      <c r="O351" s="109"/>
      <c r="P351" s="109"/>
      <c r="Q351" s="109"/>
      <c r="R351" s="109"/>
    </row>
    <row r="352" spans="1:18" ht="12.75" customHeight="1" x14ac:dyDescent="0.2">
      <c r="A352" s="220">
        <f>B352</f>
        <v>43634</v>
      </c>
      <c r="B352" s="119">
        <f>B350+1</f>
        <v>43634</v>
      </c>
      <c r="C352" s="221"/>
      <c r="D352" s="224"/>
      <c r="E352" s="224" t="s">
        <v>449</v>
      </c>
      <c r="F352" s="224"/>
      <c r="G352" s="225"/>
      <c r="H352" s="109"/>
      <c r="I352" s="109"/>
      <c r="J352" s="109"/>
      <c r="K352" s="109"/>
      <c r="L352" s="109"/>
      <c r="M352" s="109"/>
      <c r="N352" s="109"/>
      <c r="O352" s="109"/>
      <c r="P352" s="109"/>
      <c r="Q352" s="109"/>
      <c r="R352" s="109"/>
    </row>
    <row r="353" spans="1:18" ht="12.75" customHeight="1" x14ac:dyDescent="0.2">
      <c r="A353" s="220"/>
      <c r="B353" s="120"/>
      <c r="C353" s="221"/>
      <c r="D353" s="224"/>
      <c r="E353" s="224"/>
      <c r="F353" s="224"/>
      <c r="G353" s="225"/>
      <c r="H353" s="109"/>
      <c r="I353" s="121"/>
      <c r="J353" s="109"/>
      <c r="K353" s="109"/>
      <c r="L353" s="109"/>
      <c r="M353" s="109"/>
      <c r="N353" s="109"/>
      <c r="O353" s="109"/>
      <c r="P353" s="109"/>
      <c r="Q353" s="109"/>
      <c r="R353" s="109"/>
    </row>
    <row r="354" spans="1:18" ht="12.75" customHeight="1" x14ac:dyDescent="0.2">
      <c r="A354" s="220">
        <f>B354</f>
        <v>43635</v>
      </c>
      <c r="B354" s="119">
        <f>B352+1</f>
        <v>43635</v>
      </c>
      <c r="C354" s="221"/>
      <c r="D354" s="224"/>
      <c r="E354" s="224"/>
      <c r="F354" s="224" t="s">
        <v>464</v>
      </c>
      <c r="G354" s="225"/>
      <c r="H354" s="109"/>
      <c r="I354" s="109"/>
      <c r="J354" s="109"/>
      <c r="K354" s="109"/>
      <c r="L354" s="109"/>
      <c r="M354" s="109"/>
      <c r="N354" s="109"/>
      <c r="O354" s="109"/>
      <c r="P354" s="109"/>
      <c r="Q354" s="109"/>
      <c r="R354" s="109"/>
    </row>
    <row r="355" spans="1:18" ht="12.75" customHeight="1" x14ac:dyDescent="0.2">
      <c r="A355" s="220"/>
      <c r="B355" s="120"/>
      <c r="C355" s="221"/>
      <c r="D355" s="224"/>
      <c r="E355" s="224"/>
      <c r="F355" s="224"/>
      <c r="G355" s="225"/>
      <c r="H355" s="109"/>
      <c r="I355" s="121"/>
      <c r="J355" s="109"/>
      <c r="K355" s="109"/>
      <c r="L355" s="109"/>
      <c r="M355" s="109"/>
      <c r="N355" s="109"/>
      <c r="O355" s="109"/>
      <c r="P355" s="109"/>
      <c r="Q355" s="109"/>
      <c r="R355" s="109"/>
    </row>
    <row r="356" spans="1:18" ht="12.75" customHeight="1" x14ac:dyDescent="0.2">
      <c r="A356" s="220">
        <f>B356</f>
        <v>43636</v>
      </c>
      <c r="B356" s="119">
        <f>B354+1</f>
        <v>43636</v>
      </c>
      <c r="C356" s="221"/>
      <c r="D356" s="224"/>
      <c r="E356" s="224"/>
      <c r="F356" s="224"/>
      <c r="G356" s="225"/>
      <c r="H356" s="109"/>
      <c r="I356" s="109"/>
      <c r="J356" s="109"/>
      <c r="K356" s="109"/>
      <c r="L356" s="109"/>
      <c r="M356" s="109"/>
      <c r="N356" s="109"/>
      <c r="O356" s="109"/>
      <c r="P356" s="109"/>
      <c r="Q356" s="109"/>
      <c r="R356" s="109"/>
    </row>
    <row r="357" spans="1:18" ht="12.75" customHeight="1" x14ac:dyDescent="0.2">
      <c r="A357" s="220"/>
      <c r="B357" s="120" t="s">
        <v>32</v>
      </c>
      <c r="C357" s="221"/>
      <c r="D357" s="224"/>
      <c r="E357" s="224"/>
      <c r="F357" s="224"/>
      <c r="G357" s="225"/>
      <c r="H357" s="109"/>
      <c r="I357" s="121"/>
      <c r="J357" s="109"/>
      <c r="K357" s="109"/>
      <c r="L357" s="109"/>
      <c r="M357" s="109"/>
      <c r="N357" s="109"/>
      <c r="O357" s="109"/>
      <c r="P357" s="109"/>
      <c r="Q357" s="109"/>
      <c r="R357" s="109"/>
    </row>
    <row r="358" spans="1:18" ht="12.75" customHeight="1" x14ac:dyDescent="0.2">
      <c r="A358" s="220">
        <f>B358</f>
        <v>43637</v>
      </c>
      <c r="B358" s="119">
        <f>B356+1</f>
        <v>43637</v>
      </c>
      <c r="C358" s="221"/>
      <c r="D358" s="224"/>
      <c r="E358" s="224" t="s">
        <v>403</v>
      </c>
      <c r="F358" s="224" t="s">
        <v>325</v>
      </c>
      <c r="G358" s="225"/>
      <c r="H358" s="109"/>
      <c r="I358" s="109"/>
      <c r="J358" s="109"/>
      <c r="K358" s="109"/>
      <c r="L358" s="109"/>
      <c r="M358" s="109"/>
      <c r="N358" s="109"/>
      <c r="O358" s="109"/>
      <c r="P358" s="109"/>
      <c r="Q358" s="109"/>
      <c r="R358" s="109"/>
    </row>
    <row r="359" spans="1:18" ht="12.75" customHeight="1" x14ac:dyDescent="0.2">
      <c r="A359" s="220"/>
      <c r="B359" s="120"/>
      <c r="C359" s="221"/>
      <c r="D359" s="224"/>
      <c r="E359" s="224"/>
      <c r="F359" s="224"/>
      <c r="G359" s="225"/>
      <c r="H359" s="109"/>
      <c r="I359" s="121"/>
      <c r="J359" s="109"/>
      <c r="K359" s="109"/>
      <c r="L359" s="109"/>
      <c r="M359" s="109"/>
      <c r="N359" s="109"/>
      <c r="O359" s="109"/>
      <c r="P359" s="109"/>
      <c r="Q359" s="109"/>
      <c r="R359" s="109"/>
    </row>
    <row r="360" spans="1:18" ht="12.75" customHeight="1" x14ac:dyDescent="0.2">
      <c r="A360" s="220">
        <f>B360</f>
        <v>43638</v>
      </c>
      <c r="B360" s="119">
        <f>B358+1</f>
        <v>43638</v>
      </c>
      <c r="C360" s="221"/>
      <c r="D360" s="224"/>
      <c r="E360" s="224"/>
      <c r="F360" s="224"/>
      <c r="G360" s="225"/>
      <c r="H360" s="109"/>
      <c r="I360" s="109"/>
      <c r="J360" s="109"/>
      <c r="K360" s="109"/>
      <c r="L360" s="109"/>
      <c r="M360" s="109"/>
      <c r="N360" s="109"/>
      <c r="O360" s="109"/>
      <c r="P360" s="109"/>
      <c r="Q360" s="109"/>
      <c r="R360" s="109"/>
    </row>
    <row r="361" spans="1:18" ht="12.75" customHeight="1" x14ac:dyDescent="0.2">
      <c r="A361" s="220"/>
      <c r="B361" s="120"/>
      <c r="C361" s="221"/>
      <c r="D361" s="224"/>
      <c r="E361" s="224"/>
      <c r="F361" s="224"/>
      <c r="G361" s="225"/>
      <c r="H361" s="109"/>
      <c r="I361" s="121"/>
      <c r="J361" s="109"/>
      <c r="K361" s="109"/>
      <c r="L361" s="109"/>
      <c r="M361" s="109"/>
      <c r="N361" s="109"/>
      <c r="O361" s="109"/>
      <c r="P361" s="109"/>
      <c r="Q361" s="109"/>
      <c r="R361" s="109"/>
    </row>
    <row r="362" spans="1:18" ht="12.75" customHeight="1" x14ac:dyDescent="0.2">
      <c r="A362" s="220">
        <f>B362</f>
        <v>43639</v>
      </c>
      <c r="B362" s="119">
        <f>B360+1</f>
        <v>43639</v>
      </c>
      <c r="C362" s="221"/>
      <c r="D362" s="224"/>
      <c r="E362" s="224"/>
      <c r="F362" s="224" t="s">
        <v>474</v>
      </c>
      <c r="G362" s="225"/>
      <c r="H362" s="109"/>
      <c r="I362" s="109"/>
      <c r="J362" s="109"/>
      <c r="K362" s="109"/>
      <c r="L362" s="109"/>
      <c r="M362" s="109"/>
      <c r="N362" s="109"/>
      <c r="O362" s="109"/>
      <c r="P362" s="109"/>
      <c r="Q362" s="109"/>
      <c r="R362" s="109"/>
    </row>
    <row r="363" spans="1:18" ht="12.75" customHeight="1" x14ac:dyDescent="0.2">
      <c r="A363" s="220"/>
      <c r="B363" s="120"/>
      <c r="C363" s="221"/>
      <c r="D363" s="224"/>
      <c r="E363" s="224"/>
      <c r="F363" s="224"/>
      <c r="G363" s="225"/>
      <c r="H363" s="109"/>
      <c r="I363" s="121"/>
      <c r="J363" s="109"/>
      <c r="K363" s="109"/>
      <c r="L363" s="109"/>
      <c r="M363" s="109"/>
      <c r="N363" s="109"/>
      <c r="O363" s="109"/>
      <c r="P363" s="109"/>
      <c r="Q363" s="109"/>
      <c r="R363" s="109"/>
    </row>
    <row r="364" spans="1:18" ht="12.75" customHeight="1" x14ac:dyDescent="0.2">
      <c r="A364" s="220">
        <f>B364</f>
        <v>43640</v>
      </c>
      <c r="B364" s="119">
        <f>B362+1</f>
        <v>43640</v>
      </c>
      <c r="C364" s="221"/>
      <c r="D364" s="224"/>
      <c r="E364" s="224"/>
      <c r="F364" s="224"/>
      <c r="G364" s="225"/>
      <c r="H364" s="109"/>
      <c r="I364" s="109"/>
      <c r="J364" s="109"/>
      <c r="K364" s="109"/>
      <c r="L364" s="109"/>
      <c r="M364" s="109"/>
      <c r="N364" s="109"/>
      <c r="O364" s="109"/>
      <c r="P364" s="109"/>
      <c r="Q364" s="109"/>
      <c r="R364" s="109"/>
    </row>
    <row r="365" spans="1:18" ht="12.75" customHeight="1" x14ac:dyDescent="0.2">
      <c r="A365" s="220"/>
      <c r="B365" s="120"/>
      <c r="C365" s="221"/>
      <c r="D365" s="224"/>
      <c r="E365" s="224"/>
      <c r="F365" s="224"/>
      <c r="G365" s="225"/>
      <c r="H365" s="109"/>
      <c r="I365" s="121"/>
      <c r="J365" s="109"/>
      <c r="K365" s="109"/>
      <c r="L365" s="109"/>
      <c r="M365" s="109"/>
      <c r="N365" s="109"/>
      <c r="O365" s="109"/>
      <c r="P365" s="109"/>
      <c r="Q365" s="109"/>
      <c r="R365" s="109"/>
    </row>
    <row r="366" spans="1:18" ht="12.75" customHeight="1" x14ac:dyDescent="0.2">
      <c r="A366" s="220">
        <f>B366</f>
        <v>43641</v>
      </c>
      <c r="B366" s="119">
        <f>B364+1</f>
        <v>43641</v>
      </c>
      <c r="C366" s="221"/>
      <c r="D366" s="224"/>
      <c r="E366" s="224"/>
      <c r="F366" s="224"/>
      <c r="G366" s="225"/>
      <c r="H366" s="109"/>
      <c r="I366" s="109"/>
      <c r="J366" s="109"/>
      <c r="K366" s="109"/>
      <c r="L366" s="109"/>
      <c r="M366" s="109"/>
      <c r="N366" s="109"/>
      <c r="O366" s="109"/>
      <c r="P366" s="109"/>
      <c r="Q366" s="109"/>
      <c r="R366" s="109"/>
    </row>
    <row r="367" spans="1:18" ht="12.75" customHeight="1" x14ac:dyDescent="0.2">
      <c r="A367" s="220"/>
      <c r="B367" s="120"/>
      <c r="C367" s="221"/>
      <c r="D367" s="224"/>
      <c r="E367" s="224"/>
      <c r="F367" s="224"/>
      <c r="G367" s="225"/>
      <c r="H367" s="109"/>
      <c r="I367" s="121"/>
      <c r="J367" s="109"/>
      <c r="K367" s="109"/>
      <c r="L367" s="109"/>
      <c r="M367" s="109"/>
      <c r="N367" s="109"/>
      <c r="O367" s="109"/>
      <c r="P367" s="109"/>
      <c r="Q367" s="109"/>
      <c r="R367" s="109"/>
    </row>
    <row r="368" spans="1:18" ht="12.75" customHeight="1" x14ac:dyDescent="0.2">
      <c r="A368" s="220">
        <f>B368</f>
        <v>43642</v>
      </c>
      <c r="B368" s="119">
        <f>B366+1</f>
        <v>43642</v>
      </c>
      <c r="C368" s="221"/>
      <c r="D368" s="224"/>
      <c r="E368" s="224"/>
      <c r="F368" s="224" t="s">
        <v>402</v>
      </c>
      <c r="G368" s="225"/>
      <c r="H368" s="109"/>
      <c r="I368" s="109"/>
      <c r="J368" s="109"/>
      <c r="K368" s="109"/>
      <c r="L368" s="109"/>
      <c r="M368" s="109"/>
      <c r="N368" s="109"/>
      <c r="O368" s="109"/>
      <c r="P368" s="109"/>
      <c r="Q368" s="109"/>
      <c r="R368" s="109"/>
    </row>
    <row r="369" spans="1:18" ht="12.75" customHeight="1" x14ac:dyDescent="0.2">
      <c r="A369" s="220"/>
      <c r="B369" s="120"/>
      <c r="C369" s="221"/>
      <c r="D369" s="224"/>
      <c r="E369" s="224"/>
      <c r="F369" s="224"/>
      <c r="G369" s="225"/>
      <c r="H369" s="109"/>
      <c r="I369" s="121"/>
      <c r="J369" s="109"/>
      <c r="K369" s="109"/>
      <c r="L369" s="109"/>
      <c r="M369" s="109"/>
      <c r="N369" s="109"/>
      <c r="O369" s="109"/>
      <c r="P369" s="109"/>
      <c r="Q369" s="109"/>
      <c r="R369" s="109"/>
    </row>
    <row r="370" spans="1:18" ht="12.75" customHeight="1" x14ac:dyDescent="0.2">
      <c r="A370" s="220">
        <f>B370</f>
        <v>43643</v>
      </c>
      <c r="B370" s="119">
        <f>B368+1</f>
        <v>43643</v>
      </c>
      <c r="C370" s="221"/>
      <c r="D370" s="224"/>
      <c r="E370" s="224"/>
      <c r="F370" s="224"/>
      <c r="G370" s="225"/>
      <c r="H370" s="109"/>
      <c r="I370" s="109"/>
      <c r="J370" s="109"/>
      <c r="K370" s="109"/>
      <c r="L370" s="109"/>
      <c r="M370" s="109"/>
      <c r="N370" s="109"/>
      <c r="O370" s="109"/>
      <c r="P370" s="109"/>
      <c r="Q370" s="109"/>
      <c r="R370" s="109"/>
    </row>
    <row r="371" spans="1:18" ht="12.75" customHeight="1" x14ac:dyDescent="0.2">
      <c r="A371" s="220"/>
      <c r="B371" s="120"/>
      <c r="C371" s="221"/>
      <c r="D371" s="224"/>
      <c r="E371" s="224"/>
      <c r="F371" s="224"/>
      <c r="G371" s="225"/>
      <c r="H371" s="109"/>
      <c r="I371" s="121"/>
      <c r="J371" s="109"/>
      <c r="K371" s="109"/>
      <c r="L371" s="109"/>
      <c r="M371" s="109"/>
      <c r="N371" s="109"/>
      <c r="O371" s="109"/>
      <c r="P371" s="109"/>
      <c r="Q371" s="109"/>
      <c r="R371" s="109"/>
    </row>
    <row r="372" spans="1:18" ht="12.75" customHeight="1" x14ac:dyDescent="0.2">
      <c r="A372" s="220">
        <f>B372</f>
        <v>43644</v>
      </c>
      <c r="B372" s="119">
        <f>B370+1</f>
        <v>43644</v>
      </c>
      <c r="C372" s="221"/>
      <c r="D372" s="224"/>
      <c r="E372" s="224" t="s">
        <v>403</v>
      </c>
      <c r="F372" s="224"/>
      <c r="G372" s="225"/>
      <c r="H372" s="109"/>
      <c r="I372" s="109"/>
      <c r="J372" s="109"/>
      <c r="K372" s="109"/>
      <c r="L372" s="109"/>
      <c r="M372" s="109"/>
      <c r="N372" s="109"/>
      <c r="O372" s="109"/>
      <c r="P372" s="109"/>
      <c r="Q372" s="109"/>
      <c r="R372" s="109"/>
    </row>
    <row r="373" spans="1:18" ht="12.75" customHeight="1" x14ac:dyDescent="0.2">
      <c r="A373" s="220"/>
      <c r="B373" s="120"/>
      <c r="C373" s="221"/>
      <c r="D373" s="224"/>
      <c r="E373" s="224"/>
      <c r="F373" s="224"/>
      <c r="G373" s="225"/>
      <c r="H373" s="109"/>
      <c r="I373" s="121"/>
      <c r="J373" s="109"/>
      <c r="K373" s="109"/>
      <c r="L373" s="109"/>
      <c r="M373" s="109"/>
      <c r="N373" s="109"/>
      <c r="O373" s="109"/>
      <c r="P373" s="109"/>
      <c r="Q373" s="109"/>
      <c r="R373" s="109"/>
    </row>
    <row r="374" spans="1:18" ht="12.75" customHeight="1" x14ac:dyDescent="0.2">
      <c r="A374" s="220">
        <f>B374</f>
        <v>43645</v>
      </c>
      <c r="B374" s="119">
        <f>B372+1</f>
        <v>43645</v>
      </c>
      <c r="C374" s="221"/>
      <c r="D374" s="224"/>
      <c r="E374" s="224"/>
      <c r="F374" s="224" t="s">
        <v>475</v>
      </c>
      <c r="G374" s="225" t="s">
        <v>476</v>
      </c>
      <c r="H374" s="109"/>
      <c r="I374" s="109"/>
      <c r="J374" s="109"/>
      <c r="K374" s="109"/>
      <c r="L374" s="109"/>
      <c r="M374" s="109"/>
      <c r="N374" s="109"/>
      <c r="O374" s="109"/>
      <c r="P374" s="109"/>
      <c r="Q374" s="109"/>
      <c r="R374" s="109"/>
    </row>
    <row r="375" spans="1:18" ht="12.75" customHeight="1" x14ac:dyDescent="0.2">
      <c r="A375" s="220"/>
      <c r="B375" s="120"/>
      <c r="C375" s="221"/>
      <c r="D375" s="224"/>
      <c r="E375" s="224"/>
      <c r="F375" s="224"/>
      <c r="G375" s="225"/>
      <c r="H375" s="109"/>
      <c r="I375" s="121"/>
      <c r="J375" s="109"/>
      <c r="K375" s="109"/>
      <c r="L375" s="109"/>
      <c r="M375" s="109"/>
      <c r="N375" s="109"/>
      <c r="O375" s="109"/>
      <c r="P375" s="109"/>
      <c r="Q375" s="109"/>
      <c r="R375" s="109"/>
    </row>
    <row r="376" spans="1:18" ht="12.75" customHeight="1" x14ac:dyDescent="0.2">
      <c r="A376" s="220">
        <f>B376</f>
        <v>43646</v>
      </c>
      <c r="B376" s="119">
        <f>B374+1</f>
        <v>43646</v>
      </c>
      <c r="C376" s="221"/>
      <c r="D376" s="224"/>
      <c r="E376" s="224"/>
      <c r="F376" s="224"/>
      <c r="G376" s="225"/>
      <c r="H376" s="109"/>
      <c r="I376" s="109"/>
      <c r="J376" s="109"/>
      <c r="K376" s="109"/>
      <c r="L376" s="109"/>
      <c r="M376" s="109"/>
      <c r="N376" s="109"/>
      <c r="O376" s="109"/>
      <c r="P376" s="109"/>
      <c r="Q376" s="109"/>
      <c r="R376" s="109"/>
    </row>
    <row r="377" spans="1:18" ht="12.75" customHeight="1" x14ac:dyDescent="0.2">
      <c r="A377" s="220"/>
      <c r="B377" s="120"/>
      <c r="C377" s="221"/>
      <c r="D377" s="224"/>
      <c r="E377" s="224"/>
      <c r="F377" s="224"/>
      <c r="G377" s="225"/>
      <c r="H377" s="109"/>
      <c r="I377" s="121"/>
      <c r="J377" s="109"/>
      <c r="K377" s="109"/>
      <c r="L377" s="109"/>
      <c r="M377" s="109"/>
      <c r="N377" s="109"/>
      <c r="O377" s="109"/>
      <c r="P377" s="109"/>
      <c r="Q377" s="109"/>
      <c r="R377" s="109"/>
    </row>
    <row r="378" spans="1:18" ht="12.75" customHeight="1" x14ac:dyDescent="0.2">
      <c r="A378" s="220">
        <f>B378</f>
        <v>43647</v>
      </c>
      <c r="B378" s="119">
        <f>B376+1</f>
        <v>43647</v>
      </c>
      <c r="C378" s="221"/>
      <c r="D378" s="224"/>
      <c r="E378" s="224"/>
      <c r="F378" s="224"/>
      <c r="G378" s="225"/>
      <c r="H378" s="109"/>
      <c r="I378" s="109"/>
      <c r="J378" s="109"/>
      <c r="K378" s="109"/>
      <c r="L378" s="109"/>
      <c r="M378" s="109"/>
      <c r="N378" s="109"/>
      <c r="O378" s="109"/>
      <c r="P378" s="109"/>
      <c r="Q378" s="109"/>
      <c r="R378" s="109"/>
    </row>
    <row r="379" spans="1:18" ht="12.75" customHeight="1" x14ac:dyDescent="0.2">
      <c r="A379" s="220"/>
      <c r="B379" s="120"/>
      <c r="C379" s="221"/>
      <c r="D379" s="224"/>
      <c r="E379" s="224"/>
      <c r="F379" s="224"/>
      <c r="G379" s="225"/>
      <c r="H379" s="109"/>
      <c r="I379" s="121"/>
      <c r="J379" s="109"/>
      <c r="K379" s="109"/>
      <c r="L379" s="109"/>
      <c r="M379" s="109"/>
      <c r="N379" s="109"/>
      <c r="O379" s="109"/>
      <c r="P379" s="109"/>
      <c r="Q379" s="109"/>
      <c r="R379" s="109"/>
    </row>
    <row r="380" spans="1:18" ht="12.75" customHeight="1" x14ac:dyDescent="0.2">
      <c r="A380" s="220">
        <f>B380</f>
        <v>43648</v>
      </c>
      <c r="B380" s="119">
        <f>B378+1</f>
        <v>43648</v>
      </c>
      <c r="C380" s="221"/>
      <c r="D380" s="224"/>
      <c r="E380" s="224" t="s">
        <v>449</v>
      </c>
      <c r="F380" s="224"/>
      <c r="G380" s="225"/>
      <c r="H380" s="109"/>
      <c r="I380" s="109"/>
      <c r="J380" s="109"/>
      <c r="K380" s="109"/>
      <c r="L380" s="109"/>
      <c r="M380" s="109"/>
      <c r="N380" s="109"/>
      <c r="O380" s="109"/>
      <c r="P380" s="109"/>
      <c r="Q380" s="109"/>
      <c r="R380" s="109"/>
    </row>
    <row r="381" spans="1:18" ht="12.75" customHeight="1" x14ac:dyDescent="0.2">
      <c r="A381" s="220"/>
      <c r="B381" s="120"/>
      <c r="C381" s="221"/>
      <c r="D381" s="224"/>
      <c r="E381" s="224"/>
      <c r="F381" s="224"/>
      <c r="G381" s="225"/>
      <c r="H381" s="109"/>
      <c r="I381" s="121"/>
      <c r="J381" s="109"/>
      <c r="K381" s="109"/>
      <c r="L381" s="109"/>
      <c r="M381" s="109"/>
      <c r="N381" s="109"/>
      <c r="O381" s="109"/>
      <c r="P381" s="109"/>
      <c r="Q381" s="109"/>
      <c r="R381" s="109"/>
    </row>
    <row r="382" spans="1:18" ht="12.75" customHeight="1" x14ac:dyDescent="0.2">
      <c r="A382" s="220">
        <f>B382</f>
        <v>43649</v>
      </c>
      <c r="B382" s="119">
        <f>B380+1</f>
        <v>43649</v>
      </c>
      <c r="C382" s="221"/>
      <c r="D382" s="224"/>
      <c r="E382" s="224"/>
      <c r="F382" s="224" t="s">
        <v>197</v>
      </c>
      <c r="G382" s="225"/>
      <c r="H382" s="109"/>
      <c r="I382" s="109"/>
      <c r="J382" s="109"/>
      <c r="K382" s="109"/>
      <c r="L382" s="109"/>
      <c r="M382" s="109"/>
      <c r="N382" s="109"/>
      <c r="O382" s="109"/>
      <c r="P382" s="109"/>
      <c r="Q382" s="109"/>
      <c r="R382" s="109"/>
    </row>
    <row r="383" spans="1:18" ht="12.75" customHeight="1" x14ac:dyDescent="0.2">
      <c r="A383" s="220"/>
      <c r="B383" s="120"/>
      <c r="C383" s="221"/>
      <c r="D383" s="224"/>
      <c r="E383" s="224"/>
      <c r="F383" s="224"/>
      <c r="G383" s="225"/>
      <c r="H383" s="109"/>
      <c r="I383" s="121"/>
      <c r="J383" s="109"/>
      <c r="K383" s="109"/>
      <c r="L383" s="109"/>
      <c r="M383" s="109"/>
      <c r="N383" s="109"/>
      <c r="O383" s="109"/>
      <c r="P383" s="109"/>
      <c r="Q383" s="109"/>
      <c r="R383" s="109"/>
    </row>
    <row r="384" spans="1:18" ht="12.75" customHeight="1" x14ac:dyDescent="0.2">
      <c r="A384" s="220">
        <f>B384</f>
        <v>43650</v>
      </c>
      <c r="B384" s="119">
        <f>B382+1</f>
        <v>43650</v>
      </c>
      <c r="C384" s="221"/>
      <c r="D384" s="224"/>
      <c r="E384" s="224"/>
      <c r="F384" s="224"/>
      <c r="G384" s="225"/>
      <c r="H384" s="109"/>
      <c r="I384" s="109"/>
      <c r="J384" s="109"/>
      <c r="K384" s="109"/>
      <c r="L384" s="109"/>
      <c r="M384" s="109"/>
      <c r="N384" s="109"/>
      <c r="O384" s="109"/>
      <c r="P384" s="109"/>
      <c r="Q384" s="109"/>
      <c r="R384" s="109"/>
    </row>
    <row r="385" spans="1:18" ht="12.75" customHeight="1" x14ac:dyDescent="0.2">
      <c r="A385" s="220"/>
      <c r="B385" s="120"/>
      <c r="C385" s="221"/>
      <c r="D385" s="224"/>
      <c r="E385" s="224"/>
      <c r="F385" s="224"/>
      <c r="G385" s="225"/>
      <c r="H385" s="109"/>
      <c r="I385" s="121"/>
      <c r="J385" s="109"/>
      <c r="K385" s="109"/>
      <c r="L385" s="109"/>
      <c r="M385" s="109"/>
      <c r="N385" s="109"/>
      <c r="O385" s="109"/>
      <c r="P385" s="109"/>
      <c r="Q385" s="109"/>
      <c r="R385" s="109"/>
    </row>
    <row r="386" spans="1:18" ht="12.75" customHeight="1" x14ac:dyDescent="0.2">
      <c r="A386" s="220">
        <f>B386</f>
        <v>43651</v>
      </c>
      <c r="B386" s="119">
        <f>B384+1</f>
        <v>43651</v>
      </c>
      <c r="C386" s="221"/>
      <c r="D386" s="224" t="s">
        <v>139</v>
      </c>
      <c r="E386" s="224" t="s">
        <v>403</v>
      </c>
      <c r="F386" s="224"/>
      <c r="G386" s="225"/>
      <c r="H386" s="109"/>
      <c r="I386" s="109"/>
      <c r="J386" s="109"/>
      <c r="K386" s="109"/>
      <c r="L386" s="109"/>
      <c r="M386" s="109"/>
      <c r="N386" s="109"/>
      <c r="O386" s="109"/>
      <c r="P386" s="109"/>
      <c r="Q386" s="109"/>
      <c r="R386" s="109"/>
    </row>
    <row r="387" spans="1:18" ht="12.75" customHeight="1" x14ac:dyDescent="0.2">
      <c r="A387" s="220"/>
      <c r="B387" s="120"/>
      <c r="C387" s="221"/>
      <c r="D387" s="224"/>
      <c r="E387" s="224"/>
      <c r="F387" s="224"/>
      <c r="G387" s="225"/>
      <c r="H387" s="109"/>
      <c r="I387" s="121"/>
      <c r="J387" s="109"/>
      <c r="K387" s="109"/>
      <c r="L387" s="109"/>
      <c r="M387" s="109"/>
      <c r="N387" s="109"/>
      <c r="O387" s="109"/>
      <c r="P387" s="109"/>
      <c r="Q387" s="109"/>
      <c r="R387" s="109"/>
    </row>
    <row r="388" spans="1:18" ht="12.75" customHeight="1" x14ac:dyDescent="0.2">
      <c r="A388" s="220">
        <f>B388</f>
        <v>43652</v>
      </c>
      <c r="B388" s="119">
        <f>B386+1</f>
        <v>43652</v>
      </c>
      <c r="C388" s="221"/>
      <c r="D388" s="224" t="s">
        <v>477</v>
      </c>
      <c r="E388" s="224"/>
      <c r="F388" s="224"/>
      <c r="G388" s="225"/>
      <c r="H388" s="109"/>
      <c r="I388" s="109"/>
      <c r="J388" s="109"/>
      <c r="K388" s="109"/>
      <c r="L388" s="109"/>
      <c r="M388" s="109"/>
      <c r="N388" s="109"/>
      <c r="O388" s="109"/>
      <c r="P388" s="109"/>
      <c r="Q388" s="109"/>
      <c r="R388" s="109"/>
    </row>
    <row r="389" spans="1:18" ht="12.75" customHeight="1" x14ac:dyDescent="0.2">
      <c r="A389" s="220"/>
      <c r="B389" s="120"/>
      <c r="C389" s="221"/>
      <c r="D389" s="224"/>
      <c r="E389" s="224"/>
      <c r="F389" s="224"/>
      <c r="G389" s="225"/>
      <c r="H389" s="109"/>
      <c r="I389" s="121"/>
      <c r="J389" s="109"/>
      <c r="K389" s="109"/>
      <c r="L389" s="109"/>
      <c r="M389" s="109"/>
      <c r="N389" s="109"/>
      <c r="O389" s="109"/>
      <c r="P389" s="109"/>
      <c r="Q389" s="109"/>
      <c r="R389" s="109"/>
    </row>
    <row r="390" spans="1:18" ht="12.75" customHeight="1" x14ac:dyDescent="0.2">
      <c r="A390" s="220">
        <f>B390</f>
        <v>43653</v>
      </c>
      <c r="B390" s="119">
        <f>B388+1</f>
        <v>43653</v>
      </c>
      <c r="C390" s="221"/>
      <c r="D390" s="224" t="s">
        <v>478</v>
      </c>
      <c r="E390" s="224"/>
      <c r="F390" s="224"/>
      <c r="G390" s="225"/>
      <c r="H390" s="109"/>
      <c r="I390" s="109"/>
      <c r="J390" s="109"/>
      <c r="K390" s="109"/>
      <c r="L390" s="109"/>
      <c r="M390" s="109"/>
      <c r="N390" s="109"/>
      <c r="O390" s="109"/>
      <c r="P390" s="109"/>
      <c r="Q390" s="109"/>
      <c r="R390" s="109"/>
    </row>
    <row r="391" spans="1:18" ht="12.75" customHeight="1" x14ac:dyDescent="0.2">
      <c r="A391" s="220"/>
      <c r="B391" s="120"/>
      <c r="C391" s="221"/>
      <c r="D391" s="224"/>
      <c r="E391" s="224"/>
      <c r="F391" s="224"/>
      <c r="G391" s="225"/>
      <c r="H391" s="109"/>
      <c r="I391" s="121"/>
      <c r="J391" s="109"/>
      <c r="K391" s="109"/>
      <c r="L391" s="109"/>
      <c r="M391" s="109"/>
      <c r="N391" s="109"/>
      <c r="O391" s="109"/>
      <c r="P391" s="109"/>
      <c r="Q391" s="109"/>
      <c r="R391" s="109"/>
    </row>
    <row r="392" spans="1:18" ht="12.75" customHeight="1" x14ac:dyDescent="0.2">
      <c r="A392" s="220">
        <f>B392</f>
        <v>43654</v>
      </c>
      <c r="B392" s="119">
        <f>B390+1</f>
        <v>43654</v>
      </c>
      <c r="C392" s="221"/>
      <c r="D392" s="224" t="s">
        <v>139</v>
      </c>
      <c r="E392" s="224"/>
      <c r="F392" s="224"/>
      <c r="G392" s="225"/>
      <c r="H392" s="109"/>
      <c r="I392" s="109"/>
      <c r="J392" s="109"/>
      <c r="K392" s="109"/>
      <c r="L392" s="109"/>
      <c r="M392" s="109"/>
      <c r="N392" s="109"/>
      <c r="O392" s="109"/>
      <c r="P392" s="109"/>
      <c r="Q392" s="109"/>
      <c r="R392" s="109"/>
    </row>
    <row r="393" spans="1:18" ht="12.75" customHeight="1" x14ac:dyDescent="0.2">
      <c r="A393" s="220"/>
      <c r="B393" s="120"/>
      <c r="C393" s="221"/>
      <c r="D393" s="224"/>
      <c r="E393" s="224"/>
      <c r="F393" s="224"/>
      <c r="G393" s="225"/>
      <c r="H393" s="109"/>
      <c r="I393" s="121"/>
      <c r="J393" s="109"/>
      <c r="K393" s="109"/>
      <c r="L393" s="109"/>
      <c r="M393" s="109"/>
      <c r="N393" s="109"/>
      <c r="O393" s="109"/>
      <c r="P393" s="109"/>
      <c r="Q393" s="109"/>
      <c r="R393" s="109"/>
    </row>
    <row r="394" spans="1:18" ht="12.75" customHeight="1" x14ac:dyDescent="0.2">
      <c r="A394" s="220">
        <f>B394</f>
        <v>43655</v>
      </c>
      <c r="B394" s="119">
        <f>B392+1</f>
        <v>43655</v>
      </c>
      <c r="C394" s="221"/>
      <c r="D394" s="224" t="s">
        <v>448</v>
      </c>
      <c r="E394" s="224"/>
      <c r="F394" s="224"/>
      <c r="G394" s="225"/>
      <c r="H394" s="109"/>
      <c r="I394" s="109"/>
      <c r="J394" s="109"/>
      <c r="K394" s="109"/>
      <c r="L394" s="109"/>
      <c r="M394" s="109"/>
      <c r="N394" s="109"/>
      <c r="O394" s="109"/>
      <c r="P394" s="109"/>
      <c r="Q394" s="109"/>
      <c r="R394" s="109"/>
    </row>
    <row r="395" spans="1:18" ht="12.75" customHeight="1" x14ac:dyDescent="0.2">
      <c r="A395" s="220"/>
      <c r="B395" s="120"/>
      <c r="C395" s="221"/>
      <c r="D395" s="224"/>
      <c r="E395" s="224"/>
      <c r="F395" s="224"/>
      <c r="G395" s="225"/>
      <c r="H395" s="109"/>
      <c r="I395" s="121"/>
      <c r="J395" s="109"/>
      <c r="K395" s="109"/>
      <c r="L395" s="109"/>
      <c r="M395" s="109"/>
      <c r="N395" s="109"/>
      <c r="O395" s="109"/>
      <c r="P395" s="109"/>
      <c r="Q395" s="109"/>
      <c r="R395" s="109"/>
    </row>
    <row r="396" spans="1:18" ht="12.75" customHeight="1" x14ac:dyDescent="0.2">
      <c r="A396" s="220">
        <f>B396</f>
        <v>43656</v>
      </c>
      <c r="B396" s="119">
        <f>B394+1</f>
        <v>43656</v>
      </c>
      <c r="C396" s="221"/>
      <c r="D396" s="224"/>
      <c r="E396" s="224"/>
      <c r="F396" s="224" t="s">
        <v>402</v>
      </c>
      <c r="G396" s="225"/>
      <c r="H396" s="109"/>
      <c r="I396" s="109"/>
      <c r="J396" s="109"/>
      <c r="K396" s="109"/>
      <c r="L396" s="109"/>
      <c r="M396" s="109"/>
      <c r="N396" s="109"/>
      <c r="O396" s="109"/>
      <c r="P396" s="109"/>
      <c r="Q396" s="109"/>
      <c r="R396" s="109"/>
    </row>
    <row r="397" spans="1:18" ht="12.75" customHeight="1" x14ac:dyDescent="0.2">
      <c r="A397" s="220"/>
      <c r="B397" s="120"/>
      <c r="C397" s="221"/>
      <c r="D397" s="224"/>
      <c r="E397" s="224"/>
      <c r="F397" s="224"/>
      <c r="G397" s="225"/>
      <c r="H397" s="109"/>
      <c r="I397" s="121"/>
      <c r="J397" s="109"/>
      <c r="K397" s="109"/>
      <c r="L397" s="109"/>
      <c r="M397" s="109"/>
      <c r="N397" s="109"/>
      <c r="O397" s="109"/>
      <c r="P397" s="109"/>
      <c r="Q397" s="109"/>
      <c r="R397" s="109"/>
    </row>
    <row r="398" spans="1:18" ht="12.75" customHeight="1" x14ac:dyDescent="0.2">
      <c r="A398" s="220">
        <f>B398</f>
        <v>43657</v>
      </c>
      <c r="B398" s="119">
        <f>B396+1</f>
        <v>43657</v>
      </c>
      <c r="C398" s="221"/>
      <c r="D398" s="224"/>
      <c r="E398" s="224"/>
      <c r="F398" s="224"/>
      <c r="G398" s="225"/>
      <c r="H398" s="109"/>
      <c r="I398" s="109"/>
      <c r="J398" s="109"/>
      <c r="K398" s="109"/>
      <c r="L398" s="109"/>
      <c r="M398" s="109"/>
      <c r="N398" s="109"/>
      <c r="O398" s="109"/>
      <c r="P398" s="109"/>
      <c r="Q398" s="109"/>
      <c r="R398" s="109"/>
    </row>
    <row r="399" spans="1:18" ht="12.75" customHeight="1" x14ac:dyDescent="0.2">
      <c r="A399" s="220"/>
      <c r="B399" s="120"/>
      <c r="C399" s="221"/>
      <c r="D399" s="224"/>
      <c r="E399" s="224"/>
      <c r="F399" s="224"/>
      <c r="G399" s="225"/>
      <c r="H399" s="109"/>
      <c r="I399" s="121"/>
      <c r="J399" s="109"/>
      <c r="K399" s="109"/>
      <c r="L399" s="109"/>
      <c r="M399" s="109"/>
      <c r="N399" s="109"/>
      <c r="O399" s="109"/>
      <c r="P399" s="109"/>
      <c r="Q399" s="109"/>
      <c r="R399" s="109"/>
    </row>
    <row r="400" spans="1:18" ht="12.75" customHeight="1" x14ac:dyDescent="0.2">
      <c r="A400" s="220">
        <f>B400</f>
        <v>43658</v>
      </c>
      <c r="B400" s="119">
        <f>B398+1</f>
        <v>43658</v>
      </c>
      <c r="C400" s="221"/>
      <c r="D400" s="224"/>
      <c r="E400" s="224" t="s">
        <v>403</v>
      </c>
      <c r="F400" s="224" t="s">
        <v>286</v>
      </c>
      <c r="G400" s="225"/>
      <c r="H400" s="109"/>
      <c r="I400" s="109"/>
      <c r="J400" s="109"/>
      <c r="K400" s="109"/>
      <c r="L400" s="109"/>
      <c r="M400" s="109"/>
      <c r="N400" s="109"/>
      <c r="O400" s="109"/>
      <c r="P400" s="109"/>
      <c r="Q400" s="109"/>
      <c r="R400" s="109"/>
    </row>
    <row r="401" spans="1:18" ht="12.75" customHeight="1" x14ac:dyDescent="0.2">
      <c r="A401" s="220"/>
      <c r="B401" s="120"/>
      <c r="C401" s="221"/>
      <c r="D401" s="224"/>
      <c r="E401" s="224"/>
      <c r="F401" s="224"/>
      <c r="G401" s="225"/>
      <c r="H401" s="109"/>
      <c r="I401" s="121"/>
      <c r="J401" s="109"/>
      <c r="K401" s="109"/>
      <c r="L401" s="109"/>
      <c r="M401" s="109"/>
      <c r="N401" s="109"/>
      <c r="O401" s="109"/>
      <c r="P401" s="109"/>
      <c r="Q401" s="109"/>
      <c r="R401" s="109"/>
    </row>
    <row r="402" spans="1:18" ht="12.75" customHeight="1" x14ac:dyDescent="0.2">
      <c r="A402" s="220">
        <f>B402</f>
        <v>43659</v>
      </c>
      <c r="B402" s="119">
        <f>B400+1</f>
        <v>43659</v>
      </c>
      <c r="C402" s="221"/>
      <c r="D402" s="224"/>
      <c r="E402" s="224"/>
      <c r="F402" s="224"/>
      <c r="G402" s="225"/>
      <c r="H402" s="109"/>
      <c r="I402" s="109"/>
      <c r="J402" s="109"/>
      <c r="K402" s="109"/>
      <c r="L402" s="109"/>
      <c r="M402" s="109"/>
      <c r="N402" s="109"/>
      <c r="O402" s="109"/>
      <c r="P402" s="109"/>
      <c r="Q402" s="109"/>
      <c r="R402" s="109"/>
    </row>
    <row r="403" spans="1:18" ht="12.75" customHeight="1" x14ac:dyDescent="0.2">
      <c r="A403" s="220"/>
      <c r="B403" s="120"/>
      <c r="C403" s="221"/>
      <c r="D403" s="224"/>
      <c r="E403" s="224"/>
      <c r="F403" s="224"/>
      <c r="G403" s="225"/>
      <c r="H403" s="109"/>
      <c r="I403" s="121"/>
      <c r="J403" s="109"/>
      <c r="K403" s="109"/>
      <c r="L403" s="109"/>
      <c r="M403" s="109"/>
      <c r="N403" s="109"/>
      <c r="O403" s="109"/>
      <c r="P403" s="109"/>
      <c r="Q403" s="109"/>
      <c r="R403" s="109"/>
    </row>
    <row r="404" spans="1:18" ht="12.75" customHeight="1" x14ac:dyDescent="0.2">
      <c r="A404" s="220">
        <f>B404</f>
        <v>43660</v>
      </c>
      <c r="B404" s="119">
        <f>B402+1</f>
        <v>43660</v>
      </c>
      <c r="C404" s="221"/>
      <c r="D404" s="224"/>
      <c r="E404" s="224"/>
      <c r="F404" s="224"/>
      <c r="G404" s="225"/>
      <c r="H404" s="109"/>
      <c r="I404" s="109"/>
      <c r="J404" s="109"/>
      <c r="K404" s="109"/>
      <c r="L404" s="109"/>
      <c r="M404" s="109"/>
      <c r="N404" s="109"/>
      <c r="O404" s="109"/>
      <c r="P404" s="109"/>
      <c r="Q404" s="109"/>
      <c r="R404" s="109"/>
    </row>
    <row r="405" spans="1:18" ht="12.75" customHeight="1" x14ac:dyDescent="0.2">
      <c r="A405" s="220"/>
      <c r="B405" s="120"/>
      <c r="C405" s="221"/>
      <c r="D405" s="224"/>
      <c r="E405" s="224"/>
      <c r="F405" s="224"/>
      <c r="G405" s="225"/>
      <c r="H405" s="109"/>
      <c r="I405" s="121"/>
      <c r="J405" s="109"/>
      <c r="K405" s="109"/>
      <c r="L405" s="109"/>
      <c r="M405" s="109"/>
      <c r="N405" s="109"/>
      <c r="O405" s="109"/>
      <c r="P405" s="109"/>
      <c r="Q405" s="109"/>
      <c r="R405" s="109"/>
    </row>
    <row r="406" spans="1:18" ht="12.75" customHeight="1" x14ac:dyDescent="0.2">
      <c r="A406" s="220">
        <f>B406</f>
        <v>43661</v>
      </c>
      <c r="B406" s="119">
        <f>B404+1</f>
        <v>43661</v>
      </c>
      <c r="C406" s="221" t="s">
        <v>39</v>
      </c>
      <c r="D406" s="224"/>
      <c r="E406" s="224"/>
      <c r="F406" s="224"/>
      <c r="G406" s="225"/>
      <c r="H406" s="109"/>
      <c r="I406" s="109"/>
      <c r="J406" s="109"/>
      <c r="K406" s="109"/>
      <c r="L406" s="109"/>
      <c r="M406" s="109"/>
      <c r="N406" s="109"/>
      <c r="O406" s="109"/>
      <c r="P406" s="109"/>
      <c r="Q406" s="109"/>
      <c r="R406" s="109"/>
    </row>
    <row r="407" spans="1:18" ht="12.75" customHeight="1" x14ac:dyDescent="0.2">
      <c r="A407" s="220"/>
      <c r="B407" s="120"/>
      <c r="C407" s="221"/>
      <c r="D407" s="224"/>
      <c r="E407" s="224"/>
      <c r="F407" s="224"/>
      <c r="G407" s="225"/>
      <c r="H407" s="109"/>
      <c r="I407" s="121"/>
      <c r="J407" s="109"/>
      <c r="K407" s="109"/>
      <c r="L407" s="109"/>
      <c r="M407" s="109"/>
      <c r="N407" s="109"/>
      <c r="O407" s="109"/>
      <c r="P407" s="109"/>
      <c r="Q407" s="109"/>
      <c r="R407" s="109"/>
    </row>
    <row r="408" spans="1:18" ht="12.75" customHeight="1" x14ac:dyDescent="0.2">
      <c r="A408" s="220">
        <f>B408</f>
        <v>43662</v>
      </c>
      <c r="B408" s="119">
        <f>B406+1</f>
        <v>43662</v>
      </c>
      <c r="C408" s="221" t="s">
        <v>39</v>
      </c>
      <c r="D408" s="224"/>
      <c r="E408" s="224" t="s">
        <v>449</v>
      </c>
      <c r="F408" s="224"/>
      <c r="G408" s="225"/>
      <c r="H408" s="109"/>
      <c r="I408" s="109"/>
      <c r="J408" s="109"/>
      <c r="K408" s="109"/>
      <c r="L408" s="109"/>
      <c r="M408" s="109"/>
      <c r="N408" s="109"/>
      <c r="O408" s="109"/>
      <c r="P408" s="109"/>
      <c r="Q408" s="109"/>
      <c r="R408" s="109"/>
    </row>
    <row r="409" spans="1:18" ht="12.75" customHeight="1" x14ac:dyDescent="0.2">
      <c r="A409" s="220"/>
      <c r="B409" s="120"/>
      <c r="C409" s="221"/>
      <c r="D409" s="224"/>
      <c r="E409" s="224"/>
      <c r="F409" s="224"/>
      <c r="G409" s="225"/>
      <c r="H409" s="109"/>
      <c r="I409" s="121"/>
      <c r="J409" s="109"/>
      <c r="K409" s="109"/>
      <c r="L409" s="109"/>
      <c r="M409" s="109"/>
      <c r="N409" s="109"/>
      <c r="O409" s="109"/>
      <c r="P409" s="109"/>
      <c r="Q409" s="109"/>
      <c r="R409" s="109"/>
    </row>
    <row r="410" spans="1:18" ht="12.75" customHeight="1" x14ac:dyDescent="0.2">
      <c r="A410" s="220">
        <f>B410</f>
        <v>43663</v>
      </c>
      <c r="B410" s="119">
        <f>B408+1</f>
        <v>43663</v>
      </c>
      <c r="C410" s="221" t="s">
        <v>39</v>
      </c>
      <c r="D410" s="224"/>
      <c r="E410" s="224"/>
      <c r="F410" s="224" t="s">
        <v>464</v>
      </c>
      <c r="G410" s="225"/>
      <c r="H410" s="109"/>
      <c r="I410" s="109"/>
      <c r="J410" s="109"/>
      <c r="K410" s="109"/>
      <c r="L410" s="109"/>
      <c r="M410" s="109"/>
      <c r="N410" s="109"/>
      <c r="O410" s="109"/>
      <c r="P410" s="109"/>
      <c r="Q410" s="109"/>
      <c r="R410" s="109"/>
    </row>
    <row r="411" spans="1:18" ht="12.75" customHeight="1" x14ac:dyDescent="0.2">
      <c r="A411" s="220"/>
      <c r="B411" s="120"/>
      <c r="C411" s="221"/>
      <c r="D411" s="224"/>
      <c r="E411" s="224"/>
      <c r="F411" s="224"/>
      <c r="G411" s="225"/>
      <c r="H411" s="109"/>
      <c r="I411" s="121"/>
      <c r="J411" s="109"/>
      <c r="K411" s="109"/>
      <c r="L411" s="109"/>
      <c r="M411" s="109"/>
      <c r="N411" s="109"/>
      <c r="O411" s="109"/>
      <c r="P411" s="109"/>
      <c r="Q411" s="109"/>
      <c r="R411" s="109"/>
    </row>
    <row r="412" spans="1:18" ht="12.75" customHeight="1" x14ac:dyDescent="0.2">
      <c r="A412" s="220">
        <f>B412</f>
        <v>43664</v>
      </c>
      <c r="B412" s="119">
        <f>B410+1</f>
        <v>43664</v>
      </c>
      <c r="C412" s="221" t="s">
        <v>39</v>
      </c>
      <c r="D412" s="224"/>
      <c r="E412" s="224"/>
      <c r="F412" s="224"/>
      <c r="G412" s="225"/>
      <c r="H412" s="109"/>
      <c r="I412" s="109"/>
      <c r="J412" s="109"/>
      <c r="K412" s="109"/>
      <c r="L412" s="109"/>
      <c r="M412" s="109"/>
      <c r="N412" s="109"/>
      <c r="O412" s="109"/>
      <c r="P412" s="109"/>
      <c r="Q412" s="109"/>
      <c r="R412" s="109"/>
    </row>
    <row r="413" spans="1:18" ht="12.75" customHeight="1" x14ac:dyDescent="0.2">
      <c r="A413" s="220"/>
      <c r="B413" s="120"/>
      <c r="C413" s="221"/>
      <c r="D413" s="224"/>
      <c r="E413" s="224"/>
      <c r="F413" s="224"/>
      <c r="G413" s="225"/>
      <c r="H413" s="109"/>
      <c r="I413" s="121"/>
      <c r="J413" s="109"/>
      <c r="K413" s="109"/>
      <c r="L413" s="109"/>
      <c r="M413" s="109"/>
      <c r="N413" s="109"/>
      <c r="O413" s="109"/>
      <c r="P413" s="109"/>
      <c r="Q413" s="109"/>
      <c r="R413" s="109"/>
    </row>
    <row r="414" spans="1:18" ht="12.75" customHeight="1" x14ac:dyDescent="0.2">
      <c r="A414" s="220">
        <f>B414</f>
        <v>43665</v>
      </c>
      <c r="B414" s="119">
        <f>B412+1</f>
        <v>43665</v>
      </c>
      <c r="C414" s="221" t="s">
        <v>39</v>
      </c>
      <c r="D414" s="224"/>
      <c r="E414" s="224"/>
      <c r="F414" s="224" t="s">
        <v>325</v>
      </c>
      <c r="G414" s="225"/>
      <c r="H414" s="109"/>
      <c r="I414" s="109"/>
      <c r="J414" s="109"/>
      <c r="K414" s="109"/>
      <c r="L414" s="109"/>
      <c r="M414" s="109"/>
      <c r="N414" s="109"/>
      <c r="O414" s="109"/>
      <c r="P414" s="109"/>
      <c r="Q414" s="109"/>
      <c r="R414" s="109"/>
    </row>
    <row r="415" spans="1:18" ht="12.75" customHeight="1" x14ac:dyDescent="0.2">
      <c r="A415" s="220"/>
      <c r="B415" s="120"/>
      <c r="C415" s="221"/>
      <c r="D415" s="224"/>
      <c r="E415" s="224"/>
      <c r="F415" s="224"/>
      <c r="G415" s="225"/>
      <c r="H415" s="109"/>
      <c r="I415" s="121"/>
      <c r="J415" s="109"/>
      <c r="K415" s="109"/>
      <c r="L415" s="109"/>
      <c r="M415" s="109"/>
      <c r="N415" s="109"/>
      <c r="O415" s="109"/>
      <c r="P415" s="109"/>
      <c r="Q415" s="109"/>
      <c r="R415" s="109"/>
    </row>
    <row r="416" spans="1:18" ht="12.75" customHeight="1" x14ac:dyDescent="0.2">
      <c r="A416" s="220">
        <f>B416</f>
        <v>43666</v>
      </c>
      <c r="B416" s="119">
        <f>B414+1</f>
        <v>43666</v>
      </c>
      <c r="C416" s="221" t="s">
        <v>39</v>
      </c>
      <c r="D416" s="224"/>
      <c r="E416" s="224"/>
      <c r="F416" s="224"/>
      <c r="G416" s="225"/>
      <c r="H416" s="109"/>
      <c r="I416" s="109"/>
      <c r="J416" s="109"/>
      <c r="K416" s="109"/>
      <c r="L416" s="109"/>
      <c r="M416" s="109"/>
      <c r="N416" s="109"/>
      <c r="O416" s="109"/>
      <c r="P416" s="109"/>
      <c r="Q416" s="109"/>
      <c r="R416" s="109"/>
    </row>
    <row r="417" spans="1:18" ht="12.75" customHeight="1" x14ac:dyDescent="0.2">
      <c r="A417" s="220"/>
      <c r="B417" s="120"/>
      <c r="C417" s="221"/>
      <c r="D417" s="224"/>
      <c r="E417" s="224"/>
      <c r="F417" s="224"/>
      <c r="G417" s="225"/>
      <c r="H417" s="109"/>
      <c r="I417" s="121"/>
      <c r="J417" s="109"/>
      <c r="K417" s="109"/>
      <c r="L417" s="109"/>
      <c r="M417" s="109"/>
      <c r="N417" s="109"/>
      <c r="O417" s="109"/>
      <c r="P417" s="109"/>
      <c r="Q417" s="109"/>
      <c r="R417" s="109"/>
    </row>
    <row r="418" spans="1:18" ht="12.75" customHeight="1" x14ac:dyDescent="0.2">
      <c r="A418" s="220">
        <f>B418</f>
        <v>43667</v>
      </c>
      <c r="B418" s="119">
        <f>B416+1</f>
        <v>43667</v>
      </c>
      <c r="C418" s="221" t="s">
        <v>39</v>
      </c>
      <c r="D418" s="224"/>
      <c r="E418" s="224"/>
      <c r="F418" s="224" t="s">
        <v>279</v>
      </c>
      <c r="G418" s="225"/>
      <c r="H418" s="109"/>
      <c r="I418" s="109"/>
      <c r="J418" s="109"/>
      <c r="K418" s="109"/>
      <c r="L418" s="109"/>
      <c r="M418" s="109"/>
      <c r="N418" s="109"/>
      <c r="O418" s="109"/>
      <c r="P418" s="109"/>
      <c r="Q418" s="109"/>
      <c r="R418" s="109"/>
    </row>
    <row r="419" spans="1:18" ht="12.75" customHeight="1" x14ac:dyDescent="0.2">
      <c r="A419" s="220"/>
      <c r="B419" s="120"/>
      <c r="C419" s="221"/>
      <c r="D419" s="224"/>
      <c r="E419" s="224"/>
      <c r="F419" s="224"/>
      <c r="G419" s="225"/>
      <c r="H419" s="109"/>
      <c r="I419" s="121"/>
      <c r="J419" s="109"/>
      <c r="K419" s="109"/>
      <c r="L419" s="109"/>
      <c r="M419" s="109"/>
      <c r="N419" s="109"/>
      <c r="O419" s="109"/>
      <c r="P419" s="109"/>
      <c r="Q419" s="109"/>
      <c r="R419" s="109"/>
    </row>
    <row r="420" spans="1:18" ht="12.75" customHeight="1" x14ac:dyDescent="0.2">
      <c r="A420" s="220">
        <f>B420</f>
        <v>43668</v>
      </c>
      <c r="B420" s="119">
        <f>B418+1</f>
        <v>43668</v>
      </c>
      <c r="C420" s="221" t="s">
        <v>39</v>
      </c>
      <c r="D420" s="224"/>
      <c r="E420" s="224"/>
      <c r="F420" s="224"/>
      <c r="G420" s="225"/>
      <c r="H420" s="109"/>
      <c r="I420" s="109"/>
      <c r="J420" s="109"/>
      <c r="K420" s="109"/>
      <c r="L420" s="109"/>
      <c r="M420" s="109"/>
      <c r="N420" s="109"/>
      <c r="O420" s="109"/>
      <c r="P420" s="109"/>
      <c r="Q420" s="109"/>
      <c r="R420" s="109"/>
    </row>
    <row r="421" spans="1:18" ht="12.75" customHeight="1" x14ac:dyDescent="0.2">
      <c r="A421" s="220"/>
      <c r="B421" s="120"/>
      <c r="C421" s="221"/>
      <c r="D421" s="224"/>
      <c r="E421" s="224"/>
      <c r="F421" s="224"/>
      <c r="G421" s="225"/>
      <c r="H421" s="109"/>
      <c r="I421" s="121"/>
      <c r="J421" s="109"/>
      <c r="K421" s="109"/>
      <c r="L421" s="109"/>
      <c r="M421" s="109"/>
      <c r="N421" s="109"/>
      <c r="O421" s="109"/>
      <c r="P421" s="109"/>
      <c r="Q421" s="109"/>
      <c r="R421" s="109"/>
    </row>
    <row r="422" spans="1:18" ht="12.75" customHeight="1" x14ac:dyDescent="0.2">
      <c r="A422" s="220">
        <f>B422</f>
        <v>43669</v>
      </c>
      <c r="B422" s="119">
        <f>B420+1</f>
        <v>43669</v>
      </c>
      <c r="C422" s="221" t="s">
        <v>39</v>
      </c>
      <c r="D422" s="224"/>
      <c r="E422" s="224"/>
      <c r="F422" s="224"/>
      <c r="G422" s="225"/>
      <c r="H422" s="109"/>
      <c r="I422" s="109"/>
      <c r="J422" s="109"/>
      <c r="K422" s="109"/>
      <c r="L422" s="109"/>
      <c r="M422" s="109"/>
      <c r="N422" s="109"/>
      <c r="O422" s="109"/>
      <c r="P422" s="109"/>
      <c r="Q422" s="109"/>
      <c r="R422" s="109"/>
    </row>
    <row r="423" spans="1:18" ht="12.75" customHeight="1" x14ac:dyDescent="0.2">
      <c r="A423" s="220"/>
      <c r="B423" s="120"/>
      <c r="C423" s="221"/>
      <c r="D423" s="224"/>
      <c r="E423" s="224"/>
      <c r="F423" s="224"/>
      <c r="G423" s="225"/>
      <c r="H423" s="109"/>
      <c r="I423" s="121"/>
      <c r="J423" s="109"/>
      <c r="K423" s="109"/>
      <c r="L423" s="109"/>
      <c r="M423" s="109"/>
      <c r="N423" s="109"/>
      <c r="O423" s="109"/>
      <c r="P423" s="109"/>
      <c r="Q423" s="109"/>
      <c r="R423" s="109"/>
    </row>
    <row r="424" spans="1:18" ht="12.75" customHeight="1" x14ac:dyDescent="0.2">
      <c r="A424" s="220">
        <f>B424</f>
        <v>43670</v>
      </c>
      <c r="B424" s="119">
        <f>B422+1</f>
        <v>43670</v>
      </c>
      <c r="C424" s="221" t="s">
        <v>39</v>
      </c>
      <c r="D424" s="224"/>
      <c r="E424" s="224"/>
      <c r="F424" s="224"/>
      <c r="G424" s="225"/>
      <c r="H424" s="109"/>
      <c r="I424" s="109"/>
      <c r="J424" s="109"/>
      <c r="K424" s="109"/>
      <c r="L424" s="109"/>
      <c r="M424" s="109"/>
      <c r="N424" s="109"/>
      <c r="O424" s="109"/>
      <c r="P424" s="109"/>
      <c r="Q424" s="109"/>
      <c r="R424" s="109"/>
    </row>
    <row r="425" spans="1:18" ht="12.75" customHeight="1" x14ac:dyDescent="0.2">
      <c r="A425" s="220"/>
      <c r="B425" s="120"/>
      <c r="C425" s="221"/>
      <c r="D425" s="224"/>
      <c r="E425" s="224"/>
      <c r="F425" s="224"/>
      <c r="G425" s="225"/>
      <c r="H425" s="109"/>
      <c r="I425" s="121"/>
      <c r="J425" s="109"/>
      <c r="K425" s="109"/>
      <c r="L425" s="109"/>
      <c r="M425" s="109"/>
      <c r="N425" s="109"/>
      <c r="O425" s="109"/>
      <c r="P425" s="109"/>
      <c r="Q425" s="109"/>
      <c r="R425" s="109"/>
    </row>
    <row r="426" spans="1:18" ht="12.75" customHeight="1" x14ac:dyDescent="0.2">
      <c r="A426" s="220">
        <f>B426</f>
        <v>43671</v>
      </c>
      <c r="B426" s="119">
        <f>B424+1</f>
        <v>43671</v>
      </c>
      <c r="C426" s="221" t="s">
        <v>39</v>
      </c>
      <c r="D426" s="224"/>
      <c r="E426" s="224"/>
      <c r="F426" s="224"/>
      <c r="G426" s="225"/>
      <c r="H426" s="109"/>
      <c r="I426" s="109"/>
      <c r="J426" s="109"/>
      <c r="K426" s="109"/>
      <c r="L426" s="109"/>
      <c r="M426" s="109"/>
      <c r="N426" s="109"/>
      <c r="O426" s="109"/>
      <c r="P426" s="109"/>
      <c r="Q426" s="109"/>
      <c r="R426" s="109"/>
    </row>
    <row r="427" spans="1:18" ht="12.75" customHeight="1" x14ac:dyDescent="0.2">
      <c r="A427" s="220"/>
      <c r="B427" s="120"/>
      <c r="C427" s="221"/>
      <c r="D427" s="224"/>
      <c r="E427" s="224"/>
      <c r="F427" s="224"/>
      <c r="G427" s="225"/>
      <c r="H427" s="109"/>
      <c r="I427" s="121"/>
      <c r="J427" s="109"/>
      <c r="K427" s="109"/>
      <c r="L427" s="109"/>
      <c r="M427" s="109"/>
      <c r="N427" s="109"/>
      <c r="O427" s="109"/>
      <c r="P427" s="109"/>
      <c r="Q427" s="109"/>
      <c r="R427" s="109"/>
    </row>
    <row r="428" spans="1:18" ht="12.75" customHeight="1" x14ac:dyDescent="0.2">
      <c r="A428" s="220">
        <f>B428</f>
        <v>43672</v>
      </c>
      <c r="B428" s="119">
        <f>B426+1</f>
        <v>43672</v>
      </c>
      <c r="C428" s="221" t="s">
        <v>39</v>
      </c>
      <c r="D428" s="224"/>
      <c r="E428" s="224"/>
      <c r="F428" s="224"/>
      <c r="G428" s="225"/>
      <c r="H428" s="109"/>
      <c r="I428" s="109"/>
      <c r="J428" s="109"/>
      <c r="K428" s="109"/>
      <c r="L428" s="109"/>
      <c r="M428" s="109"/>
      <c r="N428" s="109"/>
      <c r="O428" s="109"/>
      <c r="P428" s="109"/>
      <c r="Q428" s="109"/>
      <c r="R428" s="109"/>
    </row>
    <row r="429" spans="1:18" ht="12.75" customHeight="1" x14ac:dyDescent="0.2">
      <c r="A429" s="220"/>
      <c r="B429" s="120"/>
      <c r="C429" s="221"/>
      <c r="D429" s="224"/>
      <c r="E429" s="224"/>
      <c r="F429" s="224"/>
      <c r="G429" s="225"/>
      <c r="H429" s="109"/>
      <c r="I429" s="121"/>
      <c r="J429" s="109"/>
      <c r="K429" s="109"/>
      <c r="L429" s="109"/>
      <c r="M429" s="109"/>
      <c r="N429" s="109"/>
      <c r="O429" s="109"/>
      <c r="P429" s="109"/>
      <c r="Q429" s="109"/>
      <c r="R429" s="109"/>
    </row>
    <row r="430" spans="1:18" ht="12.75" customHeight="1" x14ac:dyDescent="0.2">
      <c r="A430" s="220">
        <f>B430</f>
        <v>43673</v>
      </c>
      <c r="B430" s="119">
        <f>B428+1</f>
        <v>43673</v>
      </c>
      <c r="C430" s="221" t="s">
        <v>39</v>
      </c>
      <c r="D430" s="224"/>
      <c r="E430" s="224"/>
      <c r="F430" s="224"/>
      <c r="G430" s="225"/>
      <c r="H430" s="109"/>
      <c r="I430" s="109"/>
      <c r="J430" s="109"/>
      <c r="K430" s="109"/>
      <c r="L430" s="109"/>
      <c r="M430" s="109"/>
      <c r="N430" s="109"/>
      <c r="O430" s="109"/>
      <c r="P430" s="109"/>
      <c r="Q430" s="109"/>
      <c r="R430" s="109"/>
    </row>
    <row r="431" spans="1:18" ht="12.75" customHeight="1" x14ac:dyDescent="0.2">
      <c r="A431" s="220"/>
      <c r="B431" s="120"/>
      <c r="C431" s="221"/>
      <c r="D431" s="224"/>
      <c r="E431" s="224"/>
      <c r="F431" s="224"/>
      <c r="G431" s="225"/>
      <c r="H431" s="109"/>
      <c r="I431" s="121"/>
      <c r="J431" s="109"/>
      <c r="K431" s="109"/>
      <c r="L431" s="109"/>
      <c r="M431" s="109"/>
      <c r="N431" s="109"/>
      <c r="O431" s="109"/>
      <c r="P431" s="109"/>
      <c r="Q431" s="109"/>
      <c r="R431" s="109"/>
    </row>
    <row r="432" spans="1:18" ht="12.75" customHeight="1" x14ac:dyDescent="0.2">
      <c r="A432" s="220">
        <f>B432</f>
        <v>43674</v>
      </c>
      <c r="B432" s="119">
        <f>B430+1</f>
        <v>43674</v>
      </c>
      <c r="C432" s="221" t="s">
        <v>39</v>
      </c>
      <c r="D432" s="224"/>
      <c r="E432" s="224"/>
      <c r="F432" s="224" t="s">
        <v>280</v>
      </c>
      <c r="G432" s="225"/>
      <c r="H432" s="109"/>
      <c r="I432" s="109"/>
      <c r="J432" s="109"/>
      <c r="K432" s="109"/>
      <c r="L432" s="109"/>
      <c r="M432" s="109"/>
      <c r="N432" s="109"/>
      <c r="O432" s="109"/>
      <c r="P432" s="109"/>
      <c r="Q432" s="109"/>
      <c r="R432" s="109"/>
    </row>
    <row r="433" spans="1:18" ht="12.75" customHeight="1" x14ac:dyDescent="0.2">
      <c r="A433" s="220"/>
      <c r="B433" s="120"/>
      <c r="C433" s="221"/>
      <c r="D433" s="224"/>
      <c r="E433" s="224"/>
      <c r="F433" s="224"/>
      <c r="G433" s="225"/>
      <c r="H433" s="109"/>
      <c r="I433" s="121"/>
      <c r="J433" s="109"/>
      <c r="K433" s="109"/>
      <c r="L433" s="109"/>
      <c r="M433" s="109"/>
      <c r="N433" s="109"/>
      <c r="O433" s="109"/>
      <c r="P433" s="109"/>
      <c r="Q433" s="109"/>
      <c r="R433" s="109"/>
    </row>
    <row r="434" spans="1:18" ht="12.75" customHeight="1" x14ac:dyDescent="0.2">
      <c r="A434" s="220">
        <f>B434</f>
        <v>43675</v>
      </c>
      <c r="B434" s="119">
        <f>B432+1</f>
        <v>43675</v>
      </c>
      <c r="C434" s="221" t="s">
        <v>39</v>
      </c>
      <c r="D434" s="224"/>
      <c r="E434" s="224"/>
      <c r="F434" s="224"/>
      <c r="G434" s="225"/>
      <c r="H434" s="109"/>
      <c r="I434" s="109"/>
      <c r="J434" s="109"/>
      <c r="K434" s="109"/>
      <c r="L434" s="109"/>
      <c r="M434" s="109"/>
      <c r="N434" s="109"/>
      <c r="O434" s="109"/>
      <c r="P434" s="109"/>
      <c r="Q434" s="109"/>
      <c r="R434" s="109"/>
    </row>
    <row r="435" spans="1:18" ht="12.75" customHeight="1" x14ac:dyDescent="0.2">
      <c r="A435" s="220"/>
      <c r="B435" s="120"/>
      <c r="C435" s="221"/>
      <c r="D435" s="224"/>
      <c r="E435" s="224"/>
      <c r="F435" s="224"/>
      <c r="G435" s="225"/>
      <c r="H435" s="109"/>
      <c r="I435" s="121"/>
      <c r="J435" s="109"/>
      <c r="K435" s="109"/>
      <c r="L435" s="109"/>
      <c r="M435" s="109"/>
      <c r="N435" s="109"/>
      <c r="O435" s="109"/>
      <c r="P435" s="109"/>
      <c r="Q435" s="109"/>
      <c r="R435" s="109"/>
    </row>
    <row r="436" spans="1:18" ht="12.75" customHeight="1" x14ac:dyDescent="0.2">
      <c r="A436" s="220">
        <f>B436</f>
        <v>43676</v>
      </c>
      <c r="B436" s="119">
        <f>B434+1</f>
        <v>43676</v>
      </c>
      <c r="C436" s="221" t="s">
        <v>39</v>
      </c>
      <c r="D436" s="224"/>
      <c r="E436" s="224"/>
      <c r="F436" s="224"/>
      <c r="G436" s="225"/>
      <c r="H436" s="109"/>
      <c r="I436" s="109"/>
      <c r="J436" s="109"/>
      <c r="K436" s="109"/>
      <c r="L436" s="109"/>
      <c r="M436" s="109"/>
      <c r="N436" s="109"/>
      <c r="O436" s="109"/>
      <c r="P436" s="109"/>
      <c r="Q436" s="109"/>
      <c r="R436" s="109"/>
    </row>
    <row r="437" spans="1:18" ht="12.75" customHeight="1" x14ac:dyDescent="0.2">
      <c r="A437" s="220"/>
      <c r="B437" s="120"/>
      <c r="C437" s="221"/>
      <c r="D437" s="224"/>
      <c r="E437" s="224"/>
      <c r="F437" s="224"/>
      <c r="G437" s="225"/>
      <c r="H437" s="109"/>
      <c r="I437" s="121"/>
      <c r="J437" s="109"/>
      <c r="K437" s="109"/>
      <c r="L437" s="109"/>
      <c r="M437" s="109"/>
      <c r="N437" s="109"/>
      <c r="O437" s="109"/>
      <c r="P437" s="109"/>
      <c r="Q437" s="109"/>
      <c r="R437" s="109"/>
    </row>
    <row r="438" spans="1:18" ht="12.75" customHeight="1" x14ac:dyDescent="0.2">
      <c r="A438" s="220">
        <f>B438</f>
        <v>43677</v>
      </c>
      <c r="B438" s="119">
        <f>B436+1</f>
        <v>43677</v>
      </c>
      <c r="C438" s="221" t="s">
        <v>39</v>
      </c>
      <c r="D438" s="224"/>
      <c r="E438" s="224"/>
      <c r="F438" s="224"/>
      <c r="G438" s="225"/>
      <c r="H438" s="109"/>
      <c r="I438" s="109"/>
      <c r="J438" s="109"/>
      <c r="K438" s="109"/>
      <c r="L438" s="109"/>
      <c r="M438" s="109"/>
      <c r="N438" s="109"/>
      <c r="O438" s="109"/>
      <c r="P438" s="109"/>
      <c r="Q438" s="109"/>
      <c r="R438" s="109"/>
    </row>
    <row r="439" spans="1:18" ht="12.75" customHeight="1" x14ac:dyDescent="0.2">
      <c r="A439" s="220"/>
      <c r="B439" s="120"/>
      <c r="C439" s="221"/>
      <c r="D439" s="224"/>
      <c r="E439" s="224"/>
      <c r="F439" s="224"/>
      <c r="G439" s="225"/>
      <c r="H439" s="109"/>
      <c r="I439" s="121"/>
      <c r="J439" s="109"/>
      <c r="K439" s="109"/>
      <c r="L439" s="109"/>
      <c r="M439" s="109"/>
      <c r="N439" s="109"/>
      <c r="O439" s="109"/>
      <c r="P439" s="109"/>
      <c r="Q439" s="109"/>
      <c r="R439" s="109"/>
    </row>
    <row r="440" spans="1:18" ht="12.75" customHeight="1" x14ac:dyDescent="0.2">
      <c r="A440" s="220">
        <f>B440</f>
        <v>43678</v>
      </c>
      <c r="B440" s="119">
        <f>B438+1</f>
        <v>43678</v>
      </c>
      <c r="C440" s="221" t="s">
        <v>39</v>
      </c>
      <c r="D440" s="224"/>
      <c r="E440" s="224"/>
      <c r="F440" s="224"/>
      <c r="G440" s="225"/>
      <c r="H440" s="109"/>
      <c r="I440" s="109"/>
      <c r="J440" s="109"/>
      <c r="K440" s="109"/>
      <c r="L440" s="109"/>
      <c r="M440" s="109"/>
      <c r="N440" s="109"/>
      <c r="O440" s="109"/>
      <c r="P440" s="109"/>
      <c r="Q440" s="109"/>
      <c r="R440" s="109"/>
    </row>
    <row r="441" spans="1:18" ht="12.75" customHeight="1" x14ac:dyDescent="0.2">
      <c r="A441" s="220"/>
      <c r="B441" s="120"/>
      <c r="C441" s="221"/>
      <c r="D441" s="224"/>
      <c r="E441" s="224"/>
      <c r="F441" s="224"/>
      <c r="G441" s="225"/>
      <c r="H441" s="109"/>
      <c r="I441" s="121"/>
      <c r="J441" s="109"/>
      <c r="K441" s="109"/>
      <c r="L441" s="109"/>
      <c r="M441" s="109"/>
      <c r="N441" s="109"/>
      <c r="O441" s="109"/>
      <c r="P441" s="109"/>
      <c r="Q441" s="109"/>
      <c r="R441" s="109"/>
    </row>
    <row r="442" spans="1:18" ht="12.75" customHeight="1" x14ac:dyDescent="0.2">
      <c r="A442" s="220">
        <f>B442</f>
        <v>43679</v>
      </c>
      <c r="B442" s="119">
        <f>B440+1</f>
        <v>43679</v>
      </c>
      <c r="C442" s="221" t="s">
        <v>39</v>
      </c>
      <c r="D442" s="224"/>
      <c r="E442" s="224"/>
      <c r="F442" s="224" t="s">
        <v>281</v>
      </c>
      <c r="G442" s="225"/>
      <c r="H442" s="109"/>
      <c r="I442" s="109"/>
      <c r="J442" s="109"/>
      <c r="K442" s="109"/>
      <c r="L442" s="109"/>
      <c r="M442" s="109"/>
      <c r="N442" s="109"/>
      <c r="O442" s="109"/>
      <c r="P442" s="109"/>
      <c r="Q442" s="109"/>
      <c r="R442" s="109"/>
    </row>
    <row r="443" spans="1:18" ht="12.75" customHeight="1" x14ac:dyDescent="0.2">
      <c r="A443" s="220"/>
      <c r="B443" s="120"/>
      <c r="C443" s="221"/>
      <c r="D443" s="224"/>
      <c r="E443" s="224"/>
      <c r="F443" s="224"/>
      <c r="G443" s="225"/>
      <c r="H443" s="109"/>
      <c r="I443" s="121"/>
      <c r="J443" s="109"/>
      <c r="K443" s="109"/>
      <c r="L443" s="109"/>
      <c r="M443" s="109"/>
      <c r="N443" s="109"/>
      <c r="O443" s="109"/>
      <c r="P443" s="109"/>
      <c r="Q443" s="109"/>
      <c r="R443" s="109"/>
    </row>
    <row r="444" spans="1:18" ht="12.75" customHeight="1" x14ac:dyDescent="0.2">
      <c r="A444" s="220">
        <f>B444</f>
        <v>43680</v>
      </c>
      <c r="B444" s="119">
        <f>B442+1</f>
        <v>43680</v>
      </c>
      <c r="C444" s="221" t="s">
        <v>39</v>
      </c>
      <c r="D444" s="224"/>
      <c r="E444" s="224"/>
      <c r="F444" s="224"/>
      <c r="G444" s="225"/>
      <c r="H444" s="109"/>
      <c r="I444" s="109"/>
      <c r="J444" s="109"/>
      <c r="K444" s="109"/>
      <c r="L444" s="109"/>
      <c r="M444" s="109"/>
      <c r="N444" s="109"/>
      <c r="O444" s="109"/>
      <c r="P444" s="109"/>
      <c r="Q444" s="109"/>
      <c r="R444" s="109"/>
    </row>
    <row r="445" spans="1:18" ht="12.75" customHeight="1" x14ac:dyDescent="0.2">
      <c r="A445" s="220"/>
      <c r="B445" s="120"/>
      <c r="C445" s="221"/>
      <c r="D445" s="224"/>
      <c r="E445" s="224"/>
      <c r="F445" s="224"/>
      <c r="G445" s="225"/>
      <c r="H445" s="109"/>
      <c r="I445" s="121"/>
      <c r="J445" s="109"/>
      <c r="K445" s="109"/>
      <c r="L445" s="109"/>
      <c r="M445" s="109"/>
      <c r="N445" s="109"/>
      <c r="O445" s="109"/>
      <c r="P445" s="109"/>
      <c r="Q445" s="109"/>
      <c r="R445" s="109"/>
    </row>
    <row r="446" spans="1:18" ht="12.75" customHeight="1" x14ac:dyDescent="0.2">
      <c r="A446" s="220">
        <f>B446</f>
        <v>43681</v>
      </c>
      <c r="B446" s="119">
        <f>B444+1</f>
        <v>43681</v>
      </c>
      <c r="C446" s="221" t="s">
        <v>39</v>
      </c>
      <c r="D446" s="224"/>
      <c r="E446" s="224"/>
      <c r="F446" s="224"/>
      <c r="G446" s="225"/>
      <c r="H446" s="109"/>
      <c r="I446" s="109"/>
      <c r="J446" s="109"/>
      <c r="K446" s="109"/>
      <c r="L446" s="109"/>
      <c r="M446" s="109"/>
      <c r="N446" s="109"/>
      <c r="O446" s="109"/>
      <c r="P446" s="109"/>
      <c r="Q446" s="109"/>
      <c r="R446" s="109"/>
    </row>
    <row r="447" spans="1:18" ht="12.75" customHeight="1" x14ac:dyDescent="0.2">
      <c r="A447" s="220"/>
      <c r="B447" s="120"/>
      <c r="C447" s="221"/>
      <c r="D447" s="224"/>
      <c r="E447" s="224"/>
      <c r="F447" s="224"/>
      <c r="G447" s="225"/>
      <c r="H447" s="109"/>
      <c r="I447" s="121"/>
      <c r="J447" s="109"/>
      <c r="K447" s="109"/>
      <c r="L447" s="109"/>
      <c r="M447" s="109"/>
      <c r="N447" s="109"/>
      <c r="O447" s="109"/>
      <c r="P447" s="109"/>
      <c r="Q447" s="109"/>
      <c r="R447" s="109"/>
    </row>
    <row r="448" spans="1:18" ht="12.75" customHeight="1" x14ac:dyDescent="0.2">
      <c r="A448" s="220">
        <f>B448</f>
        <v>43682</v>
      </c>
      <c r="B448" s="119">
        <f>B446+1</f>
        <v>43682</v>
      </c>
      <c r="C448" s="221" t="s">
        <v>39</v>
      </c>
      <c r="D448" s="224"/>
      <c r="E448" s="224"/>
      <c r="F448" s="224"/>
      <c r="G448" s="225"/>
      <c r="H448" s="109"/>
      <c r="I448" s="109"/>
      <c r="J448" s="109"/>
      <c r="K448" s="109"/>
      <c r="L448" s="109"/>
      <c r="M448" s="109"/>
      <c r="N448" s="109"/>
      <c r="O448" s="109"/>
      <c r="P448" s="109"/>
      <c r="Q448" s="109"/>
      <c r="R448" s="109"/>
    </row>
    <row r="449" spans="1:18" ht="12.75" customHeight="1" x14ac:dyDescent="0.2">
      <c r="A449" s="220"/>
      <c r="B449" s="120"/>
      <c r="C449" s="221"/>
      <c r="D449" s="224"/>
      <c r="E449" s="224"/>
      <c r="F449" s="224"/>
      <c r="G449" s="225"/>
      <c r="H449" s="109"/>
      <c r="I449" s="121"/>
      <c r="J449" s="109"/>
      <c r="K449" s="109"/>
      <c r="L449" s="109"/>
      <c r="M449" s="109"/>
      <c r="N449" s="109"/>
      <c r="O449" s="109"/>
      <c r="P449" s="109"/>
      <c r="Q449" s="109"/>
      <c r="R449" s="109"/>
    </row>
    <row r="450" spans="1:18" ht="12.75" customHeight="1" x14ac:dyDescent="0.2">
      <c r="A450" s="220">
        <f>B450</f>
        <v>43683</v>
      </c>
      <c r="B450" s="119">
        <f>B448+1</f>
        <v>43683</v>
      </c>
      <c r="C450" s="221" t="s">
        <v>39</v>
      </c>
      <c r="D450" s="224"/>
      <c r="E450" s="224" t="s">
        <v>449</v>
      </c>
      <c r="F450" s="224"/>
      <c r="G450" s="225"/>
      <c r="H450" s="109"/>
      <c r="I450" s="109"/>
      <c r="J450" s="109"/>
      <c r="K450" s="109"/>
      <c r="L450" s="109"/>
      <c r="M450" s="109"/>
      <c r="N450" s="109"/>
      <c r="O450" s="109"/>
      <c r="P450" s="109"/>
      <c r="Q450" s="109"/>
      <c r="R450" s="109"/>
    </row>
    <row r="451" spans="1:18" ht="12.75" customHeight="1" x14ac:dyDescent="0.2">
      <c r="A451" s="220"/>
      <c r="B451" s="120"/>
      <c r="C451" s="221"/>
      <c r="D451" s="224"/>
      <c r="E451" s="224"/>
      <c r="F451" s="224"/>
      <c r="G451" s="225"/>
      <c r="H451" s="109"/>
      <c r="I451" s="121"/>
      <c r="J451" s="109"/>
      <c r="K451" s="109"/>
      <c r="L451" s="109"/>
      <c r="M451" s="109"/>
      <c r="N451" s="109"/>
      <c r="O451" s="109"/>
      <c r="P451" s="109"/>
      <c r="Q451" s="109"/>
      <c r="R451" s="109"/>
    </row>
    <row r="452" spans="1:18" ht="12.75" customHeight="1" x14ac:dyDescent="0.2">
      <c r="A452" s="220">
        <f>B452</f>
        <v>43684</v>
      </c>
      <c r="B452" s="119">
        <f>B450+1</f>
        <v>43684</v>
      </c>
      <c r="C452" s="221" t="s">
        <v>39</v>
      </c>
      <c r="D452" s="224"/>
      <c r="E452" s="224"/>
      <c r="F452" s="224" t="s">
        <v>197</v>
      </c>
      <c r="G452" s="225"/>
      <c r="H452" s="109"/>
      <c r="I452" s="109"/>
      <c r="J452" s="109"/>
      <c r="K452" s="109"/>
      <c r="L452" s="109"/>
      <c r="M452" s="109"/>
      <c r="N452" s="109"/>
      <c r="O452" s="109"/>
      <c r="P452" s="109"/>
      <c r="Q452" s="109"/>
      <c r="R452" s="109"/>
    </row>
    <row r="453" spans="1:18" ht="12.75" customHeight="1" x14ac:dyDescent="0.2">
      <c r="A453" s="220"/>
      <c r="B453" s="120"/>
      <c r="C453" s="221"/>
      <c r="D453" s="224"/>
      <c r="E453" s="224"/>
      <c r="F453" s="224"/>
      <c r="G453" s="225"/>
      <c r="H453" s="109"/>
      <c r="I453" s="121"/>
      <c r="J453" s="109"/>
      <c r="K453" s="109"/>
      <c r="L453" s="109"/>
      <c r="M453" s="109"/>
      <c r="N453" s="109"/>
      <c r="O453" s="109"/>
      <c r="P453" s="109"/>
      <c r="Q453" s="109"/>
      <c r="R453" s="109"/>
    </row>
    <row r="454" spans="1:18" ht="12.75" customHeight="1" x14ac:dyDescent="0.2">
      <c r="A454" s="220">
        <f>B454</f>
        <v>43685</v>
      </c>
      <c r="B454" s="119">
        <f>B452+1</f>
        <v>43685</v>
      </c>
      <c r="C454" s="221" t="s">
        <v>39</v>
      </c>
      <c r="D454" s="224"/>
      <c r="E454" s="224"/>
      <c r="F454" s="224"/>
      <c r="G454" s="225"/>
      <c r="H454" s="109"/>
      <c r="I454" s="109"/>
      <c r="J454" s="109"/>
      <c r="K454" s="109"/>
      <c r="L454" s="109"/>
      <c r="M454" s="109"/>
      <c r="N454" s="109"/>
      <c r="O454" s="109"/>
      <c r="P454" s="109"/>
      <c r="Q454" s="109"/>
      <c r="R454" s="109"/>
    </row>
    <row r="455" spans="1:18" ht="12.75" customHeight="1" x14ac:dyDescent="0.2">
      <c r="A455" s="220"/>
      <c r="B455" s="120"/>
      <c r="C455" s="221"/>
      <c r="D455" s="224"/>
      <c r="E455" s="224"/>
      <c r="F455" s="224"/>
      <c r="G455" s="225"/>
      <c r="H455" s="109"/>
      <c r="I455" s="121"/>
      <c r="J455" s="109"/>
      <c r="K455" s="109"/>
      <c r="L455" s="109"/>
      <c r="M455" s="109"/>
      <c r="N455" s="109"/>
      <c r="O455" s="109"/>
      <c r="P455" s="109"/>
      <c r="Q455" s="109"/>
      <c r="R455" s="109"/>
    </row>
    <row r="456" spans="1:18" ht="12.75" customHeight="1" x14ac:dyDescent="0.2">
      <c r="A456" s="220">
        <f>B456</f>
        <v>43686</v>
      </c>
      <c r="B456" s="119">
        <f>B454+1</f>
        <v>43686</v>
      </c>
      <c r="C456" s="221" t="s">
        <v>39</v>
      </c>
      <c r="D456" s="224"/>
      <c r="E456" s="224"/>
      <c r="F456" s="224"/>
      <c r="G456" s="225"/>
      <c r="H456" s="109"/>
      <c r="I456" s="109"/>
      <c r="J456" s="109"/>
      <c r="K456" s="109"/>
      <c r="L456" s="109"/>
      <c r="M456" s="109"/>
      <c r="N456" s="109"/>
      <c r="O456" s="109"/>
      <c r="P456" s="109"/>
      <c r="Q456" s="109"/>
      <c r="R456" s="109"/>
    </row>
    <row r="457" spans="1:18" ht="12.75" customHeight="1" x14ac:dyDescent="0.2">
      <c r="A457" s="220"/>
      <c r="B457" s="120"/>
      <c r="C457" s="221"/>
      <c r="D457" s="224"/>
      <c r="E457" s="224"/>
      <c r="F457" s="224"/>
      <c r="G457" s="225"/>
      <c r="H457" s="109"/>
      <c r="I457" s="121"/>
      <c r="J457" s="109"/>
      <c r="K457" s="109"/>
      <c r="L457" s="109"/>
      <c r="M457" s="109"/>
      <c r="N457" s="109"/>
      <c r="O457" s="109"/>
      <c r="P457" s="109"/>
      <c r="Q457" s="109"/>
      <c r="R457" s="109"/>
    </row>
    <row r="458" spans="1:18" ht="12.75" customHeight="1" x14ac:dyDescent="0.2">
      <c r="A458" s="220">
        <f>B458</f>
        <v>43687</v>
      </c>
      <c r="B458" s="119">
        <f>B456+1</f>
        <v>43687</v>
      </c>
      <c r="C458" s="221" t="s">
        <v>39</v>
      </c>
      <c r="D458" s="224"/>
      <c r="E458" s="224"/>
      <c r="F458" s="224"/>
      <c r="G458" s="225"/>
      <c r="H458" s="109"/>
      <c r="I458" s="109"/>
      <c r="J458" s="109"/>
      <c r="K458" s="109"/>
      <c r="L458" s="109"/>
      <c r="M458" s="109"/>
      <c r="N458" s="109"/>
      <c r="O458" s="109"/>
      <c r="P458" s="109"/>
      <c r="Q458" s="109"/>
      <c r="R458" s="109"/>
    </row>
    <row r="459" spans="1:18" ht="12.75" customHeight="1" x14ac:dyDescent="0.2">
      <c r="A459" s="220"/>
      <c r="B459" s="120"/>
      <c r="C459" s="221"/>
      <c r="D459" s="224"/>
      <c r="E459" s="224"/>
      <c r="F459" s="224"/>
      <c r="G459" s="225"/>
      <c r="H459" s="109"/>
      <c r="I459" s="121"/>
      <c r="J459" s="109"/>
      <c r="K459" s="109"/>
      <c r="L459" s="109"/>
      <c r="M459" s="109"/>
      <c r="N459" s="109"/>
      <c r="O459" s="109"/>
      <c r="P459" s="109"/>
      <c r="Q459" s="109"/>
      <c r="R459" s="109"/>
    </row>
    <row r="460" spans="1:18" ht="12.75" customHeight="1" x14ac:dyDescent="0.2">
      <c r="A460" s="220">
        <f>B460</f>
        <v>43688</v>
      </c>
      <c r="B460" s="119">
        <f>B458+1</f>
        <v>43688</v>
      </c>
      <c r="C460" s="221" t="s">
        <v>39</v>
      </c>
      <c r="D460" s="224"/>
      <c r="E460" s="224"/>
      <c r="F460" s="224"/>
      <c r="G460" s="225"/>
      <c r="H460" s="109"/>
      <c r="I460" s="109"/>
      <c r="J460" s="109"/>
      <c r="K460" s="109"/>
      <c r="L460" s="109"/>
      <c r="M460" s="109"/>
      <c r="N460" s="109"/>
      <c r="O460" s="109"/>
      <c r="P460" s="109"/>
      <c r="Q460" s="109"/>
      <c r="R460" s="109"/>
    </row>
    <row r="461" spans="1:18" ht="12.75" customHeight="1" x14ac:dyDescent="0.2">
      <c r="A461" s="220"/>
      <c r="B461" s="120"/>
      <c r="C461" s="221"/>
      <c r="D461" s="224"/>
      <c r="E461" s="224"/>
      <c r="F461" s="224"/>
      <c r="G461" s="225"/>
      <c r="H461" s="109"/>
      <c r="I461" s="121"/>
      <c r="J461" s="109"/>
      <c r="K461" s="109"/>
      <c r="L461" s="109"/>
      <c r="M461" s="109"/>
      <c r="N461" s="109"/>
      <c r="O461" s="109"/>
      <c r="P461" s="109"/>
      <c r="Q461" s="109"/>
      <c r="R461" s="109"/>
    </row>
    <row r="462" spans="1:18" ht="12.75" customHeight="1" x14ac:dyDescent="0.2">
      <c r="A462" s="220">
        <f>B462</f>
        <v>43689</v>
      </c>
      <c r="B462" s="119">
        <f>B460+1</f>
        <v>43689</v>
      </c>
      <c r="C462" s="221" t="s">
        <v>39</v>
      </c>
      <c r="D462" s="224"/>
      <c r="E462" s="224"/>
      <c r="F462" s="224"/>
      <c r="G462" s="225"/>
      <c r="H462" s="109"/>
      <c r="I462" s="109"/>
      <c r="J462" s="109"/>
      <c r="K462" s="109"/>
      <c r="L462" s="109"/>
      <c r="M462" s="109"/>
      <c r="N462" s="109"/>
      <c r="O462" s="109"/>
      <c r="P462" s="109"/>
      <c r="Q462" s="109"/>
      <c r="R462" s="109"/>
    </row>
    <row r="463" spans="1:18" ht="12.75" customHeight="1" x14ac:dyDescent="0.2">
      <c r="A463" s="220"/>
      <c r="B463" s="120"/>
      <c r="C463" s="221"/>
      <c r="D463" s="224"/>
      <c r="E463" s="224"/>
      <c r="F463" s="224"/>
      <c r="G463" s="225"/>
      <c r="H463" s="109"/>
      <c r="I463" s="121"/>
      <c r="J463" s="109"/>
      <c r="K463" s="109"/>
      <c r="L463" s="109"/>
      <c r="M463" s="109"/>
      <c r="N463" s="109"/>
      <c r="O463" s="109"/>
      <c r="P463" s="109"/>
      <c r="Q463" s="109"/>
      <c r="R463" s="109"/>
    </row>
    <row r="464" spans="1:18" ht="12.75" customHeight="1" x14ac:dyDescent="0.2">
      <c r="A464" s="220">
        <f>B464</f>
        <v>43690</v>
      </c>
      <c r="B464" s="119">
        <f>B462+1</f>
        <v>43690</v>
      </c>
      <c r="C464" s="221" t="s">
        <v>39</v>
      </c>
      <c r="D464" s="224" t="s">
        <v>448</v>
      </c>
      <c r="E464" s="224"/>
      <c r="F464" s="224"/>
      <c r="G464" s="225"/>
      <c r="H464" s="109"/>
      <c r="I464" s="109"/>
      <c r="J464" s="109"/>
      <c r="K464" s="109"/>
      <c r="L464" s="109"/>
      <c r="M464" s="109"/>
      <c r="N464" s="109"/>
      <c r="O464" s="109"/>
      <c r="P464" s="109"/>
      <c r="Q464" s="109"/>
      <c r="R464" s="109"/>
    </row>
    <row r="465" spans="1:18" ht="12.75" customHeight="1" x14ac:dyDescent="0.2">
      <c r="A465" s="220"/>
      <c r="B465" s="120"/>
      <c r="C465" s="221"/>
      <c r="D465" s="224"/>
      <c r="E465" s="224"/>
      <c r="F465" s="224"/>
      <c r="G465" s="225"/>
      <c r="H465" s="109"/>
      <c r="I465" s="121"/>
      <c r="J465" s="109"/>
      <c r="K465" s="109"/>
      <c r="L465" s="109"/>
      <c r="M465" s="109"/>
      <c r="N465" s="109"/>
      <c r="O465" s="109"/>
      <c r="P465" s="109"/>
      <c r="Q465" s="109"/>
      <c r="R465" s="109"/>
    </row>
    <row r="466" spans="1:18" ht="12.75" customHeight="1" x14ac:dyDescent="0.2">
      <c r="A466" s="220">
        <f>B466</f>
        <v>43691</v>
      </c>
      <c r="B466" s="119">
        <f>B464+1</f>
        <v>43691</v>
      </c>
      <c r="C466" s="221" t="s">
        <v>39</v>
      </c>
      <c r="D466" s="224"/>
      <c r="E466" s="224"/>
      <c r="F466" s="224"/>
      <c r="G466" s="225"/>
      <c r="H466" s="109"/>
      <c r="I466" s="109"/>
      <c r="J466" s="109"/>
      <c r="K466" s="109"/>
      <c r="L466" s="109"/>
      <c r="M466" s="109"/>
      <c r="N466" s="109"/>
      <c r="O466" s="109"/>
      <c r="P466" s="109"/>
      <c r="Q466" s="109"/>
      <c r="R466" s="109"/>
    </row>
    <row r="467" spans="1:18" ht="12.75" customHeight="1" x14ac:dyDescent="0.2">
      <c r="A467" s="220"/>
      <c r="B467" s="120"/>
      <c r="C467" s="221"/>
      <c r="D467" s="224"/>
      <c r="E467" s="224"/>
      <c r="F467" s="224"/>
      <c r="G467" s="225"/>
      <c r="H467" s="109"/>
      <c r="I467" s="121"/>
      <c r="J467" s="109"/>
      <c r="K467" s="109"/>
      <c r="L467" s="109"/>
      <c r="M467" s="109"/>
      <c r="N467" s="109"/>
      <c r="O467" s="109"/>
      <c r="P467" s="109"/>
      <c r="Q467" s="109"/>
      <c r="R467" s="109"/>
    </row>
    <row r="468" spans="1:18" ht="12.75" customHeight="1" x14ac:dyDescent="0.2">
      <c r="A468" s="220">
        <f>B468</f>
        <v>43692</v>
      </c>
      <c r="B468" s="119">
        <f>B466+1</f>
        <v>43692</v>
      </c>
      <c r="C468" s="221" t="s">
        <v>39</v>
      </c>
      <c r="D468" s="224"/>
      <c r="E468" s="224"/>
      <c r="F468" s="224"/>
      <c r="G468" s="225"/>
      <c r="H468" s="109"/>
      <c r="I468" s="109"/>
      <c r="J468" s="109"/>
      <c r="K468" s="109"/>
      <c r="L468" s="109"/>
      <c r="M468" s="109"/>
      <c r="N468" s="109"/>
      <c r="O468" s="109"/>
      <c r="P468" s="109"/>
      <c r="Q468" s="109"/>
      <c r="R468" s="109"/>
    </row>
    <row r="469" spans="1:18" ht="12.75" customHeight="1" x14ac:dyDescent="0.2">
      <c r="A469" s="220"/>
      <c r="B469" s="120"/>
      <c r="C469" s="221"/>
      <c r="D469" s="224"/>
      <c r="E469" s="224"/>
      <c r="F469" s="224"/>
      <c r="G469" s="225"/>
      <c r="H469" s="109"/>
      <c r="I469" s="121"/>
      <c r="J469" s="109"/>
      <c r="K469" s="109"/>
      <c r="L469" s="109"/>
      <c r="M469" s="109"/>
      <c r="N469" s="109"/>
      <c r="O469" s="109"/>
      <c r="P469" s="109"/>
      <c r="Q469" s="109"/>
      <c r="R469" s="109"/>
    </row>
    <row r="470" spans="1:18" ht="12.75" customHeight="1" x14ac:dyDescent="0.2">
      <c r="A470" s="220">
        <f>B470</f>
        <v>43693</v>
      </c>
      <c r="B470" s="119">
        <f>B468+1</f>
        <v>43693</v>
      </c>
      <c r="C470" s="221" t="s">
        <v>39</v>
      </c>
      <c r="D470" s="224"/>
      <c r="E470" s="224"/>
      <c r="F470" s="224" t="s">
        <v>325</v>
      </c>
      <c r="G470" s="225"/>
      <c r="H470" s="109"/>
      <c r="I470" s="109"/>
      <c r="J470" s="109"/>
      <c r="K470" s="109"/>
      <c r="L470" s="109"/>
      <c r="M470" s="109"/>
      <c r="N470" s="109"/>
      <c r="O470" s="109"/>
      <c r="P470" s="109"/>
      <c r="Q470" s="109"/>
      <c r="R470" s="109"/>
    </row>
    <row r="471" spans="1:18" ht="12.75" customHeight="1" x14ac:dyDescent="0.2">
      <c r="A471" s="220"/>
      <c r="B471" s="120"/>
      <c r="C471" s="221"/>
      <c r="D471" s="224"/>
      <c r="E471" s="224"/>
      <c r="F471" s="224"/>
      <c r="G471" s="225"/>
      <c r="H471" s="109"/>
      <c r="I471" s="121"/>
      <c r="J471" s="109"/>
      <c r="K471" s="109"/>
      <c r="L471" s="109"/>
      <c r="M471" s="109"/>
      <c r="N471" s="109"/>
      <c r="O471" s="109"/>
      <c r="P471" s="109"/>
      <c r="Q471" s="109"/>
      <c r="R471" s="109"/>
    </row>
    <row r="472" spans="1:18" ht="12.75" customHeight="1" x14ac:dyDescent="0.2">
      <c r="A472" s="220">
        <f>B472</f>
        <v>43694</v>
      </c>
      <c r="B472" s="119">
        <f>B470+1</f>
        <v>43694</v>
      </c>
      <c r="C472" s="221" t="s">
        <v>39</v>
      </c>
      <c r="D472" s="224"/>
      <c r="E472" s="224"/>
      <c r="F472" s="224"/>
      <c r="G472" s="225"/>
      <c r="H472" s="109"/>
      <c r="I472" s="109"/>
      <c r="J472" s="109"/>
      <c r="K472" s="109"/>
      <c r="L472" s="109"/>
      <c r="M472" s="109"/>
      <c r="N472" s="109"/>
      <c r="O472" s="109"/>
      <c r="P472" s="109"/>
      <c r="Q472" s="109"/>
      <c r="R472" s="109"/>
    </row>
    <row r="473" spans="1:18" ht="12.75" customHeight="1" x14ac:dyDescent="0.2">
      <c r="A473" s="220"/>
      <c r="B473" s="120"/>
      <c r="C473" s="221"/>
      <c r="D473" s="224"/>
      <c r="E473" s="224"/>
      <c r="F473" s="224"/>
      <c r="G473" s="225"/>
      <c r="H473" s="109"/>
      <c r="I473" s="121"/>
      <c r="J473" s="109"/>
      <c r="K473" s="109"/>
      <c r="L473" s="109"/>
      <c r="M473" s="109"/>
      <c r="N473" s="109"/>
      <c r="O473" s="109"/>
      <c r="P473" s="109"/>
      <c r="Q473" s="109"/>
      <c r="R473" s="109"/>
    </row>
    <row r="474" spans="1:18" ht="12.75" customHeight="1" x14ac:dyDescent="0.2">
      <c r="A474" s="220">
        <f>B474</f>
        <v>43695</v>
      </c>
      <c r="B474" s="119">
        <f>B472+1</f>
        <v>43695</v>
      </c>
      <c r="C474" s="221" t="s">
        <v>39</v>
      </c>
      <c r="D474" s="224"/>
      <c r="E474" s="224"/>
      <c r="F474" s="224" t="s">
        <v>279</v>
      </c>
      <c r="G474" s="225"/>
      <c r="H474" s="109"/>
      <c r="I474" s="109"/>
      <c r="J474" s="109"/>
      <c r="K474" s="109"/>
      <c r="L474" s="109"/>
      <c r="M474" s="109"/>
      <c r="N474" s="109"/>
      <c r="O474" s="109"/>
      <c r="P474" s="109"/>
      <c r="Q474" s="109"/>
      <c r="R474" s="109"/>
    </row>
    <row r="475" spans="1:18" ht="12.75" customHeight="1" x14ac:dyDescent="0.2">
      <c r="A475" s="220"/>
      <c r="B475" s="120"/>
      <c r="C475" s="221"/>
      <c r="D475" s="224"/>
      <c r="E475" s="224"/>
      <c r="F475" s="224"/>
      <c r="G475" s="225"/>
      <c r="H475" s="109"/>
      <c r="I475" s="121"/>
      <c r="J475" s="109"/>
      <c r="K475" s="109"/>
      <c r="L475" s="109"/>
      <c r="M475" s="109"/>
      <c r="N475" s="109"/>
      <c r="O475" s="109"/>
      <c r="P475" s="109"/>
      <c r="Q475" s="109"/>
      <c r="R475" s="109"/>
    </row>
    <row r="476" spans="1:18" ht="12.75" customHeight="1" x14ac:dyDescent="0.2">
      <c r="A476" s="220">
        <f>B476</f>
        <v>43696</v>
      </c>
      <c r="B476" s="119">
        <f>B474+1</f>
        <v>43696</v>
      </c>
      <c r="C476" s="221" t="s">
        <v>39</v>
      </c>
      <c r="D476" s="224"/>
      <c r="E476" s="224"/>
      <c r="F476" s="224"/>
      <c r="G476" s="225"/>
      <c r="H476" s="109"/>
      <c r="I476" s="109"/>
      <c r="J476" s="109"/>
      <c r="K476" s="109"/>
      <c r="L476" s="109"/>
      <c r="M476" s="109"/>
      <c r="N476" s="109"/>
      <c r="O476" s="109"/>
      <c r="P476" s="109"/>
      <c r="Q476" s="109"/>
      <c r="R476" s="109"/>
    </row>
    <row r="477" spans="1:18" ht="12.75" customHeight="1" x14ac:dyDescent="0.2">
      <c r="A477" s="220"/>
      <c r="B477" s="120"/>
      <c r="C477" s="221"/>
      <c r="D477" s="224"/>
      <c r="E477" s="224"/>
      <c r="F477" s="224"/>
      <c r="G477" s="225"/>
      <c r="H477" s="109"/>
      <c r="I477" s="121"/>
      <c r="J477" s="109"/>
      <c r="K477" s="109"/>
      <c r="L477" s="109"/>
      <c r="M477" s="109"/>
      <c r="N477" s="109"/>
      <c r="O477" s="109"/>
      <c r="P477" s="109"/>
      <c r="Q477" s="109"/>
      <c r="R477" s="109"/>
    </row>
    <row r="478" spans="1:18" ht="12.75" customHeight="1" x14ac:dyDescent="0.2">
      <c r="A478" s="220">
        <f>B478</f>
        <v>43697</v>
      </c>
      <c r="B478" s="119">
        <f>B476+1</f>
        <v>43697</v>
      </c>
      <c r="C478" s="221" t="s">
        <v>39</v>
      </c>
      <c r="D478" s="224"/>
      <c r="E478" s="224" t="s">
        <v>449</v>
      </c>
      <c r="F478" s="224"/>
      <c r="G478" s="225"/>
      <c r="H478" s="109"/>
      <c r="I478" s="109"/>
      <c r="J478" s="109"/>
      <c r="K478" s="109"/>
      <c r="L478" s="109"/>
      <c r="M478" s="109"/>
      <c r="N478" s="109"/>
      <c r="O478" s="109"/>
      <c r="P478" s="109"/>
      <c r="Q478" s="109"/>
      <c r="R478" s="109"/>
    </row>
    <row r="479" spans="1:18" ht="12.75" customHeight="1" x14ac:dyDescent="0.2">
      <c r="A479" s="220"/>
      <c r="B479" s="120"/>
      <c r="C479" s="221"/>
      <c r="D479" s="224"/>
      <c r="E479" s="224"/>
      <c r="F479" s="224"/>
      <c r="G479" s="225"/>
      <c r="H479" s="109"/>
      <c r="I479" s="121"/>
      <c r="J479" s="109"/>
      <c r="K479" s="109"/>
      <c r="L479" s="109"/>
      <c r="M479" s="109"/>
      <c r="N479" s="109"/>
      <c r="O479" s="109"/>
      <c r="P479" s="109"/>
      <c r="Q479" s="109"/>
      <c r="R479" s="109"/>
    </row>
    <row r="480" spans="1:18" ht="12.75" customHeight="1" x14ac:dyDescent="0.2">
      <c r="A480" s="220">
        <f>B480</f>
        <v>43698</v>
      </c>
      <c r="B480" s="119">
        <f>B478+1</f>
        <v>43698</v>
      </c>
      <c r="C480" s="221" t="s">
        <v>39</v>
      </c>
      <c r="D480" s="224"/>
      <c r="E480" s="224"/>
      <c r="F480" s="224" t="s">
        <v>464</v>
      </c>
      <c r="G480" s="225"/>
      <c r="H480" s="109"/>
      <c r="I480" s="109"/>
      <c r="J480" s="109"/>
      <c r="K480" s="109"/>
      <c r="L480" s="109"/>
      <c r="M480" s="109"/>
      <c r="N480" s="109"/>
      <c r="O480" s="109"/>
      <c r="P480" s="109"/>
      <c r="Q480" s="109"/>
      <c r="R480" s="109"/>
    </row>
    <row r="481" spans="1:18" ht="12.75" customHeight="1" x14ac:dyDescent="0.2">
      <c r="A481" s="220"/>
      <c r="B481" s="120"/>
      <c r="C481" s="221"/>
      <c r="D481" s="224"/>
      <c r="E481" s="224"/>
      <c r="F481" s="224"/>
      <c r="G481" s="225"/>
      <c r="H481" s="109"/>
      <c r="I481" s="121"/>
      <c r="J481" s="109"/>
      <c r="K481" s="109"/>
      <c r="L481" s="109"/>
      <c r="M481" s="109"/>
      <c r="N481" s="109"/>
      <c r="O481" s="109"/>
      <c r="P481" s="109"/>
      <c r="Q481" s="109"/>
      <c r="R481" s="109"/>
    </row>
    <row r="482" spans="1:18" ht="12.75" customHeight="1" x14ac:dyDescent="0.2">
      <c r="A482" s="220">
        <f>B482</f>
        <v>43699</v>
      </c>
      <c r="B482" s="119">
        <f>B480+1</f>
        <v>43699</v>
      </c>
      <c r="C482" s="221" t="s">
        <v>39</v>
      </c>
      <c r="D482" s="224"/>
      <c r="E482" s="224"/>
      <c r="F482" s="224"/>
      <c r="G482" s="225"/>
      <c r="H482" s="109"/>
      <c r="I482" s="109"/>
      <c r="J482" s="109"/>
      <c r="K482" s="109"/>
      <c r="L482" s="109"/>
      <c r="M482" s="109"/>
      <c r="N482" s="109"/>
      <c r="O482" s="109"/>
      <c r="P482" s="109"/>
      <c r="Q482" s="109"/>
      <c r="R482" s="109"/>
    </row>
    <row r="483" spans="1:18" ht="12.75" customHeight="1" x14ac:dyDescent="0.2">
      <c r="A483" s="220"/>
      <c r="B483" s="120"/>
      <c r="C483" s="221"/>
      <c r="D483" s="224"/>
      <c r="E483" s="224"/>
      <c r="F483" s="224"/>
      <c r="G483" s="225"/>
      <c r="H483" s="109"/>
      <c r="I483" s="121"/>
      <c r="J483" s="109"/>
      <c r="K483" s="109"/>
      <c r="L483" s="109"/>
      <c r="M483" s="109"/>
      <c r="N483" s="109"/>
      <c r="O483" s="109"/>
      <c r="P483" s="109"/>
      <c r="Q483" s="109"/>
      <c r="R483" s="109"/>
    </row>
    <row r="484" spans="1:18" ht="12.75" customHeight="1" x14ac:dyDescent="0.2">
      <c r="A484" s="220">
        <f>B484</f>
        <v>43700</v>
      </c>
      <c r="B484" s="119">
        <f>B482+1</f>
        <v>43700</v>
      </c>
      <c r="C484" s="221" t="s">
        <v>39</v>
      </c>
      <c r="D484" s="224"/>
      <c r="E484" s="224"/>
      <c r="F484" s="224"/>
      <c r="G484" s="225"/>
      <c r="H484" s="109"/>
      <c r="I484" s="109"/>
      <c r="J484" s="109"/>
      <c r="K484" s="109"/>
      <c r="L484" s="109"/>
      <c r="M484" s="109"/>
      <c r="N484" s="109"/>
      <c r="O484" s="109"/>
      <c r="P484" s="109"/>
      <c r="Q484" s="109"/>
      <c r="R484" s="109"/>
    </row>
    <row r="485" spans="1:18" ht="12.75" customHeight="1" x14ac:dyDescent="0.2">
      <c r="A485" s="220"/>
      <c r="B485" s="120"/>
      <c r="C485" s="221"/>
      <c r="D485" s="224"/>
      <c r="E485" s="224"/>
      <c r="F485" s="224"/>
      <c r="G485" s="225"/>
      <c r="H485" s="109"/>
      <c r="I485" s="121"/>
      <c r="J485" s="109"/>
      <c r="K485" s="109"/>
      <c r="L485" s="109"/>
      <c r="M485" s="109"/>
      <c r="N485" s="109"/>
      <c r="O485" s="109"/>
      <c r="P485" s="109"/>
      <c r="Q485" s="109"/>
      <c r="R485" s="109"/>
    </row>
    <row r="486" spans="1:18" ht="12.75" customHeight="1" x14ac:dyDescent="0.2">
      <c r="A486" s="220">
        <f>B486</f>
        <v>43701</v>
      </c>
      <c r="B486" s="119">
        <f>B484+1</f>
        <v>43701</v>
      </c>
      <c r="C486" s="221" t="s">
        <v>39</v>
      </c>
      <c r="D486" s="224"/>
      <c r="E486" s="224"/>
      <c r="F486" s="224"/>
      <c r="G486" s="225"/>
      <c r="H486" s="109"/>
      <c r="I486" s="109"/>
      <c r="J486" s="109"/>
      <c r="K486" s="109"/>
      <c r="L486" s="109"/>
      <c r="M486" s="109"/>
      <c r="N486" s="109"/>
      <c r="O486" s="109"/>
      <c r="P486" s="109"/>
      <c r="Q486" s="109"/>
      <c r="R486" s="109"/>
    </row>
    <row r="487" spans="1:18" ht="12.75" customHeight="1" x14ac:dyDescent="0.2">
      <c r="A487" s="220"/>
      <c r="B487" s="120"/>
      <c r="C487" s="221"/>
      <c r="D487" s="224"/>
      <c r="E487" s="224"/>
      <c r="F487" s="224"/>
      <c r="G487" s="225"/>
      <c r="H487" s="109"/>
      <c r="I487" s="121"/>
      <c r="J487" s="109"/>
      <c r="K487" s="109"/>
      <c r="L487" s="109"/>
      <c r="M487" s="109"/>
      <c r="N487" s="109"/>
      <c r="O487" s="109"/>
      <c r="P487" s="109"/>
      <c r="Q487" s="109"/>
      <c r="R487" s="109"/>
    </row>
    <row r="488" spans="1:18" ht="12.75" customHeight="1" x14ac:dyDescent="0.2">
      <c r="A488" s="220">
        <f>B488</f>
        <v>43702</v>
      </c>
      <c r="B488" s="119">
        <f>B486+1</f>
        <v>43702</v>
      </c>
      <c r="C488" s="221" t="s">
        <v>39</v>
      </c>
      <c r="D488" s="224" t="s">
        <v>479</v>
      </c>
      <c r="E488" s="224"/>
      <c r="F488" s="224"/>
      <c r="G488" s="225" t="s">
        <v>367</v>
      </c>
      <c r="H488" s="109"/>
      <c r="I488" s="109"/>
      <c r="J488" s="109"/>
      <c r="K488" s="109"/>
      <c r="L488" s="109"/>
      <c r="M488" s="109"/>
      <c r="N488" s="109"/>
      <c r="O488" s="109"/>
      <c r="P488" s="109"/>
      <c r="Q488" s="109"/>
      <c r="R488" s="109"/>
    </row>
    <row r="489" spans="1:18" ht="12.75" customHeight="1" x14ac:dyDescent="0.2">
      <c r="A489" s="220"/>
      <c r="B489" s="120"/>
      <c r="C489" s="221"/>
      <c r="D489" s="224"/>
      <c r="E489" s="224"/>
      <c r="F489" s="224"/>
      <c r="G489" s="225"/>
      <c r="H489" s="109"/>
      <c r="I489" s="121"/>
      <c r="J489" s="109"/>
      <c r="K489" s="109"/>
      <c r="L489" s="109"/>
      <c r="M489" s="109"/>
      <c r="N489" s="109"/>
      <c r="O489" s="109"/>
      <c r="P489" s="109"/>
      <c r="Q489" s="109"/>
      <c r="R489" s="109"/>
    </row>
    <row r="490" spans="1:18" ht="12.75" customHeight="1" x14ac:dyDescent="0.2">
      <c r="A490" s="220">
        <f>B490</f>
        <v>43703</v>
      </c>
      <c r="B490" s="119">
        <f>B488+1</f>
        <v>43703</v>
      </c>
      <c r="C490" s="221" t="s">
        <v>39</v>
      </c>
      <c r="D490" s="224"/>
      <c r="E490" s="224"/>
      <c r="F490" s="224"/>
      <c r="G490" s="225"/>
      <c r="H490" s="109"/>
      <c r="I490" s="109"/>
      <c r="J490" s="109"/>
      <c r="K490" s="109"/>
      <c r="L490" s="109"/>
      <c r="M490" s="109"/>
      <c r="N490" s="109"/>
      <c r="O490" s="109"/>
      <c r="P490" s="109"/>
      <c r="Q490" s="109"/>
      <c r="R490" s="109"/>
    </row>
    <row r="491" spans="1:18" ht="12.75" customHeight="1" x14ac:dyDescent="0.2">
      <c r="A491" s="220"/>
      <c r="B491" s="120"/>
      <c r="C491" s="221"/>
      <c r="D491" s="224"/>
      <c r="E491" s="224"/>
      <c r="F491" s="224"/>
      <c r="G491" s="225"/>
      <c r="H491" s="109"/>
      <c r="I491" s="121"/>
      <c r="J491" s="109"/>
      <c r="K491" s="109"/>
      <c r="L491" s="109"/>
      <c r="M491" s="109"/>
      <c r="N491" s="109"/>
      <c r="O491" s="109"/>
      <c r="P491" s="109"/>
      <c r="Q491" s="109"/>
      <c r="R491" s="109"/>
    </row>
    <row r="492" spans="1:18" ht="12.75" customHeight="1" x14ac:dyDescent="0.2">
      <c r="A492" s="220">
        <f>B492</f>
        <v>43704</v>
      </c>
      <c r="B492" s="119">
        <f>B490+1</f>
        <v>43704</v>
      </c>
      <c r="C492" s="221" t="s">
        <v>39</v>
      </c>
      <c r="D492" s="224"/>
      <c r="E492" s="224"/>
      <c r="F492" s="224"/>
      <c r="G492" s="225"/>
      <c r="H492" s="109"/>
      <c r="I492" s="109"/>
      <c r="J492" s="109"/>
      <c r="K492" s="109"/>
      <c r="L492" s="109"/>
      <c r="M492" s="109"/>
      <c r="N492" s="109"/>
      <c r="O492" s="109"/>
      <c r="P492" s="109"/>
      <c r="Q492" s="109"/>
      <c r="R492" s="109"/>
    </row>
    <row r="493" spans="1:18" ht="12.75" customHeight="1" x14ac:dyDescent="0.2">
      <c r="A493" s="220"/>
      <c r="B493" s="120"/>
      <c r="C493" s="221"/>
      <c r="D493" s="224"/>
      <c r="E493" s="224"/>
      <c r="F493" s="224"/>
      <c r="G493" s="225"/>
      <c r="H493" s="109"/>
      <c r="I493" s="121"/>
      <c r="J493" s="109"/>
      <c r="K493" s="109"/>
      <c r="L493" s="109"/>
      <c r="M493" s="109"/>
      <c r="N493" s="109"/>
      <c r="O493" s="109"/>
      <c r="P493" s="109"/>
      <c r="Q493" s="109"/>
      <c r="R493" s="109"/>
    </row>
    <row r="494" spans="1:18" ht="12.75" customHeight="1" x14ac:dyDescent="0.2">
      <c r="A494" s="220">
        <f>B494</f>
        <v>43705</v>
      </c>
      <c r="B494" s="119">
        <f>B492+1</f>
        <v>43705</v>
      </c>
      <c r="C494" s="221"/>
      <c r="D494" s="224"/>
      <c r="E494" s="224"/>
      <c r="F494" s="224"/>
      <c r="G494" s="225"/>
      <c r="H494" s="109"/>
      <c r="I494" s="109"/>
      <c r="J494" s="109"/>
      <c r="K494" s="109"/>
      <c r="L494" s="109"/>
      <c r="M494" s="109"/>
      <c r="N494" s="109"/>
      <c r="O494" s="109"/>
      <c r="P494" s="109"/>
      <c r="Q494" s="109"/>
      <c r="R494" s="109"/>
    </row>
    <row r="495" spans="1:18" ht="12.75" customHeight="1" x14ac:dyDescent="0.2">
      <c r="A495" s="220"/>
      <c r="B495" s="120"/>
      <c r="C495" s="221"/>
      <c r="D495" s="224"/>
      <c r="E495" s="224"/>
      <c r="F495" s="224"/>
      <c r="G495" s="225"/>
      <c r="H495" s="109"/>
      <c r="I495" s="121"/>
      <c r="J495" s="109"/>
      <c r="K495" s="109"/>
      <c r="L495" s="109"/>
      <c r="M495" s="109"/>
      <c r="N495" s="109"/>
      <c r="O495" s="109"/>
      <c r="P495" s="109"/>
      <c r="Q495" s="109"/>
      <c r="R495" s="109"/>
    </row>
    <row r="496" spans="1:18" ht="12.75" customHeight="1" x14ac:dyDescent="0.2">
      <c r="A496" s="220">
        <f>B496</f>
        <v>43706</v>
      </c>
      <c r="B496" s="119">
        <f>B494+1</f>
        <v>43706</v>
      </c>
      <c r="C496" s="221"/>
      <c r="D496" s="224"/>
      <c r="E496" s="224"/>
      <c r="F496" s="224"/>
      <c r="G496" s="225"/>
      <c r="H496" s="109"/>
      <c r="I496" s="109"/>
      <c r="J496" s="109"/>
      <c r="K496" s="109"/>
      <c r="L496" s="109"/>
      <c r="M496" s="109"/>
      <c r="N496" s="109"/>
      <c r="O496" s="109"/>
      <c r="P496" s="109"/>
      <c r="Q496" s="109"/>
      <c r="R496" s="109"/>
    </row>
    <row r="497" spans="1:18" ht="12.75" customHeight="1" x14ac:dyDescent="0.2">
      <c r="A497" s="220"/>
      <c r="B497" s="120"/>
      <c r="C497" s="221"/>
      <c r="D497" s="224"/>
      <c r="E497" s="224"/>
      <c r="F497" s="224"/>
      <c r="G497" s="225"/>
      <c r="H497" s="109"/>
      <c r="I497" s="121"/>
      <c r="J497" s="109"/>
      <c r="K497" s="109"/>
      <c r="L497" s="109"/>
      <c r="M497" s="109"/>
      <c r="N497" s="109"/>
      <c r="O497" s="109"/>
      <c r="P497" s="109"/>
      <c r="Q497" s="109"/>
      <c r="R497" s="109"/>
    </row>
    <row r="498" spans="1:18" ht="12.75" customHeight="1" x14ac:dyDescent="0.2">
      <c r="A498" s="220">
        <f>B498</f>
        <v>43707</v>
      </c>
      <c r="B498" s="119">
        <f>B496+1</f>
        <v>43707</v>
      </c>
      <c r="C498" s="221"/>
      <c r="D498" s="224"/>
      <c r="E498" s="224" t="s">
        <v>403</v>
      </c>
      <c r="F498" s="224"/>
      <c r="G498" s="225"/>
      <c r="H498" s="109"/>
      <c r="I498" s="109"/>
      <c r="J498" s="109"/>
      <c r="K498" s="109"/>
      <c r="L498" s="109"/>
      <c r="M498" s="109"/>
      <c r="N498" s="109"/>
      <c r="O498" s="109"/>
      <c r="P498" s="109"/>
      <c r="Q498" s="109"/>
      <c r="R498" s="109"/>
    </row>
    <row r="499" spans="1:18" ht="12.75" customHeight="1" x14ac:dyDescent="0.2">
      <c r="A499" s="220"/>
      <c r="B499" s="120"/>
      <c r="C499" s="221"/>
      <c r="D499" s="224"/>
      <c r="E499" s="224"/>
      <c r="F499" s="224"/>
      <c r="G499" s="225"/>
      <c r="H499" s="109"/>
      <c r="I499" s="121"/>
      <c r="J499" s="109"/>
      <c r="K499" s="109"/>
      <c r="L499" s="109"/>
      <c r="M499" s="109"/>
      <c r="N499" s="109"/>
      <c r="O499" s="109"/>
      <c r="P499" s="109"/>
      <c r="Q499" s="109"/>
      <c r="R499" s="109"/>
    </row>
    <row r="500" spans="1:18" ht="12.75" customHeight="1" x14ac:dyDescent="0.2">
      <c r="A500" s="220">
        <f>B500</f>
        <v>43708</v>
      </c>
      <c r="B500" s="119">
        <f>B498+1</f>
        <v>43708</v>
      </c>
      <c r="C500" s="221"/>
      <c r="D500" s="224"/>
      <c r="E500" s="224"/>
      <c r="F500" s="224" t="s">
        <v>280</v>
      </c>
      <c r="G500" s="225"/>
      <c r="H500" s="109"/>
      <c r="I500" s="109"/>
      <c r="J500" s="109"/>
      <c r="K500" s="109"/>
      <c r="L500" s="109"/>
      <c r="M500" s="109"/>
      <c r="N500" s="109"/>
      <c r="O500" s="109"/>
      <c r="P500" s="109"/>
      <c r="Q500" s="109"/>
      <c r="R500" s="109"/>
    </row>
    <row r="501" spans="1:18" ht="12.75" customHeight="1" x14ac:dyDescent="0.2">
      <c r="A501" s="220"/>
      <c r="B501" s="120"/>
      <c r="C501" s="221"/>
      <c r="D501" s="224"/>
      <c r="E501" s="224"/>
      <c r="F501" s="224"/>
      <c r="G501" s="225"/>
      <c r="H501" s="109"/>
      <c r="I501" s="121"/>
      <c r="J501" s="109"/>
      <c r="K501" s="109"/>
      <c r="L501" s="109"/>
      <c r="M501" s="109"/>
      <c r="N501" s="109"/>
      <c r="O501" s="109"/>
      <c r="P501" s="109"/>
      <c r="Q501" s="109"/>
      <c r="R501" s="109"/>
    </row>
    <row r="502" spans="1:18" ht="12.75" customHeight="1" x14ac:dyDescent="0.2">
      <c r="A502" s="220">
        <f>B502</f>
        <v>43709</v>
      </c>
      <c r="B502" s="119">
        <f>B500+1</f>
        <v>43709</v>
      </c>
      <c r="C502" s="221"/>
      <c r="D502" s="224"/>
      <c r="E502" s="224"/>
      <c r="F502" s="224"/>
      <c r="G502" s="225"/>
      <c r="H502" s="109"/>
      <c r="I502" s="109"/>
      <c r="J502" s="109"/>
      <c r="K502" s="109"/>
      <c r="L502" s="109"/>
      <c r="M502" s="109"/>
      <c r="N502" s="109"/>
      <c r="O502" s="109"/>
      <c r="P502" s="109"/>
      <c r="Q502" s="109"/>
      <c r="R502" s="109"/>
    </row>
    <row r="503" spans="1:18" ht="12.75" customHeight="1" x14ac:dyDescent="0.2">
      <c r="A503" s="220"/>
      <c r="B503" s="120"/>
      <c r="C503" s="221"/>
      <c r="D503" s="224"/>
      <c r="E503" s="224"/>
      <c r="F503" s="224"/>
      <c r="G503" s="225"/>
      <c r="H503" s="109"/>
      <c r="I503" s="121"/>
      <c r="J503" s="109"/>
      <c r="K503" s="109"/>
      <c r="L503" s="109"/>
      <c r="M503" s="109"/>
      <c r="N503" s="109"/>
      <c r="O503" s="109"/>
      <c r="P503" s="109"/>
      <c r="Q503" s="109"/>
      <c r="R503" s="109"/>
    </row>
    <row r="504" spans="1:18" ht="12.75" customHeight="1" x14ac:dyDescent="0.2">
      <c r="A504" s="220">
        <f>B504</f>
        <v>43710</v>
      </c>
      <c r="B504" s="119">
        <f>B502+1</f>
        <v>43710</v>
      </c>
      <c r="C504" s="221"/>
      <c r="D504" s="224"/>
      <c r="E504" s="224"/>
      <c r="F504" s="224"/>
      <c r="G504" s="225"/>
      <c r="H504" s="109"/>
      <c r="I504" s="109"/>
      <c r="J504" s="109"/>
      <c r="K504" s="109"/>
      <c r="L504" s="109"/>
      <c r="M504" s="109"/>
      <c r="N504" s="109"/>
      <c r="O504" s="109"/>
      <c r="P504" s="109"/>
      <c r="Q504" s="109"/>
      <c r="R504" s="109"/>
    </row>
    <row r="505" spans="1:18" ht="12.75" customHeight="1" x14ac:dyDescent="0.2">
      <c r="A505" s="220"/>
      <c r="B505" s="120"/>
      <c r="C505" s="221"/>
      <c r="D505" s="224"/>
      <c r="E505" s="224"/>
      <c r="F505" s="224"/>
      <c r="G505" s="225"/>
      <c r="H505" s="109"/>
      <c r="I505" s="121"/>
      <c r="J505" s="109"/>
      <c r="K505" s="109"/>
      <c r="L505" s="109"/>
      <c r="M505" s="109"/>
      <c r="N505" s="109"/>
      <c r="O505" s="109"/>
      <c r="P505" s="109"/>
      <c r="Q505" s="109"/>
      <c r="R505" s="109"/>
    </row>
    <row r="506" spans="1:18" ht="12.75" customHeight="1" x14ac:dyDescent="0.2">
      <c r="A506" s="220">
        <f>B506</f>
        <v>43711</v>
      </c>
      <c r="B506" s="119">
        <f>B504+1</f>
        <v>43711</v>
      </c>
      <c r="C506" s="221"/>
      <c r="D506" s="224"/>
      <c r="E506" s="224" t="s">
        <v>449</v>
      </c>
      <c r="F506" s="224"/>
      <c r="G506" s="225"/>
      <c r="H506" s="109"/>
      <c r="I506" s="109"/>
      <c r="J506" s="109"/>
      <c r="K506" s="109"/>
      <c r="L506" s="109"/>
      <c r="M506" s="109"/>
      <c r="N506" s="109"/>
      <c r="O506" s="109"/>
      <c r="P506" s="109"/>
      <c r="Q506" s="109"/>
      <c r="R506" s="109"/>
    </row>
    <row r="507" spans="1:18" ht="12.75" customHeight="1" x14ac:dyDescent="0.2">
      <c r="A507" s="220"/>
      <c r="B507" s="120"/>
      <c r="C507" s="221"/>
      <c r="D507" s="224"/>
      <c r="E507" s="224"/>
      <c r="F507" s="224"/>
      <c r="G507" s="225"/>
      <c r="H507" s="109"/>
      <c r="I507" s="121"/>
      <c r="J507" s="109"/>
      <c r="K507" s="109"/>
      <c r="L507" s="109"/>
      <c r="M507" s="109"/>
      <c r="N507" s="109"/>
      <c r="O507" s="109"/>
      <c r="P507" s="109"/>
      <c r="Q507" s="109"/>
      <c r="R507" s="109"/>
    </row>
    <row r="508" spans="1:18" ht="12.75" customHeight="1" x14ac:dyDescent="0.2">
      <c r="A508" s="220">
        <f>B508</f>
        <v>43712</v>
      </c>
      <c r="B508" s="119">
        <f>B506+1</f>
        <v>43712</v>
      </c>
      <c r="C508" s="221"/>
      <c r="D508" s="224"/>
      <c r="E508" s="224"/>
      <c r="F508" s="224" t="s">
        <v>454</v>
      </c>
      <c r="G508" s="225"/>
      <c r="H508" s="109"/>
      <c r="I508" s="109"/>
      <c r="J508" s="109"/>
      <c r="K508" s="109"/>
      <c r="L508" s="109"/>
      <c r="M508" s="109"/>
      <c r="N508" s="109"/>
      <c r="O508" s="109"/>
      <c r="P508" s="109"/>
      <c r="Q508" s="109"/>
      <c r="R508" s="109"/>
    </row>
    <row r="509" spans="1:18" ht="12.75" customHeight="1" x14ac:dyDescent="0.2">
      <c r="A509" s="220"/>
      <c r="B509" s="120"/>
      <c r="C509" s="221"/>
      <c r="D509" s="224"/>
      <c r="E509" s="224"/>
      <c r="F509" s="224"/>
      <c r="G509" s="225"/>
      <c r="H509" s="109"/>
      <c r="I509" s="121"/>
      <c r="J509" s="109"/>
      <c r="K509" s="109"/>
      <c r="L509" s="109"/>
      <c r="M509" s="109"/>
      <c r="N509" s="109"/>
      <c r="O509" s="109"/>
      <c r="P509" s="109"/>
      <c r="Q509" s="109"/>
      <c r="R509" s="109"/>
    </row>
    <row r="510" spans="1:18" ht="12.75" customHeight="1" x14ac:dyDescent="0.2">
      <c r="A510" s="220">
        <f>B510</f>
        <v>43713</v>
      </c>
      <c r="B510" s="119">
        <f>B508+1</f>
        <v>43713</v>
      </c>
      <c r="C510" s="221"/>
      <c r="D510" s="224"/>
      <c r="E510" s="224"/>
      <c r="F510" s="224"/>
      <c r="G510" s="225"/>
      <c r="H510" s="109"/>
      <c r="I510" s="109"/>
      <c r="J510" s="109"/>
      <c r="K510" s="109"/>
      <c r="L510" s="109"/>
      <c r="M510" s="109"/>
      <c r="N510" s="109"/>
      <c r="O510" s="109"/>
      <c r="P510" s="109"/>
      <c r="Q510" s="109"/>
      <c r="R510" s="109"/>
    </row>
    <row r="511" spans="1:18" ht="12.75" customHeight="1" x14ac:dyDescent="0.2">
      <c r="A511" s="220"/>
      <c r="B511" s="120"/>
      <c r="C511" s="221"/>
      <c r="D511" s="224"/>
      <c r="E511" s="224"/>
      <c r="F511" s="224"/>
      <c r="G511" s="225"/>
      <c r="H511" s="109"/>
      <c r="I511" s="121"/>
      <c r="J511" s="109"/>
      <c r="K511" s="109"/>
      <c r="L511" s="109"/>
      <c r="M511" s="109"/>
      <c r="N511" s="109"/>
      <c r="O511" s="109"/>
      <c r="P511" s="109"/>
      <c r="Q511" s="109"/>
      <c r="R511" s="109"/>
    </row>
    <row r="512" spans="1:18" ht="12.75" customHeight="1" x14ac:dyDescent="0.2">
      <c r="A512" s="220">
        <f>B512</f>
        <v>43714</v>
      </c>
      <c r="B512" s="119">
        <f>B510+1</f>
        <v>43714</v>
      </c>
      <c r="C512" s="221"/>
      <c r="D512" s="224"/>
      <c r="E512" s="224" t="s">
        <v>403</v>
      </c>
      <c r="F512" s="224" t="s">
        <v>281</v>
      </c>
      <c r="G512" s="225"/>
      <c r="H512" s="109"/>
      <c r="I512" s="109"/>
      <c r="J512" s="109"/>
      <c r="K512" s="109"/>
      <c r="L512" s="109"/>
      <c r="M512" s="109"/>
      <c r="N512" s="109"/>
      <c r="O512" s="109"/>
      <c r="P512" s="109"/>
      <c r="Q512" s="109"/>
      <c r="R512" s="109"/>
    </row>
    <row r="513" spans="1:18" ht="12.75" customHeight="1" x14ac:dyDescent="0.2">
      <c r="A513" s="220"/>
      <c r="B513" s="120"/>
      <c r="C513" s="221"/>
      <c r="D513" s="224"/>
      <c r="E513" s="224"/>
      <c r="F513" s="224"/>
      <c r="G513" s="225"/>
      <c r="H513" s="109"/>
      <c r="I513" s="121"/>
      <c r="J513" s="109"/>
      <c r="K513" s="109"/>
      <c r="L513" s="109"/>
      <c r="M513" s="109"/>
      <c r="N513" s="109"/>
      <c r="O513" s="109"/>
      <c r="P513" s="109"/>
      <c r="Q513" s="109"/>
      <c r="R513" s="109"/>
    </row>
    <row r="514" spans="1:18" ht="12.75" customHeight="1" x14ac:dyDescent="0.2">
      <c r="A514" s="220">
        <f>B514</f>
        <v>43715</v>
      </c>
      <c r="B514" s="119">
        <f>B512+1</f>
        <v>43715</v>
      </c>
      <c r="C514" s="221"/>
      <c r="D514" s="224" t="s">
        <v>480</v>
      </c>
      <c r="E514" s="224"/>
      <c r="F514" s="224"/>
      <c r="G514" s="225"/>
      <c r="H514" s="109"/>
      <c r="I514" s="109"/>
      <c r="J514" s="109"/>
      <c r="K514" s="109"/>
      <c r="L514" s="109"/>
      <c r="M514" s="109"/>
      <c r="N514" s="109"/>
      <c r="O514" s="109"/>
      <c r="P514" s="109"/>
      <c r="Q514" s="109"/>
      <c r="R514" s="109"/>
    </row>
    <row r="515" spans="1:18" ht="12.75" customHeight="1" x14ac:dyDescent="0.2">
      <c r="A515" s="220"/>
      <c r="B515" s="120"/>
      <c r="C515" s="221"/>
      <c r="D515" s="224"/>
      <c r="E515" s="224"/>
      <c r="F515" s="224"/>
      <c r="G515" s="225"/>
      <c r="H515" s="109"/>
      <c r="I515" s="121"/>
      <c r="J515" s="109"/>
      <c r="K515" s="109"/>
      <c r="L515" s="109"/>
      <c r="M515" s="109"/>
      <c r="N515" s="109"/>
      <c r="O515" s="109"/>
      <c r="P515" s="109"/>
      <c r="Q515" s="109"/>
      <c r="R515" s="109"/>
    </row>
    <row r="516" spans="1:18" ht="12.75" customHeight="1" x14ac:dyDescent="0.2">
      <c r="A516" s="220">
        <f>B516</f>
        <v>43716</v>
      </c>
      <c r="B516" s="119">
        <f>B514+1</f>
        <v>43716</v>
      </c>
      <c r="C516" s="221"/>
      <c r="D516" s="224"/>
      <c r="E516" s="224"/>
      <c r="F516" s="224"/>
      <c r="G516" s="225"/>
      <c r="H516" s="109"/>
      <c r="I516" s="109"/>
      <c r="J516" s="109"/>
      <c r="K516" s="109"/>
      <c r="L516" s="109"/>
      <c r="M516" s="109"/>
      <c r="N516" s="109"/>
      <c r="O516" s="109"/>
      <c r="P516" s="109"/>
      <c r="Q516" s="109"/>
      <c r="R516" s="109"/>
    </row>
    <row r="517" spans="1:18" ht="12.75" customHeight="1" x14ac:dyDescent="0.2">
      <c r="A517" s="220"/>
      <c r="B517" s="120"/>
      <c r="C517" s="221"/>
      <c r="D517" s="224"/>
      <c r="E517" s="224"/>
      <c r="F517" s="224"/>
      <c r="G517" s="225"/>
      <c r="H517" s="109"/>
      <c r="I517" s="121"/>
      <c r="J517" s="109"/>
      <c r="K517" s="109"/>
      <c r="L517" s="109"/>
      <c r="M517" s="109"/>
      <c r="N517" s="109"/>
      <c r="O517" s="109"/>
      <c r="P517" s="109"/>
      <c r="Q517" s="109"/>
      <c r="R517" s="109"/>
    </row>
    <row r="518" spans="1:18" ht="12.75" customHeight="1" x14ac:dyDescent="0.2">
      <c r="A518" s="220">
        <f>B518</f>
        <v>43717</v>
      </c>
      <c r="B518" s="119">
        <f>B516+1</f>
        <v>43717</v>
      </c>
      <c r="C518" s="221"/>
      <c r="D518" s="224"/>
      <c r="E518" s="224"/>
      <c r="F518" s="224"/>
      <c r="G518" s="225"/>
      <c r="H518" s="109"/>
      <c r="I518" s="109"/>
      <c r="J518" s="109"/>
      <c r="K518" s="109"/>
      <c r="L518" s="109"/>
      <c r="M518" s="109"/>
      <c r="N518" s="109"/>
      <c r="O518" s="109"/>
      <c r="P518" s="109"/>
      <c r="Q518" s="109"/>
      <c r="R518" s="109"/>
    </row>
    <row r="519" spans="1:18" ht="12.75" customHeight="1" x14ac:dyDescent="0.2">
      <c r="A519" s="220"/>
      <c r="B519" s="120"/>
      <c r="C519" s="221"/>
      <c r="D519" s="224"/>
      <c r="E519" s="224"/>
      <c r="F519" s="224"/>
      <c r="G519" s="225"/>
      <c r="H519" s="109"/>
      <c r="I519" s="121"/>
      <c r="J519" s="109"/>
      <c r="K519" s="109"/>
      <c r="L519" s="109"/>
      <c r="M519" s="109"/>
      <c r="N519" s="109"/>
      <c r="O519" s="109"/>
      <c r="P519" s="109"/>
      <c r="Q519" s="109"/>
      <c r="R519" s="109"/>
    </row>
    <row r="520" spans="1:18" ht="12.75" customHeight="1" x14ac:dyDescent="0.2">
      <c r="A520" s="220">
        <f>B520</f>
        <v>43718</v>
      </c>
      <c r="B520" s="119">
        <f>B518+1</f>
        <v>43718</v>
      </c>
      <c r="C520" s="221"/>
      <c r="D520" s="224" t="s">
        <v>448</v>
      </c>
      <c r="E520" s="224"/>
      <c r="F520" s="224"/>
      <c r="G520" s="225"/>
      <c r="H520" s="109"/>
      <c r="I520" s="109"/>
      <c r="J520" s="109"/>
      <c r="K520" s="109"/>
      <c r="L520" s="109"/>
      <c r="M520" s="109"/>
      <c r="N520" s="109"/>
      <c r="O520" s="109"/>
      <c r="P520" s="109"/>
      <c r="Q520" s="109"/>
      <c r="R520" s="109"/>
    </row>
    <row r="521" spans="1:18" ht="12.75" customHeight="1" x14ac:dyDescent="0.2">
      <c r="A521" s="220"/>
      <c r="B521" s="120"/>
      <c r="C521" s="221"/>
      <c r="D521" s="224"/>
      <c r="E521" s="224"/>
      <c r="F521" s="224"/>
      <c r="G521" s="225"/>
      <c r="H521" s="109"/>
      <c r="I521" s="121"/>
      <c r="J521" s="109"/>
      <c r="K521" s="109"/>
      <c r="L521" s="109"/>
      <c r="M521" s="109"/>
      <c r="N521" s="109"/>
      <c r="O521" s="109"/>
      <c r="P521" s="109"/>
      <c r="Q521" s="109"/>
      <c r="R521" s="109"/>
    </row>
    <row r="522" spans="1:18" ht="12.75" customHeight="1" x14ac:dyDescent="0.2">
      <c r="A522" s="220">
        <f>B522</f>
        <v>43719</v>
      </c>
      <c r="B522" s="119">
        <f>B520+1</f>
        <v>43719</v>
      </c>
      <c r="C522" s="221"/>
      <c r="D522" s="224"/>
      <c r="E522" s="224"/>
      <c r="F522" s="224"/>
      <c r="G522" s="225"/>
      <c r="H522" s="109"/>
      <c r="I522" s="109"/>
      <c r="J522" s="109"/>
      <c r="K522" s="109"/>
      <c r="L522" s="109"/>
      <c r="M522" s="109"/>
      <c r="N522" s="109"/>
      <c r="O522" s="109"/>
      <c r="P522" s="109"/>
      <c r="Q522" s="109"/>
      <c r="R522" s="109"/>
    </row>
    <row r="523" spans="1:18" ht="12.75" customHeight="1" x14ac:dyDescent="0.2">
      <c r="A523" s="220"/>
      <c r="B523" s="120"/>
      <c r="C523" s="221"/>
      <c r="D523" s="224"/>
      <c r="E523" s="224"/>
      <c r="F523" s="224"/>
      <c r="G523" s="225"/>
      <c r="H523" s="109"/>
      <c r="I523" s="121"/>
      <c r="J523" s="109"/>
      <c r="K523" s="109"/>
      <c r="L523" s="109"/>
      <c r="M523" s="109"/>
      <c r="N523" s="109"/>
      <c r="O523" s="109"/>
      <c r="P523" s="109"/>
      <c r="Q523" s="109"/>
      <c r="R523" s="109"/>
    </row>
    <row r="524" spans="1:18" ht="12.75" customHeight="1" x14ac:dyDescent="0.2">
      <c r="A524" s="220">
        <f>B524</f>
        <v>43720</v>
      </c>
      <c r="B524" s="119">
        <f>B522+1</f>
        <v>43720</v>
      </c>
      <c r="C524" s="221"/>
      <c r="D524" s="224"/>
      <c r="E524" s="224"/>
      <c r="F524" s="224"/>
      <c r="G524" s="225"/>
      <c r="H524" s="109"/>
      <c r="I524" s="109"/>
      <c r="J524" s="109"/>
      <c r="K524" s="109"/>
      <c r="L524" s="109"/>
      <c r="M524" s="109"/>
      <c r="N524" s="109"/>
      <c r="O524" s="109"/>
      <c r="P524" s="109"/>
      <c r="Q524" s="109"/>
      <c r="R524" s="109"/>
    </row>
    <row r="525" spans="1:18" ht="12.75" customHeight="1" x14ac:dyDescent="0.2">
      <c r="A525" s="220"/>
      <c r="B525" s="120"/>
      <c r="C525" s="221"/>
      <c r="D525" s="224"/>
      <c r="E525" s="224"/>
      <c r="F525" s="224"/>
      <c r="G525" s="225"/>
      <c r="H525" s="109"/>
      <c r="I525" s="121"/>
      <c r="J525" s="109"/>
      <c r="K525" s="109"/>
      <c r="L525" s="109"/>
      <c r="M525" s="109"/>
      <c r="N525" s="109"/>
      <c r="O525" s="109"/>
      <c r="P525" s="109"/>
      <c r="Q525" s="109"/>
      <c r="R525" s="109"/>
    </row>
    <row r="526" spans="1:18" ht="12.75" customHeight="1" x14ac:dyDescent="0.2">
      <c r="A526" s="220">
        <f>B526</f>
        <v>43721</v>
      </c>
      <c r="B526" s="119">
        <f>B524+1</f>
        <v>43721</v>
      </c>
      <c r="C526" s="221"/>
      <c r="D526" s="224"/>
      <c r="E526" s="224" t="s">
        <v>403</v>
      </c>
      <c r="F526" s="224" t="s">
        <v>286</v>
      </c>
      <c r="G526" s="225"/>
      <c r="H526" s="109"/>
      <c r="I526" s="109"/>
      <c r="J526" s="109"/>
      <c r="K526" s="109"/>
      <c r="L526" s="109"/>
      <c r="M526" s="109"/>
      <c r="N526" s="109"/>
      <c r="O526" s="109"/>
      <c r="P526" s="109"/>
      <c r="Q526" s="109"/>
      <c r="R526" s="109"/>
    </row>
    <row r="527" spans="1:18" ht="12.75" customHeight="1" x14ac:dyDescent="0.2">
      <c r="A527" s="220"/>
      <c r="B527" s="120"/>
      <c r="C527" s="221"/>
      <c r="D527" s="224"/>
      <c r="E527" s="224"/>
      <c r="F527" s="224"/>
      <c r="G527" s="225"/>
      <c r="H527" s="109"/>
      <c r="I527" s="121"/>
      <c r="J527" s="109"/>
      <c r="K527" s="109"/>
      <c r="L527" s="109"/>
      <c r="M527" s="109"/>
      <c r="N527" s="109"/>
      <c r="O527" s="109"/>
      <c r="P527" s="109"/>
      <c r="Q527" s="109"/>
      <c r="R527" s="109"/>
    </row>
    <row r="528" spans="1:18" ht="12.75" customHeight="1" x14ac:dyDescent="0.2">
      <c r="A528" s="220">
        <f>B528</f>
        <v>43722</v>
      </c>
      <c r="B528" s="119">
        <f>B526+1</f>
        <v>43722</v>
      </c>
      <c r="C528" s="221"/>
      <c r="D528" s="224"/>
      <c r="E528" s="224"/>
      <c r="F528" s="224"/>
      <c r="G528" s="225"/>
      <c r="H528" s="109"/>
      <c r="I528" s="109"/>
      <c r="J528" s="109"/>
      <c r="K528" s="109"/>
      <c r="L528" s="109"/>
      <c r="M528" s="109"/>
      <c r="N528" s="109"/>
      <c r="O528" s="109"/>
      <c r="P528" s="109"/>
      <c r="Q528" s="109"/>
      <c r="R528" s="109"/>
    </row>
    <row r="529" spans="1:18" ht="12.75" customHeight="1" x14ac:dyDescent="0.2">
      <c r="A529" s="220"/>
      <c r="B529" s="120"/>
      <c r="C529" s="221"/>
      <c r="D529" s="224"/>
      <c r="E529" s="224"/>
      <c r="F529" s="224"/>
      <c r="G529" s="225"/>
      <c r="H529" s="109"/>
      <c r="I529" s="121"/>
      <c r="J529" s="109"/>
      <c r="K529" s="109"/>
      <c r="L529" s="109"/>
      <c r="M529" s="109"/>
      <c r="N529" s="109"/>
      <c r="O529" s="109"/>
      <c r="P529" s="109"/>
      <c r="Q529" s="109"/>
      <c r="R529" s="109"/>
    </row>
    <row r="530" spans="1:18" ht="12.75" customHeight="1" x14ac:dyDescent="0.2">
      <c r="A530" s="220">
        <f>B530</f>
        <v>43723</v>
      </c>
      <c r="B530" s="119">
        <f>B528+1</f>
        <v>43723</v>
      </c>
      <c r="C530" s="221"/>
      <c r="D530" s="224"/>
      <c r="E530" s="224"/>
      <c r="F530" s="224" t="s">
        <v>279</v>
      </c>
      <c r="G530" s="225"/>
      <c r="H530" s="109"/>
      <c r="I530" s="109"/>
      <c r="J530" s="109"/>
      <c r="K530" s="109"/>
      <c r="L530" s="109"/>
      <c r="M530" s="109"/>
      <c r="N530" s="109"/>
      <c r="O530" s="109"/>
      <c r="P530" s="109"/>
      <c r="Q530" s="109"/>
      <c r="R530" s="109"/>
    </row>
    <row r="531" spans="1:18" ht="12.75" customHeight="1" x14ac:dyDescent="0.2">
      <c r="A531" s="220"/>
      <c r="B531" s="120"/>
      <c r="C531" s="221"/>
      <c r="D531" s="224"/>
      <c r="E531" s="224"/>
      <c r="F531" s="224"/>
      <c r="G531" s="225"/>
      <c r="H531" s="109"/>
      <c r="I531" s="121"/>
      <c r="J531" s="109"/>
      <c r="K531" s="109"/>
      <c r="L531" s="109"/>
      <c r="M531" s="109"/>
      <c r="N531" s="109"/>
      <c r="O531" s="109"/>
      <c r="P531" s="109"/>
      <c r="Q531" s="109"/>
      <c r="R531" s="109"/>
    </row>
    <row r="532" spans="1:18" ht="12.75" customHeight="1" x14ac:dyDescent="0.2">
      <c r="A532" s="220">
        <f>B532</f>
        <v>43724</v>
      </c>
      <c r="B532" s="119">
        <f>B530+1</f>
        <v>43724</v>
      </c>
      <c r="C532" s="221"/>
      <c r="D532" s="224"/>
      <c r="E532" s="224"/>
      <c r="F532" s="224"/>
      <c r="G532" s="225"/>
      <c r="H532" s="109"/>
      <c r="I532" s="109"/>
      <c r="J532" s="109"/>
      <c r="K532" s="109"/>
      <c r="L532" s="109"/>
      <c r="M532" s="109"/>
      <c r="N532" s="109"/>
      <c r="O532" s="109"/>
      <c r="P532" s="109"/>
      <c r="Q532" s="109"/>
      <c r="R532" s="109"/>
    </row>
    <row r="533" spans="1:18" ht="12.75" customHeight="1" x14ac:dyDescent="0.2">
      <c r="A533" s="220"/>
      <c r="B533" s="120"/>
      <c r="C533" s="221"/>
      <c r="D533" s="224"/>
      <c r="E533" s="224"/>
      <c r="F533" s="224"/>
      <c r="G533" s="225"/>
      <c r="H533" s="109"/>
      <c r="I533" s="121"/>
      <c r="J533" s="109"/>
      <c r="K533" s="109"/>
      <c r="L533" s="109"/>
      <c r="M533" s="109"/>
      <c r="N533" s="109"/>
      <c r="O533" s="109"/>
      <c r="P533" s="109"/>
      <c r="Q533" s="109"/>
      <c r="R533" s="109"/>
    </row>
    <row r="534" spans="1:18" ht="12.75" customHeight="1" x14ac:dyDescent="0.2">
      <c r="A534" s="220">
        <f>B534</f>
        <v>43725</v>
      </c>
      <c r="B534" s="119">
        <f>B532+1</f>
        <v>43725</v>
      </c>
      <c r="C534" s="221"/>
      <c r="D534" s="224"/>
      <c r="E534" s="224" t="s">
        <v>449</v>
      </c>
      <c r="F534" s="224"/>
      <c r="G534" s="225"/>
      <c r="H534" s="109"/>
      <c r="I534" s="109"/>
      <c r="J534" s="109"/>
      <c r="K534" s="109"/>
      <c r="L534" s="109"/>
      <c r="M534" s="109"/>
      <c r="N534" s="109"/>
      <c r="O534" s="109"/>
      <c r="P534" s="109"/>
      <c r="Q534" s="109"/>
      <c r="R534" s="109"/>
    </row>
    <row r="535" spans="1:18" ht="12.75" customHeight="1" x14ac:dyDescent="0.2">
      <c r="A535" s="220"/>
      <c r="B535" s="120"/>
      <c r="C535" s="221"/>
      <c r="D535" s="224"/>
      <c r="E535" s="224"/>
      <c r="F535" s="224"/>
      <c r="G535" s="225"/>
      <c r="H535" s="109"/>
      <c r="I535" s="121"/>
      <c r="J535" s="109"/>
      <c r="K535" s="109"/>
      <c r="L535" s="109"/>
      <c r="M535" s="109"/>
      <c r="N535" s="109"/>
      <c r="O535" s="109"/>
      <c r="P535" s="109"/>
      <c r="Q535" s="109"/>
      <c r="R535" s="109"/>
    </row>
    <row r="536" spans="1:18" ht="12.75" customHeight="1" x14ac:dyDescent="0.2">
      <c r="A536" s="220">
        <f>B536</f>
        <v>43726</v>
      </c>
      <c r="B536" s="119">
        <f>B534+1</f>
        <v>43726</v>
      </c>
      <c r="C536" s="221"/>
      <c r="D536" s="224"/>
      <c r="E536" s="224"/>
      <c r="F536" s="224" t="s">
        <v>470</v>
      </c>
      <c r="G536" s="225"/>
      <c r="H536" s="109"/>
      <c r="I536" s="109"/>
      <c r="J536" s="109"/>
      <c r="K536" s="109"/>
      <c r="L536" s="109"/>
      <c r="M536" s="109"/>
      <c r="N536" s="109"/>
      <c r="O536" s="109"/>
      <c r="P536" s="109"/>
      <c r="Q536" s="109"/>
      <c r="R536" s="109"/>
    </row>
    <row r="537" spans="1:18" ht="12.75" customHeight="1" x14ac:dyDescent="0.2">
      <c r="A537" s="220"/>
      <c r="B537" s="120"/>
      <c r="C537" s="221"/>
      <c r="D537" s="224"/>
      <c r="E537" s="224"/>
      <c r="F537" s="224"/>
      <c r="G537" s="225"/>
      <c r="H537" s="109"/>
      <c r="I537" s="121"/>
      <c r="J537" s="109"/>
      <c r="K537" s="109"/>
      <c r="L537" s="109"/>
      <c r="M537" s="109"/>
      <c r="N537" s="109"/>
      <c r="O537" s="109"/>
      <c r="P537" s="109"/>
      <c r="Q537" s="109"/>
      <c r="R537" s="109"/>
    </row>
    <row r="538" spans="1:18" ht="12.75" customHeight="1" x14ac:dyDescent="0.2">
      <c r="A538" s="220">
        <f>B538</f>
        <v>43727</v>
      </c>
      <c r="B538" s="119">
        <f>B536+1</f>
        <v>43727</v>
      </c>
      <c r="C538" s="221"/>
      <c r="D538" s="224"/>
      <c r="E538" s="224"/>
      <c r="F538" s="224"/>
      <c r="G538" s="225"/>
      <c r="H538" s="109"/>
      <c r="I538" s="109"/>
      <c r="J538" s="109"/>
      <c r="K538" s="109"/>
      <c r="L538" s="109"/>
      <c r="M538" s="109"/>
      <c r="N538" s="109"/>
      <c r="O538" s="109"/>
      <c r="P538" s="109"/>
      <c r="Q538" s="109"/>
      <c r="R538" s="109"/>
    </row>
    <row r="539" spans="1:18" ht="12.75" customHeight="1" x14ac:dyDescent="0.2">
      <c r="A539" s="220"/>
      <c r="B539" s="120"/>
      <c r="C539" s="221"/>
      <c r="D539" s="224"/>
      <c r="E539" s="224"/>
      <c r="F539" s="224"/>
      <c r="G539" s="225"/>
      <c r="H539" s="109"/>
      <c r="I539" s="121"/>
      <c r="J539" s="109"/>
      <c r="K539" s="109"/>
      <c r="L539" s="109"/>
      <c r="M539" s="109"/>
      <c r="N539" s="109"/>
      <c r="O539" s="109"/>
      <c r="P539" s="109"/>
      <c r="Q539" s="109"/>
      <c r="R539" s="109"/>
    </row>
    <row r="540" spans="1:18" ht="12.75" customHeight="1" x14ac:dyDescent="0.2">
      <c r="A540" s="220">
        <f>B540</f>
        <v>43728</v>
      </c>
      <c r="B540" s="119">
        <f>B538+1</f>
        <v>43728</v>
      </c>
      <c r="C540" s="221"/>
      <c r="D540" s="224"/>
      <c r="E540" s="224" t="s">
        <v>403</v>
      </c>
      <c r="F540" s="224" t="s">
        <v>325</v>
      </c>
      <c r="G540" s="225"/>
      <c r="H540" s="109"/>
      <c r="I540" s="109"/>
      <c r="J540" s="109"/>
      <c r="K540" s="109"/>
      <c r="L540" s="109"/>
      <c r="M540" s="109"/>
      <c r="N540" s="109"/>
      <c r="O540" s="109"/>
      <c r="P540" s="109"/>
      <c r="Q540" s="109"/>
      <c r="R540" s="109"/>
    </row>
    <row r="541" spans="1:18" ht="12.75" customHeight="1" x14ac:dyDescent="0.2">
      <c r="A541" s="220"/>
      <c r="B541" s="120"/>
      <c r="C541" s="221"/>
      <c r="D541" s="224"/>
      <c r="E541" s="224"/>
      <c r="F541" s="224"/>
      <c r="G541" s="225"/>
      <c r="H541" s="109"/>
      <c r="I541" s="121"/>
      <c r="J541" s="109"/>
      <c r="K541" s="109"/>
      <c r="L541" s="109"/>
      <c r="M541" s="109"/>
      <c r="N541" s="109"/>
      <c r="O541" s="109"/>
      <c r="P541" s="109"/>
      <c r="Q541" s="109"/>
      <c r="R541" s="109"/>
    </row>
    <row r="542" spans="1:18" ht="12.75" customHeight="1" x14ac:dyDescent="0.2">
      <c r="A542" s="220">
        <f>B542</f>
        <v>43729</v>
      </c>
      <c r="B542" s="119">
        <f>B540+1</f>
        <v>43729</v>
      </c>
      <c r="C542" s="221"/>
      <c r="D542" s="224"/>
      <c r="E542" s="224"/>
      <c r="F542" s="224"/>
      <c r="G542" s="225"/>
      <c r="H542" s="109"/>
      <c r="I542" s="109"/>
      <c r="J542" s="109"/>
      <c r="K542" s="109"/>
      <c r="L542" s="109"/>
      <c r="M542" s="109"/>
      <c r="N542" s="109"/>
      <c r="O542" s="109"/>
      <c r="P542" s="109"/>
      <c r="Q542" s="109"/>
      <c r="R542" s="109"/>
    </row>
    <row r="543" spans="1:18" ht="12.75" customHeight="1" x14ac:dyDescent="0.2">
      <c r="A543" s="220"/>
      <c r="B543" s="120"/>
      <c r="C543" s="221"/>
      <c r="D543" s="224"/>
      <c r="E543" s="224"/>
      <c r="F543" s="224"/>
      <c r="G543" s="225"/>
      <c r="H543" s="109"/>
      <c r="I543" s="121"/>
      <c r="J543" s="109"/>
      <c r="K543" s="109"/>
      <c r="L543" s="109"/>
      <c r="M543" s="109"/>
      <c r="N543" s="109"/>
      <c r="O543" s="109"/>
      <c r="P543" s="109"/>
      <c r="Q543" s="109"/>
      <c r="R543" s="109"/>
    </row>
    <row r="544" spans="1:18" ht="12.75" customHeight="1" x14ac:dyDescent="0.2">
      <c r="A544" s="220">
        <f>B544</f>
        <v>43730</v>
      </c>
      <c r="B544" s="119">
        <f>B542+1</f>
        <v>43730</v>
      </c>
      <c r="C544" s="221"/>
      <c r="D544" s="224"/>
      <c r="E544" s="224"/>
      <c r="F544" s="224" t="s">
        <v>280</v>
      </c>
      <c r="G544" s="225"/>
      <c r="H544" s="109"/>
      <c r="I544" s="109"/>
      <c r="J544" s="109"/>
      <c r="K544" s="109"/>
      <c r="L544" s="109"/>
      <c r="M544" s="109"/>
      <c r="N544" s="109"/>
      <c r="O544" s="109"/>
      <c r="P544" s="109"/>
      <c r="Q544" s="109"/>
      <c r="R544" s="109"/>
    </row>
    <row r="545" spans="1:18" ht="12.75" customHeight="1" x14ac:dyDescent="0.2">
      <c r="A545" s="220"/>
      <c r="B545" s="120"/>
      <c r="C545" s="221"/>
      <c r="D545" s="224"/>
      <c r="E545" s="224"/>
      <c r="F545" s="224"/>
      <c r="G545" s="225"/>
      <c r="H545" s="109"/>
      <c r="I545" s="121"/>
      <c r="J545" s="109"/>
      <c r="K545" s="109"/>
      <c r="L545" s="109"/>
      <c r="M545" s="109"/>
      <c r="N545" s="109"/>
      <c r="O545" s="109"/>
      <c r="P545" s="109"/>
      <c r="Q545" s="109"/>
      <c r="R545" s="109"/>
    </row>
    <row r="546" spans="1:18" ht="12.75" customHeight="1" x14ac:dyDescent="0.2">
      <c r="A546" s="220">
        <f>B546</f>
        <v>43731</v>
      </c>
      <c r="B546" s="119">
        <f>B544+1</f>
        <v>43731</v>
      </c>
      <c r="C546" s="221"/>
      <c r="D546" s="224"/>
      <c r="E546" s="224"/>
      <c r="F546" s="224"/>
      <c r="G546" s="225"/>
      <c r="H546" s="109"/>
      <c r="I546" s="109"/>
      <c r="J546" s="109"/>
      <c r="K546" s="109"/>
      <c r="L546" s="109"/>
      <c r="M546" s="109"/>
      <c r="N546" s="109"/>
      <c r="O546" s="109"/>
      <c r="P546" s="109"/>
      <c r="Q546" s="109"/>
      <c r="R546" s="109"/>
    </row>
    <row r="547" spans="1:18" ht="12.75" customHeight="1" x14ac:dyDescent="0.2">
      <c r="A547" s="220"/>
      <c r="B547" s="120"/>
      <c r="C547" s="221"/>
      <c r="D547" s="224"/>
      <c r="E547" s="224"/>
      <c r="F547" s="224"/>
      <c r="G547" s="225"/>
      <c r="H547" s="109"/>
      <c r="I547" s="121"/>
      <c r="J547" s="109"/>
      <c r="K547" s="109"/>
      <c r="L547" s="109"/>
      <c r="M547" s="109"/>
      <c r="N547" s="109"/>
      <c r="O547" s="109"/>
      <c r="P547" s="109"/>
      <c r="Q547" s="109"/>
      <c r="R547" s="109"/>
    </row>
    <row r="548" spans="1:18" ht="12.75" customHeight="1" x14ac:dyDescent="0.2">
      <c r="A548" s="220">
        <f>B548</f>
        <v>43732</v>
      </c>
      <c r="B548" s="119">
        <f>B546+1</f>
        <v>43732</v>
      </c>
      <c r="C548" s="221"/>
      <c r="D548" s="224"/>
      <c r="E548" s="224"/>
      <c r="F548" s="224"/>
      <c r="G548" s="225"/>
      <c r="H548" s="109"/>
      <c r="I548" s="109"/>
      <c r="J548" s="109"/>
      <c r="K548" s="109"/>
      <c r="L548" s="109"/>
      <c r="M548" s="109"/>
      <c r="N548" s="109"/>
      <c r="O548" s="109"/>
      <c r="P548" s="109"/>
      <c r="Q548" s="109"/>
      <c r="R548" s="109"/>
    </row>
    <row r="549" spans="1:18" ht="12.75" customHeight="1" x14ac:dyDescent="0.2">
      <c r="A549" s="220"/>
      <c r="B549" s="120"/>
      <c r="C549" s="221"/>
      <c r="D549" s="224"/>
      <c r="E549" s="224"/>
      <c r="F549" s="224"/>
      <c r="G549" s="225"/>
      <c r="H549" s="109"/>
      <c r="I549" s="121"/>
      <c r="J549" s="109"/>
      <c r="K549" s="109"/>
      <c r="L549" s="109"/>
      <c r="M549" s="109"/>
      <c r="N549" s="109"/>
      <c r="O549" s="109"/>
      <c r="P549" s="109"/>
      <c r="Q549" s="109"/>
      <c r="R549" s="109"/>
    </row>
    <row r="550" spans="1:18" ht="12.75" customHeight="1" x14ac:dyDescent="0.2">
      <c r="A550" s="220">
        <f>B550</f>
        <v>43733</v>
      </c>
      <c r="B550" s="119">
        <f>B548+1</f>
        <v>43733</v>
      </c>
      <c r="C550" s="221"/>
      <c r="D550" s="224"/>
      <c r="E550" s="224"/>
      <c r="F550" s="224"/>
      <c r="G550" s="225"/>
      <c r="H550" s="109"/>
      <c r="I550" s="109"/>
      <c r="J550" s="109"/>
      <c r="K550" s="109"/>
      <c r="L550" s="109"/>
      <c r="M550" s="109"/>
      <c r="N550" s="109"/>
      <c r="O550" s="109"/>
      <c r="P550" s="109"/>
      <c r="Q550" s="109"/>
      <c r="R550" s="109"/>
    </row>
    <row r="551" spans="1:18" ht="12.75" customHeight="1" x14ac:dyDescent="0.2">
      <c r="A551" s="220"/>
      <c r="B551" s="120"/>
      <c r="C551" s="221"/>
      <c r="D551" s="224"/>
      <c r="E551" s="224"/>
      <c r="F551" s="224"/>
      <c r="G551" s="225"/>
      <c r="H551" s="109"/>
      <c r="I551" s="121"/>
      <c r="J551" s="109"/>
      <c r="K551" s="109"/>
      <c r="L551" s="109"/>
      <c r="M551" s="109"/>
      <c r="N551" s="109"/>
      <c r="O551" s="109"/>
      <c r="P551" s="109"/>
      <c r="Q551" s="109"/>
      <c r="R551" s="109"/>
    </row>
    <row r="552" spans="1:18" ht="12.75" customHeight="1" x14ac:dyDescent="0.2">
      <c r="A552" s="220">
        <f>B552</f>
        <v>43734</v>
      </c>
      <c r="B552" s="119">
        <f>B550+1</f>
        <v>43734</v>
      </c>
      <c r="C552" s="221"/>
      <c r="D552" s="224"/>
      <c r="E552" s="224"/>
      <c r="F552" s="224"/>
      <c r="G552" s="225"/>
      <c r="H552" s="109"/>
      <c r="I552" s="109"/>
      <c r="J552" s="109"/>
      <c r="K552" s="109"/>
      <c r="L552" s="109"/>
      <c r="M552" s="109"/>
      <c r="N552" s="109"/>
      <c r="O552" s="109"/>
      <c r="P552" s="109"/>
      <c r="Q552" s="109"/>
      <c r="R552" s="109"/>
    </row>
    <row r="553" spans="1:18" ht="12.75" customHeight="1" x14ac:dyDescent="0.2">
      <c r="A553" s="220"/>
      <c r="B553" s="120"/>
      <c r="C553" s="221"/>
      <c r="D553" s="224"/>
      <c r="E553" s="224"/>
      <c r="F553" s="224"/>
      <c r="G553" s="225"/>
      <c r="H553" s="109"/>
      <c r="I553" s="121"/>
      <c r="J553" s="109"/>
      <c r="K553" s="109"/>
      <c r="L553" s="109"/>
      <c r="M553" s="109"/>
      <c r="N553" s="109"/>
      <c r="O553" s="109"/>
      <c r="P553" s="109"/>
      <c r="Q553" s="109"/>
      <c r="R553" s="109"/>
    </row>
    <row r="554" spans="1:18" ht="12.75" customHeight="1" x14ac:dyDescent="0.2">
      <c r="A554" s="220">
        <f>B554</f>
        <v>43735</v>
      </c>
      <c r="B554" s="119">
        <f>B552+1</f>
        <v>43735</v>
      </c>
      <c r="C554" s="221"/>
      <c r="D554" s="224"/>
      <c r="E554" s="224" t="s">
        <v>403</v>
      </c>
      <c r="F554" s="224"/>
      <c r="G554" s="225"/>
      <c r="H554" s="109"/>
      <c r="I554" s="109"/>
      <c r="J554" s="109"/>
      <c r="K554" s="109"/>
      <c r="L554" s="109"/>
      <c r="M554" s="109"/>
      <c r="N554" s="109"/>
      <c r="O554" s="109"/>
      <c r="P554" s="109"/>
      <c r="Q554" s="109"/>
      <c r="R554" s="109"/>
    </row>
    <row r="555" spans="1:18" ht="12.75" customHeight="1" x14ac:dyDescent="0.2">
      <c r="A555" s="220"/>
      <c r="B555" s="120"/>
      <c r="C555" s="221"/>
      <c r="D555" s="224"/>
      <c r="E555" s="224"/>
      <c r="F555" s="224"/>
      <c r="G555" s="225"/>
      <c r="H555" s="109"/>
      <c r="I555" s="121"/>
      <c r="J555" s="109"/>
      <c r="K555" s="109"/>
      <c r="L555" s="109"/>
      <c r="M555" s="109"/>
      <c r="N555" s="109"/>
      <c r="O555" s="109"/>
      <c r="P555" s="109"/>
      <c r="Q555" s="109"/>
      <c r="R555" s="109"/>
    </row>
    <row r="556" spans="1:18" ht="12.75" customHeight="1" x14ac:dyDescent="0.2">
      <c r="A556" s="220">
        <f>B556</f>
        <v>43736</v>
      </c>
      <c r="B556" s="119">
        <f>B554+1</f>
        <v>43736</v>
      </c>
      <c r="C556" s="221"/>
      <c r="D556" s="224" t="s">
        <v>144</v>
      </c>
      <c r="E556" s="224"/>
      <c r="F556" s="224"/>
      <c r="G556" s="225"/>
      <c r="H556" s="109"/>
      <c r="I556" s="109"/>
      <c r="J556" s="109"/>
      <c r="K556" s="109"/>
      <c r="L556" s="109"/>
      <c r="M556" s="109"/>
      <c r="N556" s="109"/>
      <c r="O556" s="109"/>
      <c r="P556" s="109"/>
      <c r="Q556" s="109"/>
      <c r="R556" s="109"/>
    </row>
    <row r="557" spans="1:18" ht="12.75" customHeight="1" x14ac:dyDescent="0.2">
      <c r="A557" s="220"/>
      <c r="B557" s="120"/>
      <c r="C557" s="221"/>
      <c r="D557" s="224"/>
      <c r="E557" s="224"/>
      <c r="F557" s="224"/>
      <c r="G557" s="225"/>
      <c r="H557" s="109"/>
      <c r="I557" s="121"/>
      <c r="J557" s="109"/>
      <c r="K557" s="109"/>
      <c r="L557" s="109"/>
      <c r="M557" s="109"/>
      <c r="N557" s="109"/>
      <c r="O557" s="109"/>
      <c r="P557" s="109"/>
      <c r="Q557" s="109"/>
      <c r="R557" s="109"/>
    </row>
    <row r="558" spans="1:18" ht="12.75" customHeight="1" x14ac:dyDescent="0.2">
      <c r="A558" s="220">
        <f>B558</f>
        <v>43737</v>
      </c>
      <c r="B558" s="119">
        <f>B556+1</f>
        <v>43737</v>
      </c>
      <c r="C558" s="221"/>
      <c r="D558" s="224"/>
      <c r="E558" s="224"/>
      <c r="F558" s="224"/>
      <c r="G558" s="225"/>
      <c r="H558" s="109"/>
      <c r="I558" s="109"/>
      <c r="J558" s="109"/>
      <c r="K558" s="109"/>
      <c r="L558" s="109"/>
      <c r="M558" s="109"/>
      <c r="N558" s="109"/>
      <c r="O558" s="109"/>
      <c r="P558" s="109"/>
      <c r="Q558" s="109"/>
      <c r="R558" s="109"/>
    </row>
    <row r="559" spans="1:18" ht="12.75" customHeight="1" x14ac:dyDescent="0.2">
      <c r="A559" s="220"/>
      <c r="B559" s="120"/>
      <c r="C559" s="221"/>
      <c r="D559" s="224"/>
      <c r="E559" s="224"/>
      <c r="F559" s="224"/>
      <c r="G559" s="225"/>
      <c r="H559" s="109"/>
      <c r="I559" s="121"/>
      <c r="J559" s="109"/>
      <c r="K559" s="109"/>
      <c r="L559" s="109"/>
      <c r="M559" s="109"/>
      <c r="N559" s="109"/>
      <c r="O559" s="109"/>
      <c r="P559" s="109"/>
      <c r="Q559" s="109"/>
      <c r="R559" s="109"/>
    </row>
    <row r="560" spans="1:18" ht="12.75" customHeight="1" x14ac:dyDescent="0.2">
      <c r="A560" s="220">
        <f>B560</f>
        <v>43738</v>
      </c>
      <c r="B560" s="119">
        <f>B558+1</f>
        <v>43738</v>
      </c>
      <c r="C560" s="221"/>
      <c r="D560" s="224"/>
      <c r="E560" s="224"/>
      <c r="F560" s="224"/>
      <c r="G560" s="225"/>
      <c r="H560" s="109"/>
      <c r="I560" s="109"/>
      <c r="J560" s="109"/>
      <c r="K560" s="109"/>
      <c r="L560" s="109"/>
      <c r="M560" s="109"/>
      <c r="N560" s="109"/>
      <c r="O560" s="109"/>
      <c r="P560" s="109"/>
      <c r="Q560" s="109"/>
      <c r="R560" s="109"/>
    </row>
    <row r="561" spans="1:18" ht="12.75" customHeight="1" x14ac:dyDescent="0.2">
      <c r="A561" s="220"/>
      <c r="B561" s="120"/>
      <c r="C561" s="221"/>
      <c r="D561" s="224"/>
      <c r="E561" s="224"/>
      <c r="F561" s="224"/>
      <c r="G561" s="225"/>
      <c r="H561" s="109"/>
      <c r="I561" s="121"/>
      <c r="J561" s="109"/>
      <c r="K561" s="109"/>
      <c r="L561" s="109"/>
      <c r="M561" s="109"/>
      <c r="N561" s="109"/>
      <c r="O561" s="109"/>
      <c r="P561" s="109"/>
      <c r="Q561" s="109"/>
      <c r="R561" s="109"/>
    </row>
    <row r="562" spans="1:18" ht="12.75" customHeight="1" x14ac:dyDescent="0.2">
      <c r="A562" s="220">
        <f>B562</f>
        <v>43739</v>
      </c>
      <c r="B562" s="119">
        <f>B560+1</f>
        <v>43739</v>
      </c>
      <c r="C562" s="221"/>
      <c r="D562" s="224"/>
      <c r="E562" s="224" t="s">
        <v>449</v>
      </c>
      <c r="F562" s="224"/>
      <c r="G562" s="225"/>
      <c r="H562" s="109"/>
      <c r="I562" s="109"/>
      <c r="J562" s="109"/>
      <c r="K562" s="109"/>
      <c r="L562" s="109"/>
      <c r="M562" s="109"/>
      <c r="N562" s="109"/>
      <c r="O562" s="109"/>
      <c r="P562" s="109"/>
      <c r="Q562" s="109"/>
      <c r="R562" s="109"/>
    </row>
    <row r="563" spans="1:18" ht="12.75" customHeight="1" x14ac:dyDescent="0.2">
      <c r="A563" s="220"/>
      <c r="B563" s="120"/>
      <c r="C563" s="221"/>
      <c r="D563" s="224"/>
      <c r="E563" s="224"/>
      <c r="F563" s="224"/>
      <c r="G563" s="225"/>
      <c r="H563" s="109"/>
      <c r="I563" s="121"/>
      <c r="J563" s="109"/>
      <c r="K563" s="109"/>
      <c r="L563" s="109"/>
      <c r="M563" s="109"/>
      <c r="N563" s="109"/>
      <c r="O563" s="109"/>
      <c r="P563" s="109"/>
      <c r="Q563" s="109"/>
      <c r="R563" s="109"/>
    </row>
    <row r="564" spans="1:18" ht="12.75" customHeight="1" x14ac:dyDescent="0.2">
      <c r="A564" s="220">
        <f>B564</f>
        <v>43740</v>
      </c>
      <c r="B564" s="119">
        <f>B562+1</f>
        <v>43740</v>
      </c>
      <c r="C564" s="221"/>
      <c r="D564" s="224"/>
      <c r="E564" s="224"/>
      <c r="F564" s="224" t="s">
        <v>481</v>
      </c>
      <c r="G564" s="225"/>
      <c r="H564" s="109"/>
      <c r="I564" s="109"/>
      <c r="J564" s="109"/>
      <c r="K564" s="109"/>
      <c r="L564" s="109"/>
      <c r="M564" s="109"/>
      <c r="N564" s="109"/>
      <c r="O564" s="109"/>
      <c r="P564" s="109"/>
      <c r="Q564" s="109"/>
      <c r="R564" s="109"/>
    </row>
    <row r="565" spans="1:18" ht="12.75" customHeight="1" x14ac:dyDescent="0.2">
      <c r="A565" s="220"/>
      <c r="B565" s="120"/>
      <c r="C565" s="221"/>
      <c r="D565" s="224"/>
      <c r="E565" s="224"/>
      <c r="F565" s="224"/>
      <c r="G565" s="225"/>
      <c r="H565" s="109"/>
      <c r="I565" s="121"/>
      <c r="J565" s="109"/>
      <c r="K565" s="109"/>
      <c r="L565" s="109"/>
      <c r="M565" s="109"/>
      <c r="N565" s="109"/>
      <c r="O565" s="109"/>
      <c r="P565" s="109"/>
      <c r="Q565" s="109"/>
      <c r="R565" s="109"/>
    </row>
    <row r="566" spans="1:18" ht="12.75" customHeight="1" x14ac:dyDescent="0.2">
      <c r="A566" s="220">
        <f>B566</f>
        <v>43741</v>
      </c>
      <c r="B566" s="119">
        <f>B564+1</f>
        <v>43741</v>
      </c>
      <c r="C566" s="221"/>
      <c r="D566" s="224"/>
      <c r="E566" s="224"/>
      <c r="F566" s="224"/>
      <c r="G566" s="225"/>
      <c r="H566" s="109"/>
      <c r="I566" s="109"/>
      <c r="J566" s="109"/>
      <c r="K566" s="109"/>
      <c r="L566" s="109"/>
      <c r="M566" s="109"/>
      <c r="N566" s="109"/>
      <c r="O566" s="109"/>
      <c r="P566" s="109"/>
      <c r="Q566" s="109"/>
      <c r="R566" s="109"/>
    </row>
    <row r="567" spans="1:18" ht="12.75" customHeight="1" x14ac:dyDescent="0.2">
      <c r="A567" s="220"/>
      <c r="B567" s="120" t="s">
        <v>175</v>
      </c>
      <c r="C567" s="221"/>
      <c r="D567" s="224"/>
      <c r="E567" s="224"/>
      <c r="F567" s="224"/>
      <c r="G567" s="225"/>
      <c r="H567" s="109"/>
      <c r="I567" s="121"/>
      <c r="J567" s="109"/>
      <c r="K567" s="109"/>
      <c r="L567" s="109"/>
      <c r="M567" s="109"/>
      <c r="N567" s="109"/>
      <c r="O567" s="109"/>
      <c r="P567" s="109"/>
      <c r="Q567" s="109"/>
      <c r="R567" s="109"/>
    </row>
    <row r="568" spans="1:18" ht="12.75" customHeight="1" x14ac:dyDescent="0.2">
      <c r="A568" s="220">
        <f>B568</f>
        <v>43742</v>
      </c>
      <c r="B568" s="119">
        <f>B566+1</f>
        <v>43742</v>
      </c>
      <c r="C568" s="221"/>
      <c r="D568" s="224"/>
      <c r="E568" s="224" t="s">
        <v>403</v>
      </c>
      <c r="F568" s="224" t="s">
        <v>281</v>
      </c>
      <c r="G568" s="225"/>
      <c r="H568" s="109"/>
      <c r="I568" s="109"/>
      <c r="J568" s="109"/>
      <c r="K568" s="109"/>
      <c r="L568" s="109"/>
      <c r="M568" s="109"/>
      <c r="N568" s="109"/>
      <c r="O568" s="109"/>
      <c r="P568" s="109"/>
      <c r="Q568" s="109"/>
      <c r="R568" s="109"/>
    </row>
    <row r="569" spans="1:18" ht="12.75" customHeight="1" x14ac:dyDescent="0.2">
      <c r="A569" s="220"/>
      <c r="B569" s="120"/>
      <c r="C569" s="221"/>
      <c r="D569" s="224"/>
      <c r="E569" s="224"/>
      <c r="F569" s="224"/>
      <c r="G569" s="225"/>
      <c r="H569" s="109"/>
      <c r="I569" s="121"/>
      <c r="J569" s="109"/>
      <c r="K569" s="109"/>
      <c r="L569" s="109"/>
      <c r="M569" s="109"/>
      <c r="N569" s="109"/>
      <c r="O569" s="109"/>
      <c r="P569" s="109"/>
      <c r="Q569" s="109"/>
      <c r="R569" s="109"/>
    </row>
    <row r="570" spans="1:18" ht="12.75" customHeight="1" x14ac:dyDescent="0.2">
      <c r="A570" s="220">
        <f>B570</f>
        <v>43743</v>
      </c>
      <c r="B570" s="119">
        <f>B568+1</f>
        <v>43743</v>
      </c>
      <c r="C570" s="221"/>
      <c r="D570" s="224"/>
      <c r="E570" s="224"/>
      <c r="F570" s="224"/>
      <c r="G570" s="225"/>
      <c r="H570" s="109"/>
      <c r="I570" s="109"/>
      <c r="J570" s="109"/>
      <c r="K570" s="109"/>
      <c r="L570" s="109"/>
      <c r="M570" s="109"/>
      <c r="N570" s="109"/>
      <c r="O570" s="109"/>
      <c r="P570" s="109"/>
      <c r="Q570" s="109"/>
      <c r="R570" s="109"/>
    </row>
    <row r="571" spans="1:18" ht="12.75" customHeight="1" x14ac:dyDescent="0.2">
      <c r="A571" s="220"/>
      <c r="B571" s="120"/>
      <c r="C571" s="221"/>
      <c r="D571" s="224"/>
      <c r="E571" s="224"/>
      <c r="F571" s="224"/>
      <c r="G571" s="225"/>
      <c r="H571" s="109"/>
      <c r="I571" s="121"/>
      <c r="J571" s="109"/>
      <c r="K571" s="109"/>
      <c r="L571" s="109"/>
      <c r="M571" s="109"/>
      <c r="N571" s="109"/>
      <c r="O571" s="109"/>
      <c r="P571" s="109"/>
      <c r="Q571" s="109"/>
      <c r="R571" s="109"/>
    </row>
    <row r="572" spans="1:18" ht="12.75" customHeight="1" x14ac:dyDescent="0.2">
      <c r="A572" s="220">
        <f>B572</f>
        <v>43744</v>
      </c>
      <c r="B572" s="119">
        <f>B570+1</f>
        <v>43744</v>
      </c>
      <c r="C572" s="221"/>
      <c r="D572" s="224"/>
      <c r="E572" s="224"/>
      <c r="F572" s="224"/>
      <c r="G572" s="225"/>
      <c r="H572" s="109"/>
      <c r="I572" s="109"/>
      <c r="J572" s="109"/>
      <c r="K572" s="109"/>
      <c r="L572" s="109"/>
      <c r="M572" s="109"/>
      <c r="N572" s="109"/>
      <c r="O572" s="109"/>
      <c r="P572" s="109"/>
      <c r="Q572" s="109"/>
      <c r="R572" s="109"/>
    </row>
    <row r="573" spans="1:18" ht="12.75" customHeight="1" x14ac:dyDescent="0.2">
      <c r="A573" s="220"/>
      <c r="B573" s="120"/>
      <c r="C573" s="221"/>
      <c r="D573" s="224"/>
      <c r="E573" s="224"/>
      <c r="F573" s="224"/>
      <c r="G573" s="225"/>
      <c r="H573" s="109"/>
      <c r="I573" s="121"/>
      <c r="J573" s="109"/>
      <c r="K573" s="109"/>
      <c r="L573" s="109"/>
      <c r="M573" s="109"/>
      <c r="N573" s="109"/>
      <c r="O573" s="109"/>
      <c r="P573" s="109"/>
      <c r="Q573" s="109"/>
      <c r="R573" s="109"/>
    </row>
    <row r="574" spans="1:18" ht="12.75" customHeight="1" x14ac:dyDescent="0.2">
      <c r="A574" s="220">
        <f>B574</f>
        <v>43745</v>
      </c>
      <c r="B574" s="119">
        <f>B572+1</f>
        <v>43745</v>
      </c>
      <c r="C574" s="221"/>
      <c r="D574" s="224"/>
      <c r="E574" s="224"/>
      <c r="F574" s="224"/>
      <c r="G574" s="225"/>
      <c r="H574" s="109"/>
      <c r="I574" s="109"/>
      <c r="J574" s="109"/>
      <c r="K574" s="109"/>
      <c r="L574" s="109"/>
      <c r="M574" s="109"/>
      <c r="N574" s="109"/>
      <c r="O574" s="109"/>
      <c r="P574" s="109"/>
      <c r="Q574" s="109"/>
      <c r="R574" s="109"/>
    </row>
    <row r="575" spans="1:18" ht="12.75" customHeight="1" x14ac:dyDescent="0.2">
      <c r="A575" s="220"/>
      <c r="B575" s="120"/>
      <c r="C575" s="221"/>
      <c r="D575" s="224"/>
      <c r="E575" s="224"/>
      <c r="F575" s="224"/>
      <c r="G575" s="225"/>
      <c r="H575" s="109"/>
      <c r="I575" s="121"/>
      <c r="J575" s="109"/>
      <c r="K575" s="109"/>
      <c r="L575" s="109"/>
      <c r="M575" s="109"/>
      <c r="N575" s="109"/>
      <c r="O575" s="109"/>
      <c r="P575" s="109"/>
      <c r="Q575" s="109"/>
      <c r="R575" s="109"/>
    </row>
    <row r="576" spans="1:18" ht="12.75" customHeight="1" x14ac:dyDescent="0.2">
      <c r="A576" s="220">
        <f>B576</f>
        <v>43746</v>
      </c>
      <c r="B576" s="119">
        <f>B574+1</f>
        <v>43746</v>
      </c>
      <c r="C576" s="221"/>
      <c r="D576" s="224" t="s">
        <v>448</v>
      </c>
      <c r="E576" s="224"/>
      <c r="F576" s="224"/>
      <c r="G576" s="225"/>
      <c r="H576" s="109"/>
      <c r="I576" s="109"/>
      <c r="J576" s="109"/>
      <c r="K576" s="109"/>
      <c r="L576" s="109"/>
      <c r="M576" s="109"/>
      <c r="N576" s="109"/>
      <c r="O576" s="109"/>
      <c r="P576" s="109"/>
      <c r="Q576" s="109"/>
      <c r="R576" s="109"/>
    </row>
    <row r="577" spans="1:18" ht="12.75" customHeight="1" x14ac:dyDescent="0.2">
      <c r="A577" s="220"/>
      <c r="B577" s="120"/>
      <c r="C577" s="221"/>
      <c r="D577" s="224"/>
      <c r="E577" s="224"/>
      <c r="F577" s="224"/>
      <c r="G577" s="225"/>
      <c r="H577" s="109"/>
      <c r="I577" s="121"/>
      <c r="J577" s="109"/>
      <c r="K577" s="109"/>
      <c r="L577" s="109"/>
      <c r="M577" s="109"/>
      <c r="N577" s="109"/>
      <c r="O577" s="109"/>
      <c r="P577" s="109"/>
      <c r="Q577" s="109"/>
      <c r="R577" s="109"/>
    </row>
    <row r="578" spans="1:18" ht="12.75" customHeight="1" x14ac:dyDescent="0.2">
      <c r="A578" s="220">
        <f>B578</f>
        <v>43747</v>
      </c>
      <c r="B578" s="119">
        <f>B576+1</f>
        <v>43747</v>
      </c>
      <c r="C578" s="221"/>
      <c r="D578" s="224"/>
      <c r="E578" s="224"/>
      <c r="F578" s="224"/>
      <c r="G578" s="225"/>
      <c r="H578" s="109"/>
      <c r="I578" s="109"/>
      <c r="J578" s="109"/>
      <c r="K578" s="109"/>
      <c r="L578" s="109"/>
      <c r="M578" s="109"/>
      <c r="N578" s="109"/>
      <c r="O578" s="109"/>
      <c r="P578" s="109"/>
      <c r="Q578" s="109"/>
      <c r="R578" s="109"/>
    </row>
    <row r="579" spans="1:18" ht="12.75" customHeight="1" x14ac:dyDescent="0.2">
      <c r="A579" s="220"/>
      <c r="B579" s="120"/>
      <c r="C579" s="221"/>
      <c r="D579" s="224"/>
      <c r="E579" s="224"/>
      <c r="F579" s="224"/>
      <c r="G579" s="225"/>
      <c r="H579" s="109"/>
      <c r="I579" s="121"/>
      <c r="J579" s="109"/>
      <c r="K579" s="109"/>
      <c r="L579" s="109"/>
      <c r="M579" s="109"/>
      <c r="N579" s="109"/>
      <c r="O579" s="109"/>
      <c r="P579" s="109"/>
      <c r="Q579" s="109"/>
      <c r="R579" s="109"/>
    </row>
    <row r="580" spans="1:18" ht="12.75" customHeight="1" x14ac:dyDescent="0.2">
      <c r="A580" s="220">
        <f>B580</f>
        <v>43748</v>
      </c>
      <c r="B580" s="119">
        <f>B578+1</f>
        <v>43748</v>
      </c>
      <c r="C580" s="221"/>
      <c r="D580" s="224"/>
      <c r="E580" s="224"/>
      <c r="F580" s="224"/>
      <c r="G580" s="225"/>
      <c r="H580" s="109"/>
      <c r="I580" s="109"/>
      <c r="J580" s="109"/>
      <c r="K580" s="109"/>
      <c r="L580" s="109"/>
      <c r="M580" s="109"/>
      <c r="N580" s="109"/>
      <c r="O580" s="109"/>
      <c r="P580" s="109"/>
      <c r="Q580" s="109"/>
      <c r="R580" s="109"/>
    </row>
    <row r="581" spans="1:18" ht="12.75" customHeight="1" x14ac:dyDescent="0.2">
      <c r="A581" s="220"/>
      <c r="B581" s="120"/>
      <c r="C581" s="221"/>
      <c r="D581" s="224"/>
      <c r="E581" s="224"/>
      <c r="F581" s="224"/>
      <c r="G581" s="225"/>
      <c r="H581" s="109"/>
      <c r="I581" s="121"/>
      <c r="J581" s="109"/>
      <c r="K581" s="109"/>
      <c r="L581" s="109"/>
      <c r="M581" s="109"/>
      <c r="N581" s="109"/>
      <c r="O581" s="109"/>
      <c r="P581" s="109"/>
      <c r="Q581" s="109"/>
      <c r="R581" s="109"/>
    </row>
    <row r="582" spans="1:18" ht="12.75" customHeight="1" x14ac:dyDescent="0.2">
      <c r="A582" s="220">
        <f>B582</f>
        <v>43749</v>
      </c>
      <c r="B582" s="119">
        <f>B580+1</f>
        <v>43749</v>
      </c>
      <c r="C582" s="221"/>
      <c r="D582" s="224"/>
      <c r="E582" s="224" t="s">
        <v>403</v>
      </c>
      <c r="F582" s="224" t="s">
        <v>286</v>
      </c>
      <c r="G582" s="225"/>
      <c r="H582" s="109"/>
      <c r="I582" s="109"/>
      <c r="J582" s="109"/>
      <c r="K582" s="109"/>
      <c r="L582" s="109"/>
      <c r="M582" s="109"/>
      <c r="N582" s="109"/>
      <c r="O582" s="109"/>
      <c r="P582" s="109"/>
      <c r="Q582" s="109"/>
      <c r="R582" s="109"/>
    </row>
    <row r="583" spans="1:18" ht="12.75" customHeight="1" x14ac:dyDescent="0.2">
      <c r="A583" s="220"/>
      <c r="B583" s="120"/>
      <c r="C583" s="221"/>
      <c r="D583" s="224"/>
      <c r="E583" s="224"/>
      <c r="F583" s="224"/>
      <c r="G583" s="225"/>
      <c r="H583" s="109"/>
      <c r="I583" s="121"/>
      <c r="J583" s="109"/>
      <c r="K583" s="109"/>
      <c r="L583" s="109"/>
      <c r="M583" s="109"/>
      <c r="N583" s="109"/>
      <c r="O583" s="109"/>
      <c r="P583" s="109"/>
      <c r="Q583" s="109"/>
      <c r="R583" s="109"/>
    </row>
    <row r="584" spans="1:18" ht="12.75" customHeight="1" x14ac:dyDescent="0.2">
      <c r="A584" s="220">
        <f>B584</f>
        <v>43750</v>
      </c>
      <c r="B584" s="119">
        <f>B582+1</f>
        <v>43750</v>
      </c>
      <c r="C584" s="221"/>
      <c r="D584" s="224"/>
      <c r="E584" s="224"/>
      <c r="F584" s="224"/>
      <c r="G584" s="225"/>
      <c r="H584" s="109"/>
      <c r="I584" s="109"/>
      <c r="J584" s="109"/>
      <c r="K584" s="109"/>
      <c r="L584" s="109"/>
      <c r="M584" s="109"/>
      <c r="N584" s="109"/>
      <c r="O584" s="109"/>
      <c r="P584" s="109"/>
      <c r="Q584" s="109"/>
      <c r="R584" s="109"/>
    </row>
    <row r="585" spans="1:18" ht="12.75" customHeight="1" x14ac:dyDescent="0.2">
      <c r="A585" s="220"/>
      <c r="B585" s="120"/>
      <c r="C585" s="221"/>
      <c r="D585" s="224"/>
      <c r="E585" s="224"/>
      <c r="F585" s="224"/>
      <c r="G585" s="225"/>
      <c r="H585" s="109"/>
      <c r="I585" s="121"/>
      <c r="J585" s="109"/>
      <c r="K585" s="109"/>
      <c r="L585" s="109"/>
      <c r="M585" s="109"/>
      <c r="N585" s="109"/>
      <c r="O585" s="109"/>
      <c r="P585" s="109"/>
      <c r="Q585" s="109"/>
      <c r="R585" s="109"/>
    </row>
    <row r="586" spans="1:18" ht="12.75" customHeight="1" x14ac:dyDescent="0.2">
      <c r="A586" s="220">
        <f>B586</f>
        <v>43751</v>
      </c>
      <c r="B586" s="119">
        <f>B584+1</f>
        <v>43751</v>
      </c>
      <c r="C586" s="221"/>
      <c r="D586" s="224"/>
      <c r="E586" s="224"/>
      <c r="F586" s="224"/>
      <c r="G586" s="225"/>
      <c r="H586" s="109"/>
      <c r="I586" s="109"/>
      <c r="J586" s="109"/>
      <c r="K586" s="109"/>
      <c r="L586" s="109"/>
      <c r="M586" s="109"/>
      <c r="N586" s="109"/>
      <c r="O586" s="109"/>
      <c r="P586" s="109"/>
      <c r="Q586" s="109"/>
      <c r="R586" s="109"/>
    </row>
    <row r="587" spans="1:18" ht="12.75" customHeight="1" x14ac:dyDescent="0.2">
      <c r="A587" s="220"/>
      <c r="B587" s="120"/>
      <c r="C587" s="221"/>
      <c r="D587" s="224"/>
      <c r="E587" s="224"/>
      <c r="F587" s="224"/>
      <c r="G587" s="225"/>
      <c r="H587" s="109"/>
      <c r="I587" s="121"/>
      <c r="J587" s="109"/>
      <c r="K587" s="109"/>
      <c r="L587" s="109"/>
      <c r="M587" s="109"/>
      <c r="N587" s="109"/>
      <c r="O587" s="109"/>
      <c r="P587" s="109"/>
      <c r="Q587" s="109"/>
      <c r="R587" s="109"/>
    </row>
    <row r="588" spans="1:18" ht="12.75" customHeight="1" x14ac:dyDescent="0.2">
      <c r="A588" s="220">
        <f>B588</f>
        <v>43752</v>
      </c>
      <c r="B588" s="119">
        <f>B586+1</f>
        <v>43752</v>
      </c>
      <c r="C588" s="221" t="s">
        <v>47</v>
      </c>
      <c r="D588" s="224"/>
      <c r="E588" s="224"/>
      <c r="F588" s="224"/>
      <c r="G588" s="225"/>
      <c r="H588" s="109"/>
      <c r="I588" s="109"/>
      <c r="J588" s="109"/>
      <c r="K588" s="109"/>
      <c r="L588" s="109"/>
      <c r="M588" s="109"/>
      <c r="N588" s="109"/>
      <c r="O588" s="109"/>
      <c r="P588" s="109"/>
      <c r="Q588" s="109"/>
      <c r="R588" s="109"/>
    </row>
    <row r="589" spans="1:18" ht="12.75" customHeight="1" x14ac:dyDescent="0.2">
      <c r="A589" s="220"/>
      <c r="B589" s="120"/>
      <c r="C589" s="221"/>
      <c r="D589" s="224"/>
      <c r="E589" s="224"/>
      <c r="F589" s="224"/>
      <c r="G589" s="225"/>
      <c r="H589" s="109"/>
      <c r="I589" s="121"/>
      <c r="J589" s="109"/>
      <c r="K589" s="109"/>
      <c r="L589" s="109"/>
      <c r="M589" s="109"/>
      <c r="N589" s="109"/>
      <c r="O589" s="109"/>
      <c r="P589" s="109"/>
      <c r="Q589" s="109"/>
      <c r="R589" s="109"/>
    </row>
    <row r="590" spans="1:18" ht="12.75" customHeight="1" x14ac:dyDescent="0.2">
      <c r="A590" s="220">
        <f>B590</f>
        <v>43753</v>
      </c>
      <c r="B590" s="119">
        <f>B588+1</f>
        <v>43753</v>
      </c>
      <c r="C590" s="221" t="s">
        <v>47</v>
      </c>
      <c r="D590" s="224"/>
      <c r="E590" s="224" t="s">
        <v>449</v>
      </c>
      <c r="F590" s="224"/>
      <c r="G590" s="225"/>
      <c r="H590" s="109"/>
      <c r="I590" s="109"/>
      <c r="J590" s="109"/>
      <c r="K590" s="109"/>
      <c r="L590" s="109"/>
      <c r="M590" s="109"/>
      <c r="N590" s="109"/>
      <c r="O590" s="109"/>
      <c r="P590" s="109"/>
      <c r="Q590" s="109"/>
      <c r="R590" s="109"/>
    </row>
    <row r="591" spans="1:18" ht="12.75" customHeight="1" x14ac:dyDescent="0.2">
      <c r="A591" s="220"/>
      <c r="B591" s="120"/>
      <c r="C591" s="221"/>
      <c r="D591" s="224"/>
      <c r="E591" s="224"/>
      <c r="F591" s="224"/>
      <c r="G591" s="225"/>
      <c r="H591" s="109"/>
      <c r="I591" s="121"/>
      <c r="J591" s="109"/>
      <c r="K591" s="109"/>
      <c r="L591" s="109"/>
      <c r="M591" s="109"/>
      <c r="N591" s="109"/>
      <c r="O591" s="109"/>
      <c r="P591" s="109"/>
      <c r="Q591" s="109"/>
      <c r="R591" s="109"/>
    </row>
    <row r="592" spans="1:18" ht="12.75" customHeight="1" x14ac:dyDescent="0.2">
      <c r="A592" s="220">
        <f>B592</f>
        <v>43754</v>
      </c>
      <c r="B592" s="119">
        <f>B590+1</f>
        <v>43754</v>
      </c>
      <c r="C592" s="221" t="s">
        <v>47</v>
      </c>
      <c r="D592" s="224"/>
      <c r="E592" s="224"/>
      <c r="F592" s="224" t="s">
        <v>464</v>
      </c>
      <c r="G592" s="225"/>
      <c r="H592" s="109"/>
      <c r="I592" s="109"/>
      <c r="J592" s="109"/>
      <c r="K592" s="109"/>
      <c r="L592" s="109"/>
      <c r="M592" s="109"/>
      <c r="N592" s="109"/>
      <c r="O592" s="109"/>
      <c r="P592" s="109"/>
      <c r="Q592" s="109"/>
      <c r="R592" s="109"/>
    </row>
    <row r="593" spans="1:18" ht="12.75" customHeight="1" x14ac:dyDescent="0.2">
      <c r="A593" s="220"/>
      <c r="B593" s="120"/>
      <c r="C593" s="221"/>
      <c r="D593" s="224"/>
      <c r="E593" s="224"/>
      <c r="F593" s="224"/>
      <c r="G593" s="225"/>
      <c r="H593" s="109"/>
      <c r="I593" s="121"/>
      <c r="J593" s="109"/>
      <c r="K593" s="109"/>
      <c r="L593" s="109"/>
      <c r="M593" s="109"/>
      <c r="N593" s="109"/>
      <c r="O593" s="109"/>
      <c r="P593" s="109"/>
      <c r="Q593" s="109"/>
      <c r="R593" s="109"/>
    </row>
    <row r="594" spans="1:18" ht="12.75" customHeight="1" x14ac:dyDescent="0.2">
      <c r="A594" s="220">
        <f>B594</f>
        <v>43755</v>
      </c>
      <c r="B594" s="119">
        <f>B592+1</f>
        <v>43755</v>
      </c>
      <c r="C594" s="221" t="s">
        <v>47</v>
      </c>
      <c r="D594" s="224"/>
      <c r="E594" s="224"/>
      <c r="F594" s="224"/>
      <c r="G594" s="225"/>
      <c r="H594" s="109"/>
      <c r="I594" s="109"/>
      <c r="J594" s="109"/>
      <c r="K594" s="109"/>
      <c r="L594" s="109"/>
      <c r="M594" s="109"/>
      <c r="N594" s="109"/>
      <c r="O594" s="109"/>
      <c r="P594" s="109"/>
      <c r="Q594" s="109"/>
      <c r="R594" s="109"/>
    </row>
    <row r="595" spans="1:18" ht="12.75" customHeight="1" x14ac:dyDescent="0.2">
      <c r="A595" s="220"/>
      <c r="B595" s="120"/>
      <c r="C595" s="221"/>
      <c r="D595" s="224"/>
      <c r="E595" s="224"/>
      <c r="F595" s="224"/>
      <c r="G595" s="225"/>
      <c r="H595" s="109"/>
      <c r="I595" s="121"/>
      <c r="J595" s="109"/>
      <c r="K595" s="109"/>
      <c r="L595" s="109"/>
      <c r="M595" s="109"/>
      <c r="N595" s="109"/>
      <c r="O595" s="109"/>
      <c r="P595" s="109"/>
      <c r="Q595" s="109"/>
      <c r="R595" s="109"/>
    </row>
    <row r="596" spans="1:18" ht="12.75" customHeight="1" x14ac:dyDescent="0.2">
      <c r="A596" s="220">
        <f>B596</f>
        <v>43756</v>
      </c>
      <c r="B596" s="119">
        <f>B594+1</f>
        <v>43756</v>
      </c>
      <c r="C596" s="221" t="s">
        <v>47</v>
      </c>
      <c r="D596" s="224"/>
      <c r="E596" s="224"/>
      <c r="F596" s="224" t="s">
        <v>482</v>
      </c>
      <c r="G596" s="225"/>
      <c r="H596" s="109"/>
      <c r="I596" s="109"/>
      <c r="J596" s="109"/>
      <c r="K596" s="109"/>
      <c r="L596" s="109"/>
      <c r="M596" s="109"/>
      <c r="N596" s="109"/>
      <c r="O596" s="109"/>
      <c r="P596" s="109"/>
      <c r="Q596" s="109"/>
      <c r="R596" s="109"/>
    </row>
    <row r="597" spans="1:18" ht="12.75" customHeight="1" x14ac:dyDescent="0.2">
      <c r="A597" s="220"/>
      <c r="B597" s="120"/>
      <c r="C597" s="221"/>
      <c r="D597" s="224"/>
      <c r="E597" s="224"/>
      <c r="F597" s="224"/>
      <c r="G597" s="225"/>
      <c r="H597" s="109"/>
      <c r="I597" s="121"/>
      <c r="J597" s="109"/>
      <c r="K597" s="109"/>
      <c r="L597" s="109"/>
      <c r="M597" s="109"/>
      <c r="N597" s="109"/>
      <c r="O597" s="109"/>
      <c r="P597" s="109"/>
      <c r="Q597" s="109"/>
      <c r="R597" s="109"/>
    </row>
    <row r="598" spans="1:18" ht="12.75" customHeight="1" x14ac:dyDescent="0.2">
      <c r="A598" s="220">
        <f>B598</f>
        <v>43757</v>
      </c>
      <c r="B598" s="119">
        <f>B596+1</f>
        <v>43757</v>
      </c>
      <c r="C598" s="221" t="s">
        <v>47</v>
      </c>
      <c r="D598" s="224"/>
      <c r="E598" s="224"/>
      <c r="F598" s="224"/>
      <c r="G598" s="225"/>
      <c r="H598" s="109"/>
      <c r="I598" s="109"/>
      <c r="J598" s="109"/>
      <c r="K598" s="109"/>
      <c r="L598" s="109"/>
      <c r="M598" s="109"/>
      <c r="N598" s="109"/>
      <c r="O598" s="109"/>
      <c r="P598" s="109"/>
      <c r="Q598" s="109"/>
      <c r="R598" s="109"/>
    </row>
    <row r="599" spans="1:18" ht="12.75" customHeight="1" x14ac:dyDescent="0.2">
      <c r="A599" s="220"/>
      <c r="B599" s="120"/>
      <c r="C599" s="221"/>
      <c r="D599" s="224"/>
      <c r="E599" s="224"/>
      <c r="F599" s="224"/>
      <c r="G599" s="225"/>
      <c r="H599" s="109"/>
      <c r="I599" s="121"/>
      <c r="J599" s="109"/>
      <c r="K599" s="109"/>
      <c r="L599" s="109"/>
      <c r="M599" s="109"/>
      <c r="N599" s="109"/>
      <c r="O599" s="109"/>
      <c r="P599" s="109"/>
      <c r="Q599" s="109"/>
      <c r="R599" s="109"/>
    </row>
    <row r="600" spans="1:18" ht="12.75" customHeight="1" x14ac:dyDescent="0.2">
      <c r="A600" s="220">
        <f>B600</f>
        <v>43758</v>
      </c>
      <c r="B600" s="119">
        <f>B598+1</f>
        <v>43758</v>
      </c>
      <c r="C600" s="221" t="s">
        <v>47</v>
      </c>
      <c r="D600" s="224"/>
      <c r="E600" s="224"/>
      <c r="F600" s="224" t="s">
        <v>279</v>
      </c>
      <c r="G600" s="225"/>
      <c r="H600" s="109"/>
      <c r="I600" s="109"/>
      <c r="J600" s="109"/>
      <c r="K600" s="109"/>
      <c r="L600" s="109"/>
      <c r="M600" s="109"/>
      <c r="N600" s="109"/>
      <c r="O600" s="109"/>
      <c r="P600" s="109"/>
      <c r="Q600" s="109"/>
      <c r="R600" s="109"/>
    </row>
    <row r="601" spans="1:18" ht="12.75" customHeight="1" x14ac:dyDescent="0.2">
      <c r="A601" s="220"/>
      <c r="B601" s="120"/>
      <c r="C601" s="221"/>
      <c r="D601" s="224"/>
      <c r="E601" s="224"/>
      <c r="F601" s="224"/>
      <c r="G601" s="225"/>
      <c r="H601" s="109"/>
      <c r="I601" s="121"/>
      <c r="J601" s="109"/>
      <c r="K601" s="109"/>
      <c r="L601" s="109"/>
      <c r="M601" s="109"/>
      <c r="N601" s="109"/>
      <c r="O601" s="109"/>
      <c r="P601" s="109"/>
      <c r="Q601" s="109"/>
      <c r="R601" s="109"/>
    </row>
    <row r="602" spans="1:18" ht="12.75" customHeight="1" x14ac:dyDescent="0.2">
      <c r="A602" s="220">
        <f>B602</f>
        <v>43759</v>
      </c>
      <c r="B602" s="119">
        <f>B600+1</f>
        <v>43759</v>
      </c>
      <c r="C602" s="221" t="s">
        <v>47</v>
      </c>
      <c r="D602" s="224"/>
      <c r="E602" s="224"/>
      <c r="F602" s="224"/>
      <c r="G602" s="225"/>
      <c r="H602" s="109"/>
      <c r="I602" s="109"/>
      <c r="J602" s="109"/>
      <c r="K602" s="109"/>
      <c r="L602" s="109"/>
      <c r="M602" s="109"/>
      <c r="N602" s="109"/>
      <c r="O602" s="109"/>
      <c r="P602" s="109"/>
      <c r="Q602" s="109"/>
      <c r="R602" s="109"/>
    </row>
    <row r="603" spans="1:18" ht="12.75" customHeight="1" x14ac:dyDescent="0.2">
      <c r="A603" s="220"/>
      <c r="B603" s="120"/>
      <c r="C603" s="221"/>
      <c r="D603" s="224"/>
      <c r="E603" s="224"/>
      <c r="F603" s="224"/>
      <c r="G603" s="225"/>
      <c r="H603" s="109"/>
      <c r="I603" s="121"/>
      <c r="J603" s="109"/>
      <c r="K603" s="109"/>
      <c r="L603" s="109"/>
      <c r="M603" s="109"/>
      <c r="N603" s="109"/>
      <c r="O603" s="109"/>
      <c r="P603" s="109"/>
      <c r="Q603" s="109"/>
      <c r="R603" s="109"/>
    </row>
    <row r="604" spans="1:18" ht="12.75" customHeight="1" x14ac:dyDescent="0.2">
      <c r="A604" s="220">
        <f>B604</f>
        <v>43760</v>
      </c>
      <c r="B604" s="119">
        <f>B602+1</f>
        <v>43760</v>
      </c>
      <c r="C604" s="221" t="s">
        <v>47</v>
      </c>
      <c r="D604" s="224"/>
      <c r="E604" s="224"/>
      <c r="F604" s="224"/>
      <c r="G604" s="225"/>
      <c r="H604" s="109"/>
      <c r="I604" s="109"/>
      <c r="J604" s="109"/>
      <c r="K604" s="109"/>
      <c r="L604" s="109"/>
      <c r="M604" s="109"/>
      <c r="N604" s="109"/>
      <c r="O604" s="109"/>
      <c r="P604" s="109"/>
      <c r="Q604" s="109"/>
      <c r="R604" s="109"/>
    </row>
    <row r="605" spans="1:18" ht="12.75" customHeight="1" x14ac:dyDescent="0.2">
      <c r="A605" s="220"/>
      <c r="B605" s="120"/>
      <c r="C605" s="221"/>
      <c r="D605" s="224"/>
      <c r="E605" s="224"/>
      <c r="F605" s="224"/>
      <c r="G605" s="225"/>
      <c r="H605" s="109"/>
      <c r="I605" s="121"/>
      <c r="J605" s="109"/>
      <c r="K605" s="109"/>
      <c r="L605" s="109"/>
      <c r="M605" s="109"/>
      <c r="N605" s="109"/>
      <c r="O605" s="109"/>
      <c r="P605" s="109"/>
      <c r="Q605" s="109"/>
      <c r="R605" s="109"/>
    </row>
    <row r="606" spans="1:18" ht="12.75" customHeight="1" x14ac:dyDescent="0.2">
      <c r="A606" s="220">
        <f>B606</f>
        <v>43761</v>
      </c>
      <c r="B606" s="119">
        <f>B604+1</f>
        <v>43761</v>
      </c>
      <c r="C606" s="221" t="s">
        <v>47</v>
      </c>
      <c r="D606" s="224"/>
      <c r="E606" s="224"/>
      <c r="F606" s="224"/>
      <c r="G606" s="225"/>
      <c r="H606" s="109"/>
      <c r="I606" s="109"/>
      <c r="J606" s="109"/>
      <c r="K606" s="109"/>
      <c r="L606" s="109"/>
      <c r="M606" s="109"/>
      <c r="N606" s="109"/>
      <c r="O606" s="109"/>
      <c r="P606" s="109"/>
      <c r="Q606" s="109"/>
      <c r="R606" s="109"/>
    </row>
    <row r="607" spans="1:18" ht="12.75" customHeight="1" x14ac:dyDescent="0.2">
      <c r="A607" s="220"/>
      <c r="B607" s="120"/>
      <c r="C607" s="221"/>
      <c r="D607" s="224"/>
      <c r="E607" s="224"/>
      <c r="F607" s="224"/>
      <c r="G607" s="225"/>
      <c r="H607" s="109"/>
      <c r="I607" s="121"/>
      <c r="J607" s="109"/>
      <c r="K607" s="109"/>
      <c r="L607" s="109"/>
      <c r="M607" s="109"/>
      <c r="N607" s="109"/>
      <c r="O607" s="109"/>
      <c r="P607" s="109"/>
      <c r="Q607" s="109"/>
      <c r="R607" s="109"/>
    </row>
    <row r="608" spans="1:18" ht="12.75" customHeight="1" x14ac:dyDescent="0.2">
      <c r="A608" s="220">
        <f>B608</f>
        <v>43762</v>
      </c>
      <c r="B608" s="119">
        <f>B606+1</f>
        <v>43762</v>
      </c>
      <c r="C608" s="221" t="s">
        <v>47</v>
      </c>
      <c r="D608" s="224"/>
      <c r="E608" s="224"/>
      <c r="F608" s="224"/>
      <c r="G608" s="225"/>
      <c r="H608" s="109"/>
      <c r="I608" s="109"/>
      <c r="J608" s="109"/>
      <c r="K608" s="109"/>
      <c r="L608" s="109"/>
      <c r="M608" s="109"/>
      <c r="N608" s="109"/>
      <c r="O608" s="109"/>
      <c r="P608" s="109"/>
      <c r="Q608" s="109"/>
      <c r="R608" s="109"/>
    </row>
    <row r="609" spans="1:18" ht="12.75" customHeight="1" x14ac:dyDescent="0.2">
      <c r="A609" s="220"/>
      <c r="B609" s="120"/>
      <c r="C609" s="221"/>
      <c r="D609" s="224"/>
      <c r="E609" s="224"/>
      <c r="F609" s="224"/>
      <c r="G609" s="225"/>
      <c r="H609" s="109"/>
      <c r="I609" s="121"/>
      <c r="J609" s="109"/>
      <c r="K609" s="109"/>
      <c r="L609" s="109"/>
      <c r="M609" s="109"/>
      <c r="N609" s="109"/>
      <c r="O609" s="109"/>
      <c r="P609" s="109"/>
      <c r="Q609" s="109"/>
      <c r="R609" s="109"/>
    </row>
    <row r="610" spans="1:18" ht="12.75" customHeight="1" x14ac:dyDescent="0.2">
      <c r="A610" s="220">
        <f>B610</f>
        <v>43763</v>
      </c>
      <c r="B610" s="119">
        <f>B608+1</f>
        <v>43763</v>
      </c>
      <c r="C610" s="221" t="s">
        <v>47</v>
      </c>
      <c r="D610" s="224" t="s">
        <v>483</v>
      </c>
      <c r="E610" s="224"/>
      <c r="F610" s="224"/>
      <c r="G610" s="225"/>
      <c r="H610" s="109"/>
      <c r="I610" s="109"/>
      <c r="J610" s="109"/>
      <c r="K610" s="109"/>
      <c r="L610" s="109"/>
      <c r="M610" s="109"/>
      <c r="N610" s="109"/>
      <c r="O610" s="109"/>
      <c r="P610" s="109"/>
      <c r="Q610" s="109"/>
      <c r="R610" s="109"/>
    </row>
    <row r="611" spans="1:18" ht="12.75" customHeight="1" x14ac:dyDescent="0.2">
      <c r="A611" s="220"/>
      <c r="B611" s="120"/>
      <c r="C611" s="221"/>
      <c r="D611" s="224"/>
      <c r="E611" s="224"/>
      <c r="F611" s="224"/>
      <c r="G611" s="225"/>
      <c r="H611" s="109"/>
      <c r="I611" s="121"/>
      <c r="J611" s="109"/>
      <c r="K611" s="109"/>
      <c r="L611" s="109"/>
      <c r="M611" s="109"/>
      <c r="N611" s="109"/>
      <c r="O611" s="109"/>
      <c r="P611" s="109"/>
      <c r="Q611" s="109"/>
      <c r="R611" s="109"/>
    </row>
    <row r="612" spans="1:18" ht="12.75" customHeight="1" x14ac:dyDescent="0.2">
      <c r="A612" s="220">
        <f>B612</f>
        <v>43764</v>
      </c>
      <c r="B612" s="119">
        <f>B610+1</f>
        <v>43764</v>
      </c>
      <c r="C612" s="221" t="s">
        <v>47</v>
      </c>
      <c r="D612" s="224"/>
      <c r="E612" s="224"/>
      <c r="F612" s="224"/>
      <c r="G612" s="225"/>
      <c r="H612" s="109"/>
      <c r="I612" s="109"/>
      <c r="J612" s="109"/>
      <c r="K612" s="109"/>
      <c r="L612" s="109"/>
      <c r="M612" s="109"/>
      <c r="N612" s="109"/>
      <c r="O612" s="109"/>
      <c r="P612" s="109"/>
      <c r="Q612" s="109"/>
      <c r="R612" s="109"/>
    </row>
    <row r="613" spans="1:18" ht="12.75" customHeight="1" x14ac:dyDescent="0.2">
      <c r="A613" s="220"/>
      <c r="B613" s="120"/>
      <c r="C613" s="221"/>
      <c r="D613" s="224"/>
      <c r="E613" s="224"/>
      <c r="F613" s="224"/>
      <c r="G613" s="225"/>
      <c r="H613" s="109"/>
      <c r="I613" s="121"/>
      <c r="J613" s="109"/>
      <c r="K613" s="109"/>
      <c r="L613" s="109"/>
      <c r="M613" s="109"/>
      <c r="N613" s="109"/>
      <c r="O613" s="109"/>
      <c r="P613" s="109"/>
      <c r="Q613" s="109"/>
      <c r="R613" s="109"/>
    </row>
    <row r="614" spans="1:18" ht="12.75" customHeight="1" x14ac:dyDescent="0.2">
      <c r="A614" s="220">
        <f>B614</f>
        <v>43765</v>
      </c>
      <c r="B614" s="119">
        <f>B612+1</f>
        <v>43765</v>
      </c>
      <c r="C614" s="221"/>
      <c r="D614" s="224"/>
      <c r="E614" s="224"/>
      <c r="F614" s="224" t="s">
        <v>280</v>
      </c>
      <c r="G614" s="225"/>
      <c r="H614" s="109"/>
      <c r="I614" s="109"/>
      <c r="J614" s="109"/>
      <c r="K614" s="109"/>
      <c r="L614" s="109"/>
      <c r="M614" s="109"/>
      <c r="N614" s="109"/>
      <c r="O614" s="109"/>
      <c r="P614" s="109"/>
      <c r="Q614" s="109"/>
      <c r="R614" s="109"/>
    </row>
    <row r="615" spans="1:18" ht="12.75" customHeight="1" x14ac:dyDescent="0.2">
      <c r="A615" s="220"/>
      <c r="B615" s="120"/>
      <c r="C615" s="221"/>
      <c r="D615" s="224"/>
      <c r="E615" s="224"/>
      <c r="F615" s="224"/>
      <c r="G615" s="225"/>
      <c r="H615" s="109"/>
      <c r="I615" s="121"/>
      <c r="J615" s="109"/>
      <c r="K615" s="109"/>
      <c r="L615" s="109"/>
      <c r="M615" s="109"/>
      <c r="N615" s="109"/>
      <c r="O615" s="109"/>
      <c r="P615" s="109"/>
      <c r="Q615" s="109"/>
      <c r="R615" s="109"/>
    </row>
    <row r="616" spans="1:18" ht="12.75" customHeight="1" x14ac:dyDescent="0.2">
      <c r="A616" s="220">
        <f>B616</f>
        <v>43766</v>
      </c>
      <c r="B616" s="119">
        <f>B614+1</f>
        <v>43766</v>
      </c>
      <c r="C616" s="221"/>
      <c r="D616" s="224"/>
      <c r="E616" s="224"/>
      <c r="F616" s="224"/>
      <c r="G616" s="225"/>
      <c r="H616" s="109"/>
      <c r="I616" s="109"/>
      <c r="J616" s="109"/>
      <c r="K616" s="109"/>
      <c r="L616" s="109"/>
      <c r="M616" s="109"/>
      <c r="N616" s="109"/>
      <c r="O616" s="109"/>
      <c r="P616" s="109"/>
      <c r="Q616" s="109"/>
      <c r="R616" s="109"/>
    </row>
    <row r="617" spans="1:18" ht="12.75" customHeight="1" x14ac:dyDescent="0.2">
      <c r="A617" s="220"/>
      <c r="B617" s="120"/>
      <c r="C617" s="221"/>
      <c r="D617" s="224"/>
      <c r="E617" s="224"/>
      <c r="F617" s="224"/>
      <c r="G617" s="225"/>
      <c r="H617" s="109"/>
      <c r="I617" s="121"/>
      <c r="J617" s="109"/>
      <c r="K617" s="109"/>
      <c r="L617" s="109"/>
      <c r="M617" s="109"/>
      <c r="N617" s="109"/>
      <c r="O617" s="109"/>
      <c r="P617" s="109"/>
      <c r="Q617" s="109"/>
      <c r="R617" s="109"/>
    </row>
    <row r="618" spans="1:18" ht="12.75" customHeight="1" x14ac:dyDescent="0.2">
      <c r="A618" s="220">
        <f>B618</f>
        <v>43767</v>
      </c>
      <c r="B618" s="119">
        <f>B616+1</f>
        <v>43767</v>
      </c>
      <c r="C618" s="221"/>
      <c r="D618" s="224"/>
      <c r="E618" s="224"/>
      <c r="F618" s="224"/>
      <c r="G618" s="225"/>
      <c r="H618" s="109"/>
      <c r="I618" s="109"/>
      <c r="J618" s="109"/>
      <c r="K618" s="109"/>
      <c r="L618" s="109"/>
      <c r="M618" s="109"/>
      <c r="N618" s="109"/>
      <c r="O618" s="109"/>
      <c r="P618" s="109"/>
      <c r="Q618" s="109"/>
      <c r="R618" s="109"/>
    </row>
    <row r="619" spans="1:18" ht="12.75" customHeight="1" x14ac:dyDescent="0.2">
      <c r="A619" s="220"/>
      <c r="B619" s="120"/>
      <c r="C619" s="221"/>
      <c r="D619" s="224"/>
      <c r="E619" s="224"/>
      <c r="F619" s="224"/>
      <c r="G619" s="225"/>
      <c r="H619" s="109"/>
      <c r="I619" s="121"/>
      <c r="J619" s="109"/>
      <c r="K619" s="109"/>
      <c r="L619" s="109"/>
      <c r="M619" s="109"/>
      <c r="N619" s="109"/>
      <c r="O619" s="109"/>
      <c r="P619" s="109"/>
      <c r="Q619" s="109"/>
      <c r="R619" s="109"/>
    </row>
    <row r="620" spans="1:18" ht="12.75" customHeight="1" x14ac:dyDescent="0.2">
      <c r="A620" s="220">
        <f>B620</f>
        <v>43768</v>
      </c>
      <c r="B620" s="119">
        <f>B618+1</f>
        <v>43768</v>
      </c>
      <c r="C620" s="221"/>
      <c r="D620" s="224"/>
      <c r="E620" s="224"/>
      <c r="F620" s="224" t="s">
        <v>402</v>
      </c>
      <c r="G620" s="225"/>
      <c r="H620" s="109"/>
      <c r="I620" s="109"/>
      <c r="J620" s="109"/>
      <c r="K620" s="109"/>
      <c r="L620" s="109"/>
      <c r="M620" s="109"/>
      <c r="N620" s="109"/>
      <c r="O620" s="109"/>
      <c r="P620" s="109"/>
      <c r="Q620" s="109"/>
      <c r="R620" s="109"/>
    </row>
    <row r="621" spans="1:18" ht="12.75" customHeight="1" x14ac:dyDescent="0.2">
      <c r="A621" s="220"/>
      <c r="B621" s="120"/>
      <c r="C621" s="221"/>
      <c r="D621" s="224"/>
      <c r="E621" s="224"/>
      <c r="F621" s="224"/>
      <c r="G621" s="225"/>
      <c r="H621" s="109"/>
      <c r="I621" s="121"/>
      <c r="J621" s="109"/>
      <c r="K621" s="109"/>
      <c r="L621" s="109"/>
      <c r="M621" s="109"/>
      <c r="N621" s="109"/>
      <c r="O621" s="109"/>
      <c r="P621" s="109"/>
      <c r="Q621" s="109"/>
      <c r="R621" s="109"/>
    </row>
    <row r="622" spans="1:18" ht="12.75" customHeight="1" x14ac:dyDescent="0.2">
      <c r="A622" s="220">
        <f>B622</f>
        <v>43769</v>
      </c>
      <c r="B622" s="119">
        <f>B620+1</f>
        <v>43769</v>
      </c>
      <c r="C622" s="221"/>
      <c r="D622" s="224"/>
      <c r="E622" s="224"/>
      <c r="F622" s="224"/>
      <c r="G622" s="225"/>
      <c r="H622" s="109"/>
      <c r="I622" s="109"/>
      <c r="J622" s="109"/>
      <c r="K622" s="109"/>
      <c r="L622" s="109"/>
      <c r="M622" s="109"/>
      <c r="N622" s="109"/>
      <c r="O622" s="109"/>
      <c r="P622" s="109"/>
      <c r="Q622" s="109"/>
      <c r="R622" s="109"/>
    </row>
    <row r="623" spans="1:18" ht="12.75" customHeight="1" x14ac:dyDescent="0.2">
      <c r="A623" s="220"/>
      <c r="B623" s="120"/>
      <c r="C623" s="221"/>
      <c r="D623" s="224"/>
      <c r="E623" s="224"/>
      <c r="F623" s="224"/>
      <c r="G623" s="225"/>
      <c r="H623" s="109"/>
      <c r="I623" s="121"/>
      <c r="J623" s="109"/>
      <c r="K623" s="109"/>
      <c r="L623" s="109"/>
      <c r="M623" s="109"/>
      <c r="N623" s="109"/>
      <c r="O623" s="109"/>
      <c r="P623" s="109"/>
      <c r="Q623" s="109"/>
      <c r="R623" s="109"/>
    </row>
    <row r="624" spans="1:18" ht="12.75" customHeight="1" x14ac:dyDescent="0.2">
      <c r="A624" s="220">
        <f>B624</f>
        <v>43770</v>
      </c>
      <c r="B624" s="119">
        <f>B622+1</f>
        <v>43770</v>
      </c>
      <c r="C624" s="221"/>
      <c r="D624" s="224"/>
      <c r="E624" s="224"/>
      <c r="F624" s="224"/>
      <c r="G624" s="225"/>
      <c r="H624" s="109"/>
      <c r="I624" s="109"/>
      <c r="J624" s="109"/>
      <c r="K624" s="109"/>
      <c r="L624" s="109"/>
      <c r="M624" s="109"/>
      <c r="N624" s="109"/>
      <c r="O624" s="109"/>
      <c r="P624" s="109"/>
      <c r="Q624" s="109"/>
      <c r="R624" s="109"/>
    </row>
    <row r="625" spans="1:18" ht="12.75" customHeight="1" x14ac:dyDescent="0.2">
      <c r="A625" s="220"/>
      <c r="B625" s="120" t="s">
        <v>50</v>
      </c>
      <c r="C625" s="221"/>
      <c r="D625" s="224"/>
      <c r="E625" s="224"/>
      <c r="F625" s="224"/>
      <c r="G625" s="225"/>
      <c r="H625" s="109"/>
      <c r="I625" s="121"/>
      <c r="J625" s="109"/>
      <c r="K625" s="109"/>
      <c r="L625" s="109"/>
      <c r="M625" s="109"/>
      <c r="N625" s="109"/>
      <c r="O625" s="109"/>
      <c r="P625" s="109"/>
      <c r="Q625" s="109"/>
      <c r="R625" s="109"/>
    </row>
    <row r="626" spans="1:18" ht="12.75" customHeight="1" x14ac:dyDescent="0.2">
      <c r="A626" s="220">
        <f>B626</f>
        <v>43771</v>
      </c>
      <c r="B626" s="119">
        <f>B624+1</f>
        <v>43771</v>
      </c>
      <c r="C626" s="221"/>
      <c r="D626" s="224"/>
      <c r="E626" s="224"/>
      <c r="F626" s="224"/>
      <c r="G626" s="225"/>
      <c r="H626" s="109"/>
      <c r="I626" s="109"/>
      <c r="J626" s="109"/>
      <c r="K626" s="109"/>
      <c r="L626" s="109"/>
      <c r="M626" s="109"/>
      <c r="N626" s="109"/>
      <c r="O626" s="109"/>
      <c r="P626" s="109"/>
      <c r="Q626" s="109"/>
      <c r="R626" s="109"/>
    </row>
    <row r="627" spans="1:18" ht="12.75" customHeight="1" x14ac:dyDescent="0.2">
      <c r="A627" s="220"/>
      <c r="B627" s="120"/>
      <c r="C627" s="221"/>
      <c r="D627" s="224"/>
      <c r="E627" s="224"/>
      <c r="F627" s="224"/>
      <c r="G627" s="225"/>
      <c r="H627" s="109"/>
      <c r="I627" s="121"/>
      <c r="J627" s="109"/>
      <c r="K627" s="109"/>
      <c r="L627" s="109"/>
      <c r="M627" s="109"/>
      <c r="N627" s="109"/>
      <c r="O627" s="109"/>
      <c r="P627" s="109"/>
      <c r="Q627" s="109"/>
      <c r="R627" s="109"/>
    </row>
    <row r="628" spans="1:18" ht="12.75" customHeight="1" x14ac:dyDescent="0.2">
      <c r="A628" s="220">
        <f>B628</f>
        <v>43772</v>
      </c>
      <c r="B628" s="119">
        <f>B626+1</f>
        <v>43772</v>
      </c>
      <c r="C628" s="221"/>
      <c r="D628" s="224"/>
      <c r="E628" s="224"/>
      <c r="F628" s="224" t="s">
        <v>484</v>
      </c>
      <c r="G628" s="225"/>
      <c r="H628" s="109"/>
      <c r="I628" s="109"/>
      <c r="J628" s="109"/>
      <c r="K628" s="109"/>
      <c r="L628" s="109"/>
      <c r="M628" s="109"/>
      <c r="N628" s="109"/>
      <c r="O628" s="109"/>
      <c r="P628" s="109"/>
      <c r="Q628" s="109"/>
      <c r="R628" s="109"/>
    </row>
    <row r="629" spans="1:18" ht="12.75" customHeight="1" x14ac:dyDescent="0.2">
      <c r="A629" s="220"/>
      <c r="B629" s="120"/>
      <c r="C629" s="221"/>
      <c r="D629" s="224"/>
      <c r="E629" s="224"/>
      <c r="F629" s="224"/>
      <c r="G629" s="225"/>
      <c r="H629" s="109"/>
      <c r="I629" s="121"/>
      <c r="J629" s="109"/>
      <c r="K629" s="109"/>
      <c r="L629" s="109"/>
      <c r="M629" s="109"/>
      <c r="N629" s="109"/>
      <c r="O629" s="109"/>
      <c r="P629" s="109"/>
      <c r="Q629" s="109"/>
      <c r="R629" s="109"/>
    </row>
    <row r="630" spans="1:18" ht="12.75" customHeight="1" x14ac:dyDescent="0.2">
      <c r="A630" s="220">
        <f>B630</f>
        <v>43773</v>
      </c>
      <c r="B630" s="119">
        <f>B628+1</f>
        <v>43773</v>
      </c>
      <c r="C630" s="221"/>
      <c r="D630" s="224"/>
      <c r="E630" s="224"/>
      <c r="F630" s="224"/>
      <c r="G630" s="225"/>
      <c r="H630" s="109"/>
      <c r="I630" s="109"/>
      <c r="J630" s="109"/>
      <c r="K630" s="109"/>
      <c r="L630" s="109"/>
      <c r="M630" s="109"/>
      <c r="N630" s="109"/>
      <c r="O630" s="109"/>
      <c r="P630" s="109"/>
      <c r="Q630" s="109"/>
      <c r="R630" s="109"/>
    </row>
    <row r="631" spans="1:18" ht="12.75" customHeight="1" x14ac:dyDescent="0.2">
      <c r="A631" s="220"/>
      <c r="B631" s="120"/>
      <c r="C631" s="221"/>
      <c r="D631" s="224"/>
      <c r="E631" s="224"/>
      <c r="F631" s="224"/>
      <c r="G631" s="225"/>
      <c r="H631" s="109"/>
      <c r="I631" s="121"/>
      <c r="J631" s="109"/>
      <c r="K631" s="109"/>
      <c r="L631" s="109"/>
      <c r="M631" s="109"/>
      <c r="N631" s="109"/>
      <c r="O631" s="109"/>
      <c r="P631" s="109"/>
      <c r="Q631" s="109"/>
      <c r="R631" s="109"/>
    </row>
    <row r="632" spans="1:18" ht="12.75" customHeight="1" x14ac:dyDescent="0.2">
      <c r="A632" s="220">
        <f>B632</f>
        <v>43774</v>
      </c>
      <c r="B632" s="119">
        <f>B630+1</f>
        <v>43774</v>
      </c>
      <c r="C632" s="221"/>
      <c r="D632" s="224"/>
      <c r="E632" s="224" t="s">
        <v>449</v>
      </c>
      <c r="F632" s="224"/>
      <c r="G632" s="225"/>
      <c r="H632" s="109"/>
      <c r="I632" s="109"/>
      <c r="J632" s="109"/>
      <c r="K632" s="109"/>
      <c r="L632" s="109"/>
      <c r="M632" s="109"/>
      <c r="N632" s="109"/>
      <c r="O632" s="109"/>
      <c r="P632" s="109"/>
      <c r="Q632" s="109"/>
      <c r="R632" s="109"/>
    </row>
    <row r="633" spans="1:18" ht="12.75" customHeight="1" x14ac:dyDescent="0.2">
      <c r="A633" s="220"/>
      <c r="B633" s="120"/>
      <c r="C633" s="221"/>
      <c r="D633" s="224"/>
      <c r="E633" s="224"/>
      <c r="F633" s="224"/>
      <c r="G633" s="225"/>
      <c r="H633" s="109"/>
      <c r="I633" s="121"/>
      <c r="J633" s="109"/>
      <c r="K633" s="109"/>
      <c r="L633" s="109"/>
      <c r="M633" s="109"/>
      <c r="N633" s="109"/>
      <c r="O633" s="109"/>
      <c r="P633" s="109"/>
      <c r="Q633" s="109"/>
      <c r="R633" s="109"/>
    </row>
    <row r="634" spans="1:18" ht="12.75" customHeight="1" x14ac:dyDescent="0.2">
      <c r="A634" s="220">
        <f>B634</f>
        <v>43775</v>
      </c>
      <c r="B634" s="119">
        <f>B632+1</f>
        <v>43775</v>
      </c>
      <c r="C634" s="221"/>
      <c r="D634" s="224"/>
      <c r="E634" s="224"/>
      <c r="F634" s="224" t="s">
        <v>197</v>
      </c>
      <c r="G634" s="225"/>
      <c r="H634" s="109"/>
      <c r="I634" s="109"/>
      <c r="J634" s="109"/>
      <c r="K634" s="109"/>
      <c r="L634" s="109"/>
      <c r="M634" s="109"/>
      <c r="N634" s="109"/>
      <c r="O634" s="109"/>
      <c r="P634" s="109"/>
      <c r="Q634" s="109"/>
      <c r="R634" s="109"/>
    </row>
    <row r="635" spans="1:18" ht="12.75" customHeight="1" x14ac:dyDescent="0.2">
      <c r="A635" s="220"/>
      <c r="B635" s="120"/>
      <c r="C635" s="221"/>
      <c r="D635" s="224"/>
      <c r="E635" s="224"/>
      <c r="F635" s="224"/>
      <c r="G635" s="225"/>
      <c r="H635" s="109"/>
      <c r="I635" s="121"/>
      <c r="J635" s="109"/>
      <c r="K635" s="109"/>
      <c r="L635" s="109"/>
      <c r="M635" s="109"/>
      <c r="N635" s="109"/>
      <c r="O635" s="109"/>
      <c r="P635" s="109"/>
      <c r="Q635" s="109"/>
      <c r="R635" s="109"/>
    </row>
    <row r="636" spans="1:18" ht="12.75" customHeight="1" x14ac:dyDescent="0.2">
      <c r="A636" s="220">
        <f>B636</f>
        <v>43776</v>
      </c>
      <c r="B636" s="119">
        <f>B634+1</f>
        <v>43776</v>
      </c>
      <c r="C636" s="221"/>
      <c r="D636" s="224"/>
      <c r="E636" s="224"/>
      <c r="F636" s="224"/>
      <c r="G636" s="225"/>
      <c r="H636" s="109"/>
      <c r="I636" s="109"/>
      <c r="J636" s="109"/>
      <c r="K636" s="109"/>
      <c r="L636" s="109"/>
      <c r="M636" s="109"/>
      <c r="N636" s="109"/>
      <c r="O636" s="109"/>
      <c r="P636" s="109"/>
      <c r="Q636" s="109"/>
      <c r="R636" s="109"/>
    </row>
    <row r="637" spans="1:18" ht="12.75" customHeight="1" x14ac:dyDescent="0.2">
      <c r="A637" s="220"/>
      <c r="B637" s="120"/>
      <c r="C637" s="221"/>
      <c r="D637" s="224"/>
      <c r="E637" s="224"/>
      <c r="F637" s="224"/>
      <c r="G637" s="225"/>
      <c r="H637" s="109"/>
      <c r="I637" s="121"/>
      <c r="J637" s="109"/>
      <c r="K637" s="109"/>
      <c r="L637" s="109"/>
      <c r="M637" s="109"/>
      <c r="N637" s="109"/>
      <c r="O637" s="109"/>
      <c r="P637" s="109"/>
      <c r="Q637" s="109"/>
      <c r="R637" s="109"/>
    </row>
    <row r="638" spans="1:18" ht="12.75" customHeight="1" x14ac:dyDescent="0.2">
      <c r="A638" s="220">
        <f>B638</f>
        <v>43777</v>
      </c>
      <c r="B638" s="119">
        <f>B636+1</f>
        <v>43777</v>
      </c>
      <c r="C638" s="221"/>
      <c r="D638" s="224"/>
      <c r="E638" s="224" t="s">
        <v>403</v>
      </c>
      <c r="F638" s="224" t="s">
        <v>455</v>
      </c>
      <c r="G638" s="225"/>
      <c r="H638" s="109"/>
      <c r="I638" s="109"/>
      <c r="J638" s="109"/>
      <c r="K638" s="109"/>
      <c r="L638" s="109"/>
      <c r="M638" s="109"/>
      <c r="N638" s="109"/>
      <c r="O638" s="109"/>
      <c r="P638" s="109"/>
      <c r="Q638" s="109"/>
      <c r="R638" s="109"/>
    </row>
    <row r="639" spans="1:18" ht="12.75" customHeight="1" x14ac:dyDescent="0.2">
      <c r="A639" s="220"/>
      <c r="B639" s="120"/>
      <c r="C639" s="221"/>
      <c r="D639" s="224"/>
      <c r="E639" s="224"/>
      <c r="F639" s="224"/>
      <c r="G639" s="225"/>
      <c r="H639" s="109"/>
      <c r="I639" s="121"/>
      <c r="J639" s="109"/>
      <c r="K639" s="109"/>
      <c r="L639" s="109"/>
      <c r="M639" s="109"/>
      <c r="N639" s="109"/>
      <c r="O639" s="109"/>
      <c r="P639" s="109"/>
      <c r="Q639" s="109"/>
      <c r="R639" s="109"/>
    </row>
    <row r="640" spans="1:18" ht="12.75" customHeight="1" x14ac:dyDescent="0.2">
      <c r="A640" s="220">
        <f>B640</f>
        <v>43778</v>
      </c>
      <c r="B640" s="119">
        <f>B638+1</f>
        <v>43778</v>
      </c>
      <c r="C640" s="221"/>
      <c r="D640" s="224"/>
      <c r="E640" s="224"/>
      <c r="F640" s="224"/>
      <c r="G640" s="225"/>
      <c r="H640" s="109"/>
      <c r="I640" s="109"/>
      <c r="J640" s="109"/>
      <c r="K640" s="109"/>
      <c r="L640" s="109"/>
      <c r="M640" s="109"/>
      <c r="N640" s="109"/>
      <c r="O640" s="109"/>
      <c r="P640" s="109"/>
      <c r="Q640" s="109"/>
      <c r="R640" s="109"/>
    </row>
    <row r="641" spans="1:18" ht="12.75" customHeight="1" x14ac:dyDescent="0.2">
      <c r="A641" s="220"/>
      <c r="B641" s="120"/>
      <c r="C641" s="221"/>
      <c r="D641" s="224"/>
      <c r="E641" s="224"/>
      <c r="F641" s="224"/>
      <c r="G641" s="225"/>
      <c r="H641" s="109"/>
      <c r="I641" s="121"/>
      <c r="J641" s="109"/>
      <c r="K641" s="109"/>
      <c r="L641" s="109"/>
      <c r="M641" s="109"/>
      <c r="N641" s="109"/>
      <c r="O641" s="109"/>
      <c r="P641" s="109"/>
      <c r="Q641" s="109"/>
      <c r="R641" s="109"/>
    </row>
    <row r="642" spans="1:18" ht="12.75" customHeight="1" x14ac:dyDescent="0.2">
      <c r="A642" s="220">
        <f>B642</f>
        <v>43779</v>
      </c>
      <c r="B642" s="119">
        <f>B640+1</f>
        <v>43779</v>
      </c>
      <c r="C642" s="221"/>
      <c r="D642" s="224"/>
      <c r="E642" s="224"/>
      <c r="F642" s="224"/>
      <c r="G642" s="225"/>
      <c r="H642" s="109"/>
      <c r="I642" s="109"/>
      <c r="J642" s="109"/>
      <c r="K642" s="109"/>
      <c r="L642" s="109"/>
      <c r="M642" s="109"/>
      <c r="N642" s="109"/>
      <c r="O642" s="109"/>
      <c r="P642" s="109"/>
      <c r="Q642" s="109"/>
      <c r="R642" s="109"/>
    </row>
    <row r="643" spans="1:18" ht="12.75" customHeight="1" x14ac:dyDescent="0.2">
      <c r="A643" s="220"/>
      <c r="B643" s="120"/>
      <c r="C643" s="221"/>
      <c r="D643" s="224"/>
      <c r="E643" s="224"/>
      <c r="F643" s="224"/>
      <c r="G643" s="225"/>
      <c r="H643" s="109"/>
      <c r="I643" s="121"/>
      <c r="J643" s="109"/>
      <c r="K643" s="109"/>
      <c r="L643" s="109"/>
      <c r="M643" s="109"/>
      <c r="N643" s="109"/>
      <c r="O643" s="109"/>
      <c r="P643" s="109"/>
      <c r="Q643" s="109"/>
      <c r="R643" s="109"/>
    </row>
    <row r="644" spans="1:18" ht="12.75" customHeight="1" x14ac:dyDescent="0.2">
      <c r="A644" s="220">
        <f>B644</f>
        <v>43780</v>
      </c>
      <c r="B644" s="119">
        <f>B642+1</f>
        <v>43780</v>
      </c>
      <c r="C644" s="221"/>
      <c r="D644" s="224"/>
      <c r="E644" s="224"/>
      <c r="F644" s="224"/>
      <c r="G644" s="225"/>
      <c r="H644" s="109"/>
      <c r="I644" s="109"/>
      <c r="J644" s="109"/>
      <c r="K644" s="109"/>
      <c r="L644" s="109"/>
      <c r="M644" s="109"/>
      <c r="N644" s="109"/>
      <c r="O644" s="109"/>
      <c r="P644" s="109"/>
      <c r="Q644" s="109"/>
      <c r="R644" s="109"/>
    </row>
    <row r="645" spans="1:18" ht="12.75" customHeight="1" x14ac:dyDescent="0.2">
      <c r="A645" s="220"/>
      <c r="B645" s="120"/>
      <c r="C645" s="221"/>
      <c r="D645" s="224"/>
      <c r="E645" s="224"/>
      <c r="F645" s="224"/>
      <c r="G645" s="225"/>
      <c r="H645" s="109"/>
      <c r="I645" s="121"/>
      <c r="J645" s="109"/>
      <c r="K645" s="109"/>
      <c r="L645" s="109"/>
      <c r="M645" s="109"/>
      <c r="N645" s="109"/>
      <c r="O645" s="109"/>
      <c r="P645" s="109"/>
      <c r="Q645" s="109"/>
      <c r="R645" s="109"/>
    </row>
    <row r="646" spans="1:18" ht="12.75" customHeight="1" x14ac:dyDescent="0.2">
      <c r="A646" s="220">
        <f>B646</f>
        <v>43781</v>
      </c>
      <c r="B646" s="119">
        <f>B644+1</f>
        <v>43781</v>
      </c>
      <c r="C646" s="221"/>
      <c r="D646" s="224" t="s">
        <v>448</v>
      </c>
      <c r="E646" s="224"/>
      <c r="F646" s="224"/>
      <c r="G646" s="225"/>
      <c r="H646" s="109"/>
      <c r="I646" s="109"/>
      <c r="J646" s="109"/>
      <c r="K646" s="109"/>
      <c r="L646" s="109"/>
      <c r="M646" s="109"/>
      <c r="N646" s="109"/>
      <c r="O646" s="109"/>
      <c r="P646" s="109"/>
      <c r="Q646" s="109"/>
      <c r="R646" s="109"/>
    </row>
    <row r="647" spans="1:18" ht="12.75" customHeight="1" x14ac:dyDescent="0.2">
      <c r="A647" s="220"/>
      <c r="B647" s="120"/>
      <c r="C647" s="221"/>
      <c r="D647" s="224"/>
      <c r="E647" s="224"/>
      <c r="F647" s="224"/>
      <c r="G647" s="225"/>
      <c r="H647" s="109"/>
      <c r="I647" s="121"/>
      <c r="J647" s="109"/>
      <c r="K647" s="109"/>
      <c r="L647" s="109"/>
      <c r="M647" s="109"/>
      <c r="N647" s="109"/>
      <c r="O647" s="109"/>
      <c r="P647" s="109"/>
      <c r="Q647" s="109"/>
      <c r="R647" s="109"/>
    </row>
    <row r="648" spans="1:18" ht="12.75" customHeight="1" x14ac:dyDescent="0.2">
      <c r="A648" s="220">
        <f>B648</f>
        <v>43782</v>
      </c>
      <c r="B648" s="119">
        <f>B646+1</f>
        <v>43782</v>
      </c>
      <c r="C648" s="221"/>
      <c r="D648" s="224"/>
      <c r="E648" s="224"/>
      <c r="F648" s="224" t="s">
        <v>402</v>
      </c>
      <c r="G648" s="225"/>
      <c r="H648" s="109"/>
      <c r="I648" s="109"/>
      <c r="J648" s="109"/>
      <c r="K648" s="109"/>
      <c r="L648" s="109"/>
      <c r="M648" s="109"/>
      <c r="N648" s="109"/>
      <c r="O648" s="109"/>
      <c r="P648" s="109"/>
      <c r="Q648" s="109"/>
      <c r="R648" s="109"/>
    </row>
    <row r="649" spans="1:18" ht="12.75" customHeight="1" x14ac:dyDescent="0.2">
      <c r="A649" s="220"/>
      <c r="B649" s="120"/>
      <c r="C649" s="221"/>
      <c r="D649" s="224"/>
      <c r="E649" s="224"/>
      <c r="F649" s="224"/>
      <c r="G649" s="225"/>
      <c r="H649" s="109"/>
      <c r="I649" s="121"/>
      <c r="J649" s="109"/>
      <c r="K649" s="109"/>
      <c r="L649" s="109"/>
      <c r="M649" s="109"/>
      <c r="N649" s="109"/>
      <c r="O649" s="109"/>
      <c r="P649" s="109"/>
      <c r="Q649" s="109"/>
      <c r="R649" s="109"/>
    </row>
    <row r="650" spans="1:18" ht="12.75" customHeight="1" x14ac:dyDescent="0.2">
      <c r="A650" s="220">
        <f>B650</f>
        <v>43783</v>
      </c>
      <c r="B650" s="119">
        <f>B648+1</f>
        <v>43783</v>
      </c>
      <c r="C650" s="221"/>
      <c r="D650" s="224"/>
      <c r="E650" s="224"/>
      <c r="F650" s="224"/>
      <c r="G650" s="225"/>
      <c r="H650" s="109"/>
      <c r="I650" s="109"/>
      <c r="J650" s="109"/>
      <c r="K650" s="109"/>
      <c r="L650" s="109"/>
      <c r="M650" s="109"/>
      <c r="N650" s="109"/>
      <c r="O650" s="109"/>
      <c r="P650" s="109"/>
      <c r="Q650" s="109"/>
      <c r="R650" s="109"/>
    </row>
    <row r="651" spans="1:18" ht="12.75" customHeight="1" x14ac:dyDescent="0.2">
      <c r="A651" s="220"/>
      <c r="B651" s="120"/>
      <c r="C651" s="221"/>
      <c r="D651" s="224"/>
      <c r="E651" s="224"/>
      <c r="F651" s="224"/>
      <c r="G651" s="225"/>
      <c r="H651" s="109"/>
      <c r="I651" s="121"/>
      <c r="J651" s="109"/>
      <c r="K651" s="109"/>
      <c r="L651" s="109"/>
      <c r="M651" s="109"/>
      <c r="N651" s="109"/>
      <c r="O651" s="109"/>
      <c r="P651" s="109"/>
      <c r="Q651" s="109"/>
      <c r="R651" s="109"/>
    </row>
    <row r="652" spans="1:18" ht="12.75" customHeight="1" x14ac:dyDescent="0.2">
      <c r="A652" s="220">
        <f>B652</f>
        <v>43784</v>
      </c>
      <c r="B652" s="119">
        <f>B650+1</f>
        <v>43784</v>
      </c>
      <c r="C652" s="221"/>
      <c r="D652" s="224" t="s">
        <v>198</v>
      </c>
      <c r="E652" s="224" t="s">
        <v>403</v>
      </c>
      <c r="F652" s="224"/>
      <c r="G652" s="225"/>
      <c r="H652" s="109"/>
      <c r="I652" s="109"/>
      <c r="J652" s="109"/>
      <c r="K652" s="109"/>
      <c r="L652" s="109"/>
      <c r="M652" s="109"/>
      <c r="N652" s="109"/>
      <c r="O652" s="109"/>
      <c r="P652" s="109"/>
      <c r="Q652" s="109"/>
      <c r="R652" s="109"/>
    </row>
    <row r="653" spans="1:18" ht="12.75" customHeight="1" x14ac:dyDescent="0.2">
      <c r="A653" s="220"/>
      <c r="B653" s="120"/>
      <c r="C653" s="221"/>
      <c r="D653" s="224"/>
      <c r="E653" s="224"/>
      <c r="F653" s="224"/>
      <c r="G653" s="225"/>
      <c r="H653" s="109"/>
      <c r="I653" s="121"/>
      <c r="J653" s="109"/>
      <c r="K653" s="109"/>
      <c r="L653" s="109"/>
      <c r="M653" s="109"/>
      <c r="N653" s="109"/>
      <c r="O653" s="109"/>
      <c r="P653" s="109"/>
      <c r="Q653" s="109"/>
      <c r="R653" s="109"/>
    </row>
    <row r="654" spans="1:18" ht="12.75" customHeight="1" x14ac:dyDescent="0.2">
      <c r="A654" s="220">
        <f>B654</f>
        <v>43785</v>
      </c>
      <c r="B654" s="119">
        <f>B652+1</f>
        <v>43785</v>
      </c>
      <c r="C654" s="221"/>
      <c r="D654" s="224" t="s">
        <v>485</v>
      </c>
      <c r="E654" s="224"/>
      <c r="F654" s="224"/>
      <c r="G654" s="225"/>
      <c r="H654" s="109"/>
      <c r="I654" s="109"/>
      <c r="J654" s="109"/>
      <c r="K654" s="109"/>
      <c r="L654" s="109"/>
      <c r="M654" s="109"/>
      <c r="N654" s="109"/>
      <c r="O654" s="109"/>
      <c r="P654" s="109"/>
      <c r="Q654" s="109"/>
      <c r="R654" s="109"/>
    </row>
    <row r="655" spans="1:18" ht="12.75" customHeight="1" x14ac:dyDescent="0.2">
      <c r="A655" s="220"/>
      <c r="B655" s="120"/>
      <c r="C655" s="221"/>
      <c r="D655" s="224"/>
      <c r="E655" s="224"/>
      <c r="F655" s="224"/>
      <c r="G655" s="225"/>
      <c r="H655" s="109"/>
      <c r="I655" s="121"/>
      <c r="J655" s="109"/>
      <c r="K655" s="109"/>
      <c r="L655" s="109"/>
      <c r="M655" s="109"/>
      <c r="N655" s="109"/>
      <c r="O655" s="109"/>
      <c r="P655" s="109"/>
      <c r="Q655" s="109"/>
      <c r="R655" s="109"/>
    </row>
    <row r="656" spans="1:18" ht="12.75" customHeight="1" x14ac:dyDescent="0.2">
      <c r="A656" s="220">
        <f>B656</f>
        <v>43786</v>
      </c>
      <c r="B656" s="119">
        <f>B654+1</f>
        <v>43786</v>
      </c>
      <c r="C656" s="221"/>
      <c r="D656" s="218" t="s">
        <v>486</v>
      </c>
      <c r="E656" s="224"/>
      <c r="F656" s="224" t="s">
        <v>487</v>
      </c>
      <c r="G656" s="225"/>
      <c r="H656" s="109"/>
      <c r="I656" s="109"/>
      <c r="J656" s="109"/>
      <c r="K656" s="109"/>
      <c r="L656" s="109"/>
      <c r="M656" s="109"/>
      <c r="N656" s="109"/>
      <c r="O656" s="109"/>
      <c r="P656" s="109"/>
      <c r="Q656" s="109"/>
      <c r="R656" s="109"/>
    </row>
    <row r="657" spans="1:18" ht="12.75" customHeight="1" x14ac:dyDescent="0.2">
      <c r="A657" s="220"/>
      <c r="B657" s="120" t="s">
        <v>342</v>
      </c>
      <c r="C657" s="221"/>
      <c r="D657" s="218"/>
      <c r="E657" s="218"/>
      <c r="F657" s="218"/>
      <c r="G657" s="225"/>
      <c r="H657" s="109"/>
      <c r="I657" s="121"/>
      <c r="J657" s="109"/>
      <c r="K657" s="109"/>
      <c r="L657" s="109"/>
      <c r="M657" s="109"/>
      <c r="N657" s="109"/>
      <c r="O657" s="109"/>
      <c r="P657" s="109"/>
      <c r="Q657" s="109"/>
      <c r="R657" s="109"/>
    </row>
    <row r="658" spans="1:18" ht="12.75" customHeight="1" x14ac:dyDescent="0.2">
      <c r="A658" s="220">
        <f>B658</f>
        <v>43787</v>
      </c>
      <c r="B658" s="119">
        <f>B656+1</f>
        <v>43787</v>
      </c>
      <c r="C658" s="221"/>
      <c r="D658" s="224"/>
      <c r="E658" s="224"/>
      <c r="F658" s="224"/>
      <c r="G658" s="225"/>
      <c r="H658" s="109"/>
      <c r="I658" s="109"/>
      <c r="J658" s="109"/>
      <c r="K658" s="109"/>
      <c r="L658" s="109"/>
      <c r="M658" s="109"/>
      <c r="N658" s="109"/>
      <c r="O658" s="109"/>
      <c r="P658" s="109"/>
      <c r="Q658" s="109"/>
      <c r="R658" s="109"/>
    </row>
    <row r="659" spans="1:18" ht="12.75" customHeight="1" x14ac:dyDescent="0.2">
      <c r="A659" s="220"/>
      <c r="B659" s="120"/>
      <c r="C659" s="221"/>
      <c r="D659" s="224"/>
      <c r="E659" s="224"/>
      <c r="F659" s="224"/>
      <c r="G659" s="225"/>
      <c r="H659" s="109"/>
      <c r="I659" s="121"/>
      <c r="J659" s="109"/>
      <c r="K659" s="109"/>
      <c r="L659" s="109"/>
      <c r="M659" s="109"/>
      <c r="N659" s="109"/>
      <c r="O659" s="109"/>
      <c r="P659" s="109"/>
      <c r="Q659" s="109"/>
      <c r="R659" s="109"/>
    </row>
    <row r="660" spans="1:18" ht="12.75" customHeight="1" x14ac:dyDescent="0.2">
      <c r="A660" s="220">
        <f>B660</f>
        <v>43788</v>
      </c>
      <c r="B660" s="119">
        <f>B658+1</f>
        <v>43788</v>
      </c>
      <c r="C660" s="221"/>
      <c r="D660" s="224"/>
      <c r="E660" s="224" t="s">
        <v>449</v>
      </c>
      <c r="F660" s="224"/>
      <c r="G660" s="225"/>
      <c r="H660" s="109"/>
      <c r="I660" s="109"/>
      <c r="J660" s="109"/>
      <c r="K660" s="109"/>
      <c r="L660" s="109"/>
      <c r="M660" s="109"/>
      <c r="N660" s="109"/>
      <c r="O660" s="109"/>
      <c r="P660" s="109"/>
      <c r="Q660" s="109"/>
      <c r="R660" s="109"/>
    </row>
    <row r="661" spans="1:18" ht="12.75" customHeight="1" x14ac:dyDescent="0.2">
      <c r="A661" s="220"/>
      <c r="B661" s="120"/>
      <c r="C661" s="221"/>
      <c r="D661" s="224"/>
      <c r="E661" s="224"/>
      <c r="F661" s="224"/>
      <c r="G661" s="225"/>
      <c r="H661" s="109"/>
      <c r="I661" s="121"/>
      <c r="J661" s="109"/>
      <c r="K661" s="109"/>
      <c r="L661" s="109"/>
      <c r="M661" s="109"/>
      <c r="N661" s="109"/>
      <c r="O661" s="109"/>
      <c r="P661" s="109"/>
      <c r="Q661" s="109"/>
      <c r="R661" s="109"/>
    </row>
    <row r="662" spans="1:18" ht="12.75" customHeight="1" x14ac:dyDescent="0.2">
      <c r="A662" s="220">
        <f>B662</f>
        <v>43789</v>
      </c>
      <c r="B662" s="119">
        <f>B660+1</f>
        <v>43789</v>
      </c>
      <c r="C662" s="221"/>
      <c r="D662" s="224"/>
      <c r="E662" s="224"/>
      <c r="F662" s="224" t="s">
        <v>464</v>
      </c>
      <c r="G662" s="225"/>
      <c r="H662" s="109"/>
      <c r="I662" s="109"/>
      <c r="J662" s="109"/>
      <c r="K662" s="109"/>
      <c r="L662" s="109"/>
      <c r="M662" s="109"/>
      <c r="N662" s="109"/>
      <c r="O662" s="109"/>
      <c r="P662" s="109"/>
      <c r="Q662" s="109"/>
      <c r="R662" s="109"/>
    </row>
    <row r="663" spans="1:18" ht="12.75" customHeight="1" x14ac:dyDescent="0.2">
      <c r="A663" s="220"/>
      <c r="B663" s="120"/>
      <c r="C663" s="221"/>
      <c r="D663" s="224"/>
      <c r="E663" s="224"/>
      <c r="F663" s="224"/>
      <c r="G663" s="225"/>
      <c r="H663" s="109"/>
      <c r="I663" s="121"/>
      <c r="J663" s="109"/>
      <c r="K663" s="109"/>
      <c r="L663" s="109"/>
      <c r="M663" s="109"/>
      <c r="N663" s="109"/>
      <c r="O663" s="109"/>
      <c r="P663" s="109"/>
      <c r="Q663" s="109"/>
      <c r="R663" s="109"/>
    </row>
    <row r="664" spans="1:18" ht="12.75" customHeight="1" x14ac:dyDescent="0.2">
      <c r="A664" s="220">
        <f>B664</f>
        <v>43790</v>
      </c>
      <c r="B664" s="119">
        <f>B662+1</f>
        <v>43790</v>
      </c>
      <c r="C664" s="221"/>
      <c r="D664" s="224"/>
      <c r="E664" s="224"/>
      <c r="F664" s="224"/>
      <c r="G664" s="225"/>
      <c r="H664" s="109"/>
      <c r="I664" s="109"/>
      <c r="J664" s="109"/>
      <c r="K664" s="109"/>
      <c r="L664" s="109"/>
      <c r="M664" s="109"/>
      <c r="N664" s="109"/>
      <c r="O664" s="109"/>
      <c r="P664" s="109"/>
      <c r="Q664" s="109"/>
      <c r="R664" s="109"/>
    </row>
    <row r="665" spans="1:18" ht="12.75" customHeight="1" x14ac:dyDescent="0.2">
      <c r="A665" s="220"/>
      <c r="B665" s="120"/>
      <c r="C665" s="221"/>
      <c r="D665" s="224"/>
      <c r="E665" s="224"/>
      <c r="F665" s="224"/>
      <c r="G665" s="225"/>
      <c r="H665" s="109"/>
      <c r="I665" s="121"/>
      <c r="J665" s="109"/>
      <c r="K665" s="109"/>
      <c r="L665" s="109"/>
      <c r="M665" s="109"/>
      <c r="N665" s="109"/>
      <c r="O665" s="109"/>
      <c r="P665" s="109"/>
      <c r="Q665" s="109"/>
      <c r="R665" s="109"/>
    </row>
    <row r="666" spans="1:18" ht="12.75" customHeight="1" x14ac:dyDescent="0.2">
      <c r="A666" s="220">
        <f>B666</f>
        <v>43791</v>
      </c>
      <c r="B666" s="119">
        <f>B664+1</f>
        <v>43791</v>
      </c>
      <c r="C666" s="221"/>
      <c r="D666" s="224"/>
      <c r="E666" s="224" t="s">
        <v>403</v>
      </c>
      <c r="F666" s="224" t="s">
        <v>280</v>
      </c>
      <c r="G666" s="225"/>
      <c r="H666" s="109"/>
      <c r="I666" s="109"/>
      <c r="J666" s="109"/>
      <c r="K666" s="109"/>
      <c r="L666" s="109"/>
      <c r="M666" s="109"/>
      <c r="N666" s="109"/>
      <c r="O666" s="109"/>
      <c r="P666" s="109"/>
      <c r="Q666" s="109"/>
      <c r="R666" s="109"/>
    </row>
    <row r="667" spans="1:18" ht="12.75" customHeight="1" x14ac:dyDescent="0.2">
      <c r="A667" s="220"/>
      <c r="B667" s="120"/>
      <c r="C667" s="221"/>
      <c r="D667" s="224"/>
      <c r="E667" s="224"/>
      <c r="F667" s="224"/>
      <c r="G667" s="225"/>
      <c r="H667" s="109"/>
      <c r="I667" s="121"/>
      <c r="J667" s="109"/>
      <c r="K667" s="109"/>
      <c r="L667" s="109"/>
      <c r="M667" s="109"/>
      <c r="N667" s="109"/>
      <c r="O667" s="109"/>
      <c r="P667" s="109"/>
      <c r="Q667" s="109"/>
      <c r="R667" s="109"/>
    </row>
    <row r="668" spans="1:18" ht="12.75" customHeight="1" x14ac:dyDescent="0.2">
      <c r="A668" s="220">
        <f>B668</f>
        <v>43792</v>
      </c>
      <c r="B668" s="119">
        <f>B666+1</f>
        <v>43792</v>
      </c>
      <c r="C668" s="221"/>
      <c r="D668" s="224"/>
      <c r="E668" s="224" t="s">
        <v>488</v>
      </c>
      <c r="F668" s="224"/>
      <c r="G668" s="225"/>
      <c r="H668" s="109"/>
      <c r="I668" s="109"/>
      <c r="J668" s="109"/>
      <c r="K668" s="109"/>
      <c r="L668" s="109"/>
      <c r="M668" s="109"/>
      <c r="N668" s="109"/>
      <c r="O668" s="109"/>
      <c r="P668" s="109"/>
      <c r="Q668" s="109"/>
      <c r="R668" s="109"/>
    </row>
    <row r="669" spans="1:18" ht="12.75" customHeight="1" x14ac:dyDescent="0.2">
      <c r="A669" s="220"/>
      <c r="B669" s="120"/>
      <c r="C669" s="221"/>
      <c r="D669" s="224"/>
      <c r="E669" s="224"/>
      <c r="F669" s="224"/>
      <c r="G669" s="225"/>
      <c r="H669" s="109"/>
      <c r="I669" s="121"/>
      <c r="J669" s="109"/>
      <c r="K669" s="109"/>
      <c r="L669" s="109"/>
      <c r="M669" s="109"/>
      <c r="N669" s="109"/>
      <c r="O669" s="109"/>
      <c r="P669" s="109"/>
      <c r="Q669" s="109"/>
      <c r="R669" s="109"/>
    </row>
    <row r="670" spans="1:18" ht="12.75" customHeight="1" x14ac:dyDescent="0.2">
      <c r="A670" s="220">
        <f>B670</f>
        <v>43793</v>
      </c>
      <c r="B670" s="119">
        <f>B668+1</f>
        <v>43793</v>
      </c>
      <c r="C670" s="221"/>
      <c r="D670" s="224"/>
      <c r="E670" s="224"/>
      <c r="F670" s="224"/>
      <c r="G670" s="225"/>
      <c r="H670" s="109"/>
      <c r="I670" s="109"/>
      <c r="J670" s="109"/>
      <c r="K670" s="109"/>
      <c r="L670" s="109"/>
      <c r="M670" s="109"/>
      <c r="N670" s="109"/>
      <c r="O670" s="109"/>
      <c r="P670" s="109"/>
      <c r="Q670" s="109"/>
      <c r="R670" s="109"/>
    </row>
    <row r="671" spans="1:18" ht="12.75" customHeight="1" x14ac:dyDescent="0.2">
      <c r="A671" s="220"/>
      <c r="B671" s="120" t="s">
        <v>184</v>
      </c>
      <c r="C671" s="221"/>
      <c r="D671" s="224"/>
      <c r="E671" s="224"/>
      <c r="F671" s="224"/>
      <c r="G671" s="225"/>
      <c r="H671" s="109"/>
      <c r="I671" s="121"/>
      <c r="J671" s="109"/>
      <c r="K671" s="109"/>
      <c r="L671" s="109"/>
      <c r="M671" s="109"/>
      <c r="N671" s="109"/>
      <c r="O671" s="109"/>
      <c r="P671" s="109"/>
      <c r="Q671" s="109"/>
      <c r="R671" s="109"/>
    </row>
    <row r="672" spans="1:18" ht="12.75" customHeight="1" x14ac:dyDescent="0.2">
      <c r="A672" s="220">
        <f>B672</f>
        <v>43794</v>
      </c>
      <c r="B672" s="119">
        <f>B670+1</f>
        <v>43794</v>
      </c>
      <c r="C672" s="221"/>
      <c r="D672" s="224"/>
      <c r="E672" s="224"/>
      <c r="F672" s="224"/>
      <c r="G672" s="225"/>
      <c r="H672" s="109"/>
      <c r="I672" s="109"/>
      <c r="J672" s="109"/>
      <c r="K672" s="109"/>
      <c r="L672" s="109"/>
      <c r="M672" s="109"/>
      <c r="N672" s="109"/>
      <c r="O672" s="109"/>
      <c r="P672" s="109"/>
      <c r="Q672" s="109"/>
      <c r="R672" s="109"/>
    </row>
    <row r="673" spans="1:18" ht="12.75" customHeight="1" x14ac:dyDescent="0.2">
      <c r="A673" s="220"/>
      <c r="B673" s="120"/>
      <c r="C673" s="221"/>
      <c r="D673" s="224"/>
      <c r="E673" s="224"/>
      <c r="F673" s="224"/>
      <c r="G673" s="225"/>
      <c r="H673" s="109"/>
      <c r="I673" s="121"/>
      <c r="J673" s="109"/>
      <c r="K673" s="109"/>
      <c r="L673" s="109"/>
      <c r="M673" s="109"/>
      <c r="N673" s="109"/>
      <c r="O673" s="109"/>
      <c r="P673" s="109"/>
      <c r="Q673" s="109"/>
      <c r="R673" s="109"/>
    </row>
    <row r="674" spans="1:18" ht="12.75" customHeight="1" x14ac:dyDescent="0.2">
      <c r="A674" s="220">
        <f>B674</f>
        <v>43795</v>
      </c>
      <c r="B674" s="119">
        <f>B672+1</f>
        <v>43795</v>
      </c>
      <c r="C674" s="221"/>
      <c r="D674" s="224"/>
      <c r="E674" s="224"/>
      <c r="F674" s="224"/>
      <c r="G674" s="225"/>
      <c r="H674" s="109"/>
      <c r="I674" s="109"/>
      <c r="J674" s="109"/>
      <c r="K674" s="109"/>
      <c r="L674" s="109"/>
      <c r="M674" s="109"/>
      <c r="N674" s="109"/>
      <c r="O674" s="109"/>
      <c r="P674" s="109"/>
      <c r="Q674" s="109"/>
      <c r="R674" s="109"/>
    </row>
    <row r="675" spans="1:18" ht="12.75" customHeight="1" x14ac:dyDescent="0.2">
      <c r="A675" s="220"/>
      <c r="B675" s="120"/>
      <c r="C675" s="221"/>
      <c r="D675" s="224"/>
      <c r="E675" s="224"/>
      <c r="F675" s="224"/>
      <c r="G675" s="225"/>
      <c r="H675" s="109"/>
      <c r="I675" s="121"/>
      <c r="J675" s="109"/>
      <c r="K675" s="109"/>
      <c r="L675" s="109"/>
      <c r="M675" s="109"/>
      <c r="N675" s="109"/>
      <c r="O675" s="109"/>
      <c r="P675" s="109"/>
      <c r="Q675" s="109"/>
      <c r="R675" s="109"/>
    </row>
    <row r="676" spans="1:18" ht="12.75" customHeight="1" x14ac:dyDescent="0.2">
      <c r="A676" s="220">
        <f>B676</f>
        <v>43796</v>
      </c>
      <c r="B676" s="119">
        <f>B674+1</f>
        <v>43796</v>
      </c>
      <c r="C676" s="221"/>
      <c r="D676" s="224"/>
      <c r="E676" s="224"/>
      <c r="F676" s="224" t="s">
        <v>402</v>
      </c>
      <c r="G676" s="225"/>
      <c r="H676" s="109"/>
      <c r="I676" s="109"/>
      <c r="J676" s="109"/>
      <c r="K676" s="109"/>
      <c r="L676" s="109"/>
      <c r="M676" s="109"/>
      <c r="N676" s="109"/>
      <c r="O676" s="109"/>
      <c r="P676" s="109"/>
      <c r="Q676" s="109"/>
      <c r="R676" s="109"/>
    </row>
    <row r="677" spans="1:18" ht="12.75" customHeight="1" x14ac:dyDescent="0.2">
      <c r="A677" s="220"/>
      <c r="B677" s="120"/>
      <c r="C677" s="221"/>
      <c r="D677" s="224"/>
      <c r="E677" s="224"/>
      <c r="F677" s="224"/>
      <c r="G677" s="225"/>
      <c r="H677" s="109"/>
      <c r="I677" s="121"/>
      <c r="J677" s="109"/>
      <c r="K677" s="109"/>
      <c r="L677" s="109"/>
      <c r="M677" s="109"/>
      <c r="N677" s="109"/>
      <c r="O677" s="109"/>
      <c r="P677" s="109"/>
      <c r="Q677" s="109"/>
      <c r="R677" s="109"/>
    </row>
    <row r="678" spans="1:18" ht="12.75" customHeight="1" x14ac:dyDescent="0.2">
      <c r="A678" s="220">
        <f>B678</f>
        <v>43797</v>
      </c>
      <c r="B678" s="119">
        <f>B676+1</f>
        <v>43797</v>
      </c>
      <c r="C678" s="221"/>
      <c r="D678" s="224"/>
      <c r="E678" s="224"/>
      <c r="F678" s="224"/>
      <c r="G678" s="225"/>
      <c r="H678" s="109"/>
      <c r="I678" s="109"/>
      <c r="J678" s="109"/>
      <c r="K678" s="109"/>
      <c r="L678" s="109"/>
      <c r="M678" s="109"/>
      <c r="N678" s="109"/>
      <c r="O678" s="109"/>
      <c r="P678" s="109"/>
      <c r="Q678" s="109"/>
      <c r="R678" s="109"/>
    </row>
    <row r="679" spans="1:18" ht="12.75" customHeight="1" x14ac:dyDescent="0.2">
      <c r="A679" s="220"/>
      <c r="B679" s="120"/>
      <c r="C679" s="221"/>
      <c r="D679" s="224"/>
      <c r="E679" s="224"/>
      <c r="F679" s="224"/>
      <c r="G679" s="225"/>
      <c r="H679" s="109"/>
      <c r="I679" s="121"/>
      <c r="J679" s="109"/>
      <c r="K679" s="109"/>
      <c r="L679" s="109"/>
      <c r="M679" s="109"/>
      <c r="N679" s="109"/>
      <c r="O679" s="109"/>
      <c r="P679" s="109"/>
      <c r="Q679" s="109"/>
      <c r="R679" s="109"/>
    </row>
    <row r="680" spans="1:18" ht="12.75" customHeight="1" x14ac:dyDescent="0.2">
      <c r="A680" s="220">
        <f>B680</f>
        <v>43798</v>
      </c>
      <c r="B680" s="119">
        <f>B678+1</f>
        <v>43798</v>
      </c>
      <c r="C680" s="221"/>
      <c r="D680" s="224"/>
      <c r="E680" s="224" t="s">
        <v>403</v>
      </c>
      <c r="F680" s="224" t="s">
        <v>325</v>
      </c>
      <c r="G680" s="225"/>
      <c r="H680" s="109"/>
      <c r="I680" s="109"/>
      <c r="J680" s="109"/>
      <c r="K680" s="109"/>
      <c r="L680" s="109"/>
      <c r="M680" s="109"/>
      <c r="N680" s="109"/>
      <c r="O680" s="109"/>
      <c r="P680" s="109"/>
      <c r="Q680" s="109"/>
      <c r="R680" s="109"/>
    </row>
    <row r="681" spans="1:18" ht="12.75" customHeight="1" x14ac:dyDescent="0.2">
      <c r="A681" s="220"/>
      <c r="B681" s="120"/>
      <c r="C681" s="221"/>
      <c r="D681" s="224"/>
      <c r="E681" s="224"/>
      <c r="F681" s="224"/>
      <c r="G681" s="225"/>
      <c r="H681" s="109"/>
      <c r="I681" s="121"/>
      <c r="J681" s="109"/>
      <c r="K681" s="109"/>
      <c r="L681" s="109"/>
      <c r="M681" s="109"/>
      <c r="N681" s="109"/>
      <c r="O681" s="109"/>
      <c r="P681" s="109"/>
      <c r="Q681" s="109"/>
      <c r="R681" s="109"/>
    </row>
    <row r="682" spans="1:18" ht="12.75" customHeight="1" x14ac:dyDescent="0.2">
      <c r="A682" s="220">
        <f>B682</f>
        <v>43799</v>
      </c>
      <c r="B682" s="119">
        <f>B680+1</f>
        <v>43799</v>
      </c>
      <c r="C682" s="221"/>
      <c r="D682" s="224"/>
      <c r="E682" s="224"/>
      <c r="F682" s="224" t="s">
        <v>307</v>
      </c>
      <c r="G682" s="225"/>
      <c r="H682" s="109"/>
      <c r="I682" s="109"/>
      <c r="J682" s="109"/>
      <c r="K682" s="109"/>
      <c r="L682" s="109"/>
      <c r="M682" s="109"/>
      <c r="N682" s="109"/>
      <c r="O682" s="109"/>
      <c r="P682" s="109"/>
      <c r="Q682" s="109"/>
      <c r="R682" s="109"/>
    </row>
    <row r="683" spans="1:18" ht="12.75" customHeight="1" x14ac:dyDescent="0.2">
      <c r="A683" s="220"/>
      <c r="B683" s="120"/>
      <c r="C683" s="221"/>
      <c r="D683" s="224"/>
      <c r="E683" s="224"/>
      <c r="F683" s="224"/>
      <c r="G683" s="225"/>
      <c r="H683" s="109"/>
      <c r="I683" s="121"/>
      <c r="J683" s="109"/>
      <c r="K683" s="109"/>
      <c r="L683" s="109"/>
      <c r="M683" s="109"/>
      <c r="N683" s="109"/>
      <c r="O683" s="109"/>
      <c r="P683" s="109"/>
      <c r="Q683" s="109"/>
      <c r="R683" s="109"/>
    </row>
    <row r="684" spans="1:18" ht="12.75" customHeight="1" x14ac:dyDescent="0.2">
      <c r="A684" s="220">
        <f>B684</f>
        <v>43800</v>
      </c>
      <c r="B684" s="119">
        <f>B682+1</f>
        <v>43800</v>
      </c>
      <c r="C684" s="221"/>
      <c r="D684" s="224"/>
      <c r="E684" s="224"/>
      <c r="F684" s="224"/>
      <c r="G684" s="225"/>
      <c r="H684" s="109"/>
      <c r="I684" s="109"/>
      <c r="J684" s="109"/>
      <c r="K684" s="109"/>
      <c r="L684" s="109"/>
      <c r="M684" s="109"/>
      <c r="N684" s="109"/>
      <c r="O684" s="109"/>
      <c r="P684" s="109"/>
      <c r="Q684" s="109"/>
      <c r="R684" s="109"/>
    </row>
    <row r="685" spans="1:18" ht="12.75" customHeight="1" x14ac:dyDescent="0.2">
      <c r="A685" s="220"/>
      <c r="B685" s="120"/>
      <c r="C685" s="221"/>
      <c r="D685" s="224"/>
      <c r="E685" s="224"/>
      <c r="F685" s="224"/>
      <c r="G685" s="225"/>
      <c r="H685" s="109"/>
      <c r="I685" s="121"/>
      <c r="J685" s="109"/>
      <c r="K685" s="109"/>
      <c r="L685" s="109"/>
      <c r="M685" s="109"/>
      <c r="N685" s="109"/>
      <c r="O685" s="109"/>
      <c r="P685" s="109"/>
      <c r="Q685" s="109"/>
      <c r="R685" s="109"/>
    </row>
    <row r="686" spans="1:18" ht="12.75" customHeight="1" x14ac:dyDescent="0.2">
      <c r="A686" s="220">
        <f>B686</f>
        <v>43801</v>
      </c>
      <c r="B686" s="119">
        <f>B684+1</f>
        <v>43801</v>
      </c>
      <c r="C686" s="221"/>
      <c r="D686" s="224"/>
      <c r="E686" s="224"/>
      <c r="F686" s="224"/>
      <c r="G686" s="225"/>
      <c r="H686" s="109"/>
      <c r="I686" s="109"/>
      <c r="J686" s="109"/>
      <c r="K686" s="109"/>
      <c r="L686" s="109"/>
      <c r="M686" s="109"/>
      <c r="N686" s="109"/>
      <c r="O686" s="109"/>
      <c r="P686" s="109"/>
      <c r="Q686" s="109"/>
      <c r="R686" s="109"/>
    </row>
    <row r="687" spans="1:18" ht="12.75" customHeight="1" x14ac:dyDescent="0.2">
      <c r="A687" s="220"/>
      <c r="B687" s="120"/>
      <c r="C687" s="221"/>
      <c r="D687" s="224"/>
      <c r="E687" s="224"/>
      <c r="F687" s="224"/>
      <c r="G687" s="225"/>
      <c r="H687" s="109"/>
      <c r="I687" s="121"/>
      <c r="J687" s="109"/>
      <c r="K687" s="109"/>
      <c r="L687" s="109"/>
      <c r="M687" s="109"/>
      <c r="N687" s="109"/>
      <c r="O687" s="109"/>
      <c r="P687" s="109"/>
      <c r="Q687" s="109"/>
      <c r="R687" s="109"/>
    </row>
    <row r="688" spans="1:18" ht="12.75" customHeight="1" x14ac:dyDescent="0.2">
      <c r="A688" s="220">
        <f>B688</f>
        <v>43802</v>
      </c>
      <c r="B688" s="119">
        <f>B686+1</f>
        <v>43802</v>
      </c>
      <c r="C688" s="221"/>
      <c r="D688" s="224"/>
      <c r="E688" s="224" t="s">
        <v>449</v>
      </c>
      <c r="F688" s="224"/>
      <c r="G688" s="225"/>
      <c r="H688" s="109"/>
      <c r="I688" s="109"/>
      <c r="J688" s="109"/>
      <c r="K688" s="109"/>
      <c r="L688" s="109"/>
      <c r="M688" s="109"/>
      <c r="N688" s="109"/>
      <c r="O688" s="109"/>
      <c r="P688" s="109"/>
      <c r="Q688" s="109"/>
      <c r="R688" s="109"/>
    </row>
    <row r="689" spans="1:18" ht="12.75" customHeight="1" x14ac:dyDescent="0.2">
      <c r="A689" s="220"/>
      <c r="B689" s="120"/>
      <c r="C689" s="221"/>
      <c r="D689" s="224"/>
      <c r="E689" s="224"/>
      <c r="F689" s="224"/>
      <c r="G689" s="225"/>
      <c r="H689" s="109"/>
      <c r="I689" s="121"/>
      <c r="J689" s="109"/>
      <c r="K689" s="109"/>
      <c r="L689" s="109"/>
      <c r="M689" s="109"/>
      <c r="N689" s="109"/>
      <c r="O689" s="109"/>
      <c r="P689" s="109"/>
      <c r="Q689" s="109"/>
      <c r="R689" s="109"/>
    </row>
    <row r="690" spans="1:18" ht="12.75" customHeight="1" x14ac:dyDescent="0.2">
      <c r="A690" s="220">
        <f>B690</f>
        <v>43803</v>
      </c>
      <c r="B690" s="119">
        <f>B688+1</f>
        <v>43803</v>
      </c>
      <c r="C690" s="221"/>
      <c r="D690" s="224"/>
      <c r="E690" s="224"/>
      <c r="F690" s="224" t="s">
        <v>489</v>
      </c>
      <c r="G690" s="225"/>
      <c r="H690" s="109"/>
      <c r="I690" s="109"/>
      <c r="J690" s="109"/>
      <c r="K690" s="109"/>
      <c r="L690" s="109"/>
      <c r="M690" s="109"/>
      <c r="N690" s="109"/>
      <c r="O690" s="109"/>
      <c r="P690" s="109"/>
      <c r="Q690" s="109"/>
      <c r="R690" s="109"/>
    </row>
    <row r="691" spans="1:18" ht="12.75" customHeight="1" x14ac:dyDescent="0.2">
      <c r="A691" s="220"/>
      <c r="B691" s="120"/>
      <c r="C691" s="221"/>
      <c r="D691" s="224"/>
      <c r="E691" s="224"/>
      <c r="F691" s="224"/>
      <c r="G691" s="225"/>
      <c r="H691" s="109"/>
      <c r="I691" s="121"/>
      <c r="J691" s="109"/>
      <c r="K691" s="109"/>
      <c r="L691" s="109"/>
      <c r="M691" s="109"/>
      <c r="N691" s="109"/>
      <c r="O691" s="109"/>
      <c r="P691" s="109"/>
      <c r="Q691" s="109"/>
      <c r="R691" s="109"/>
    </row>
    <row r="692" spans="1:18" ht="12.75" customHeight="1" x14ac:dyDescent="0.2">
      <c r="A692" s="220">
        <f>B692</f>
        <v>43804</v>
      </c>
      <c r="B692" s="119">
        <f>B690+1</f>
        <v>43804</v>
      </c>
      <c r="C692" s="221"/>
      <c r="D692" s="224"/>
      <c r="E692" s="224"/>
      <c r="F692" s="224"/>
      <c r="G692" s="225"/>
      <c r="H692" s="109"/>
      <c r="I692" s="109"/>
      <c r="J692" s="109"/>
      <c r="K692" s="109"/>
      <c r="L692" s="109"/>
      <c r="M692" s="109"/>
      <c r="N692" s="109"/>
      <c r="O692" s="109"/>
      <c r="P692" s="109"/>
      <c r="Q692" s="109"/>
      <c r="R692" s="109"/>
    </row>
    <row r="693" spans="1:18" ht="12.75" customHeight="1" x14ac:dyDescent="0.2">
      <c r="A693" s="220"/>
      <c r="B693" s="120" t="s">
        <v>266</v>
      </c>
      <c r="C693" s="221"/>
      <c r="D693" s="224"/>
      <c r="E693" s="224"/>
      <c r="F693" s="224"/>
      <c r="G693" s="225"/>
      <c r="H693" s="109"/>
      <c r="I693" s="121"/>
      <c r="J693" s="109"/>
      <c r="K693" s="109"/>
      <c r="L693" s="109"/>
      <c r="M693" s="109"/>
      <c r="N693" s="109"/>
      <c r="O693" s="109"/>
      <c r="P693" s="109"/>
      <c r="Q693" s="109"/>
      <c r="R693" s="109"/>
    </row>
    <row r="694" spans="1:18" ht="12.75" customHeight="1" x14ac:dyDescent="0.2">
      <c r="A694" s="220">
        <f>B694</f>
        <v>43805</v>
      </c>
      <c r="B694" s="119">
        <f>B692+1</f>
        <v>43805</v>
      </c>
      <c r="C694" s="221"/>
      <c r="D694" s="224"/>
      <c r="E694" s="224"/>
      <c r="F694" s="224"/>
      <c r="G694" s="225"/>
      <c r="H694" s="109"/>
      <c r="I694" s="109"/>
      <c r="J694" s="109"/>
      <c r="K694" s="109"/>
      <c r="L694" s="109"/>
      <c r="M694" s="109"/>
      <c r="N694" s="109"/>
      <c r="O694" s="109"/>
      <c r="P694" s="109"/>
      <c r="Q694" s="109"/>
      <c r="R694" s="109"/>
    </row>
    <row r="695" spans="1:18" ht="12.75" customHeight="1" x14ac:dyDescent="0.2">
      <c r="A695" s="220"/>
      <c r="B695" s="120" t="s">
        <v>266</v>
      </c>
      <c r="C695" s="221"/>
      <c r="D695" s="224"/>
      <c r="E695" s="224"/>
      <c r="F695" s="224"/>
      <c r="G695" s="225"/>
      <c r="H695" s="109"/>
      <c r="I695" s="121"/>
      <c r="J695" s="109"/>
      <c r="K695" s="109"/>
      <c r="L695" s="109"/>
      <c r="M695" s="109"/>
      <c r="N695" s="109"/>
      <c r="O695" s="109"/>
      <c r="P695" s="109"/>
      <c r="Q695" s="109"/>
      <c r="R695" s="109"/>
    </row>
    <row r="696" spans="1:18" ht="12.75" customHeight="1" x14ac:dyDescent="0.2">
      <c r="A696" s="220">
        <f>B696</f>
        <v>43806</v>
      </c>
      <c r="B696" s="119">
        <f>B694+1</f>
        <v>43806</v>
      </c>
      <c r="C696" s="221"/>
      <c r="D696" s="224"/>
      <c r="E696" s="224"/>
      <c r="F696" s="224"/>
      <c r="G696" s="225"/>
      <c r="H696" s="109"/>
      <c r="I696" s="109"/>
      <c r="J696" s="109"/>
      <c r="K696" s="109"/>
      <c r="L696" s="109"/>
      <c r="M696" s="109"/>
      <c r="N696" s="109"/>
      <c r="O696" s="109"/>
      <c r="P696" s="109"/>
      <c r="Q696" s="109"/>
      <c r="R696" s="109"/>
    </row>
    <row r="697" spans="1:18" ht="12.75" customHeight="1" x14ac:dyDescent="0.2">
      <c r="A697" s="220"/>
      <c r="B697" s="120" t="s">
        <v>266</v>
      </c>
      <c r="C697" s="221"/>
      <c r="D697" s="224"/>
      <c r="E697" s="224"/>
      <c r="F697" s="224"/>
      <c r="G697" s="225"/>
      <c r="H697" s="109"/>
      <c r="I697" s="121"/>
      <c r="J697" s="109"/>
      <c r="K697" s="109"/>
      <c r="L697" s="109"/>
      <c r="M697" s="109"/>
      <c r="N697" s="109"/>
      <c r="O697" s="109"/>
      <c r="P697" s="109"/>
      <c r="Q697" s="109"/>
      <c r="R697" s="109"/>
    </row>
    <row r="698" spans="1:18" ht="12.75" customHeight="1" x14ac:dyDescent="0.2">
      <c r="A698" s="220">
        <f>B698</f>
        <v>43807</v>
      </c>
      <c r="B698" s="119">
        <f>B696+1</f>
        <v>43807</v>
      </c>
      <c r="C698" s="221"/>
      <c r="D698" s="224" t="s">
        <v>206</v>
      </c>
      <c r="E698" s="224"/>
      <c r="F698" s="224"/>
      <c r="G698" s="225"/>
      <c r="H698" s="109"/>
      <c r="I698" s="109"/>
      <c r="J698" s="109"/>
      <c r="K698" s="109"/>
      <c r="L698" s="109"/>
      <c r="M698" s="109"/>
      <c r="N698" s="109"/>
      <c r="O698" s="109"/>
      <c r="P698" s="109"/>
      <c r="Q698" s="109"/>
      <c r="R698" s="109"/>
    </row>
    <row r="699" spans="1:18" ht="12.75" customHeight="1" x14ac:dyDescent="0.2">
      <c r="A699" s="220"/>
      <c r="B699" s="120" t="s">
        <v>266</v>
      </c>
      <c r="C699" s="221"/>
      <c r="D699" s="224"/>
      <c r="E699" s="224"/>
      <c r="F699" s="224"/>
      <c r="G699" s="225"/>
      <c r="H699" s="109"/>
      <c r="I699" s="121"/>
      <c r="J699" s="109"/>
      <c r="K699" s="109"/>
      <c r="L699" s="109"/>
      <c r="M699" s="109"/>
      <c r="N699" s="109"/>
      <c r="O699" s="109"/>
      <c r="P699" s="109"/>
      <c r="Q699" s="109"/>
      <c r="R699" s="109"/>
    </row>
    <row r="700" spans="1:18" ht="12.75" customHeight="1" x14ac:dyDescent="0.2">
      <c r="A700" s="220">
        <f>B700</f>
        <v>43808</v>
      </c>
      <c r="B700" s="119">
        <f>B698+1</f>
        <v>43808</v>
      </c>
      <c r="C700" s="221"/>
      <c r="D700" s="224"/>
      <c r="E700" s="224"/>
      <c r="F700" s="224"/>
      <c r="G700" s="225"/>
      <c r="H700" s="109"/>
      <c r="I700" s="109"/>
      <c r="J700" s="109"/>
      <c r="K700" s="109"/>
      <c r="L700" s="109"/>
      <c r="M700" s="109"/>
      <c r="N700" s="109"/>
      <c r="O700" s="109"/>
      <c r="P700" s="109"/>
      <c r="Q700" s="109"/>
      <c r="R700" s="109"/>
    </row>
    <row r="701" spans="1:18" ht="12.75" customHeight="1" x14ac:dyDescent="0.2">
      <c r="A701" s="220"/>
      <c r="B701" s="120"/>
      <c r="C701" s="221"/>
      <c r="D701" s="224"/>
      <c r="E701" s="224"/>
      <c r="F701" s="224"/>
      <c r="G701" s="225"/>
      <c r="H701" s="109"/>
      <c r="I701" s="121"/>
      <c r="J701" s="109"/>
      <c r="K701" s="109"/>
      <c r="L701" s="109"/>
      <c r="M701" s="109"/>
      <c r="N701" s="109"/>
      <c r="O701" s="109"/>
      <c r="P701" s="109"/>
      <c r="Q701" s="109"/>
      <c r="R701" s="109"/>
    </row>
    <row r="702" spans="1:18" ht="12.75" customHeight="1" x14ac:dyDescent="0.2">
      <c r="A702" s="220">
        <f>B702</f>
        <v>43809</v>
      </c>
      <c r="B702" s="119">
        <f>B700+1</f>
        <v>43809</v>
      </c>
      <c r="C702" s="221"/>
      <c r="D702" s="224" t="s">
        <v>448</v>
      </c>
      <c r="E702" s="224"/>
      <c r="F702" s="224"/>
      <c r="G702" s="225"/>
      <c r="H702" s="109"/>
      <c r="I702" s="109"/>
      <c r="J702" s="109"/>
      <c r="K702" s="109"/>
      <c r="L702" s="109"/>
      <c r="M702" s="109"/>
      <c r="N702" s="109"/>
      <c r="O702" s="109"/>
      <c r="P702" s="109"/>
      <c r="Q702" s="109"/>
      <c r="R702" s="109"/>
    </row>
    <row r="703" spans="1:18" ht="12.75" customHeight="1" x14ac:dyDescent="0.2">
      <c r="A703" s="220"/>
      <c r="B703" s="120"/>
      <c r="C703" s="221"/>
      <c r="D703" s="224"/>
      <c r="E703" s="224"/>
      <c r="F703" s="224"/>
      <c r="G703" s="225"/>
      <c r="H703" s="109"/>
      <c r="I703" s="121"/>
      <c r="J703" s="109"/>
      <c r="K703" s="109"/>
      <c r="L703" s="109"/>
      <c r="M703" s="109"/>
      <c r="N703" s="109"/>
      <c r="O703" s="109"/>
      <c r="P703" s="109"/>
      <c r="Q703" s="109"/>
      <c r="R703" s="109"/>
    </row>
    <row r="704" spans="1:18" ht="12.75" customHeight="1" x14ac:dyDescent="0.2">
      <c r="A704" s="220">
        <f>B704</f>
        <v>43810</v>
      </c>
      <c r="B704" s="119">
        <f>B702+1</f>
        <v>43810</v>
      </c>
      <c r="C704" s="221"/>
      <c r="D704" s="224"/>
      <c r="E704" s="224"/>
      <c r="F704" s="224" t="s">
        <v>402</v>
      </c>
      <c r="G704" s="225"/>
      <c r="H704" s="109"/>
      <c r="I704" s="109"/>
      <c r="J704" s="109"/>
      <c r="K704" s="109"/>
      <c r="L704" s="109"/>
      <c r="M704" s="109"/>
      <c r="N704" s="109"/>
      <c r="O704" s="109"/>
      <c r="P704" s="109"/>
      <c r="Q704" s="109"/>
      <c r="R704" s="109"/>
    </row>
    <row r="705" spans="1:18" ht="12.75" customHeight="1" x14ac:dyDescent="0.2">
      <c r="A705" s="220"/>
      <c r="B705" s="120"/>
      <c r="C705" s="221"/>
      <c r="D705" s="224"/>
      <c r="E705" s="224"/>
      <c r="F705" s="224"/>
      <c r="G705" s="225"/>
      <c r="H705" s="109"/>
      <c r="I705" s="121"/>
      <c r="J705" s="109"/>
      <c r="K705" s="109"/>
      <c r="L705" s="109"/>
      <c r="M705" s="109"/>
      <c r="N705" s="109"/>
      <c r="O705" s="109"/>
      <c r="P705" s="109"/>
      <c r="Q705" s="109"/>
      <c r="R705" s="109"/>
    </row>
    <row r="706" spans="1:18" ht="12.75" customHeight="1" x14ac:dyDescent="0.2">
      <c r="A706" s="220">
        <f>B706</f>
        <v>43811</v>
      </c>
      <c r="B706" s="119">
        <f>B704+1</f>
        <v>43811</v>
      </c>
      <c r="C706" s="221"/>
      <c r="D706" s="224"/>
      <c r="E706" s="224"/>
      <c r="F706" s="224"/>
      <c r="G706" s="225"/>
      <c r="H706" s="109"/>
      <c r="I706" s="109"/>
      <c r="J706" s="109"/>
      <c r="K706" s="109"/>
      <c r="L706" s="109"/>
      <c r="M706" s="109"/>
      <c r="N706" s="109"/>
      <c r="O706" s="109"/>
      <c r="P706" s="109"/>
      <c r="Q706" s="109"/>
      <c r="R706" s="109"/>
    </row>
    <row r="707" spans="1:18" ht="12.75" customHeight="1" x14ac:dyDescent="0.2">
      <c r="A707" s="220"/>
      <c r="B707" s="120"/>
      <c r="C707" s="221"/>
      <c r="D707" s="224"/>
      <c r="E707" s="224"/>
      <c r="F707" s="224"/>
      <c r="G707" s="225"/>
      <c r="H707" s="109"/>
      <c r="I707" s="121"/>
      <c r="J707" s="109"/>
      <c r="K707" s="109"/>
      <c r="L707" s="109"/>
      <c r="M707" s="109"/>
      <c r="N707" s="109"/>
      <c r="O707" s="109"/>
      <c r="P707" s="109"/>
      <c r="Q707" s="109"/>
      <c r="R707" s="109"/>
    </row>
    <row r="708" spans="1:18" ht="12.75" customHeight="1" x14ac:dyDescent="0.2">
      <c r="A708" s="220">
        <f>B708</f>
        <v>43812</v>
      </c>
      <c r="B708" s="119">
        <f>B706+1</f>
        <v>43812</v>
      </c>
      <c r="C708" s="221"/>
      <c r="D708" s="224"/>
      <c r="E708" s="224" t="s">
        <v>403</v>
      </c>
      <c r="F708" s="224" t="s">
        <v>286</v>
      </c>
      <c r="G708" s="225"/>
      <c r="H708" s="109"/>
      <c r="I708" s="109"/>
      <c r="J708" s="109"/>
      <c r="K708" s="109"/>
      <c r="L708" s="109"/>
      <c r="M708" s="109"/>
      <c r="N708" s="109"/>
      <c r="O708" s="109"/>
      <c r="P708" s="109"/>
      <c r="Q708" s="109"/>
      <c r="R708" s="109"/>
    </row>
    <row r="709" spans="1:18" ht="12.75" customHeight="1" x14ac:dyDescent="0.2">
      <c r="A709" s="220"/>
      <c r="B709" s="120"/>
      <c r="C709" s="221"/>
      <c r="D709" s="224"/>
      <c r="E709" s="224"/>
      <c r="F709" s="224"/>
      <c r="G709" s="225"/>
      <c r="H709" s="109"/>
      <c r="I709" s="121"/>
      <c r="J709" s="109"/>
      <c r="K709" s="109"/>
      <c r="L709" s="109"/>
      <c r="M709" s="109"/>
      <c r="N709" s="109"/>
      <c r="O709" s="109"/>
      <c r="P709" s="109"/>
      <c r="Q709" s="109"/>
      <c r="R709" s="109"/>
    </row>
    <row r="710" spans="1:18" ht="12.75" customHeight="1" x14ac:dyDescent="0.2">
      <c r="A710" s="220">
        <f>B710</f>
        <v>43813</v>
      </c>
      <c r="B710" s="119">
        <f>B708+1</f>
        <v>43813</v>
      </c>
      <c r="C710" s="221"/>
      <c r="D710" s="224"/>
      <c r="E710" s="224"/>
      <c r="F710" s="224" t="s">
        <v>350</v>
      </c>
      <c r="G710" s="225" t="s">
        <v>461</v>
      </c>
      <c r="H710" s="109"/>
      <c r="I710" s="109"/>
      <c r="J710" s="109"/>
      <c r="K710" s="109"/>
      <c r="L710" s="109"/>
      <c r="M710" s="109"/>
      <c r="N710" s="109"/>
      <c r="O710" s="109"/>
      <c r="P710" s="109"/>
      <c r="Q710" s="109"/>
      <c r="R710" s="109"/>
    </row>
    <row r="711" spans="1:18" ht="12.75" customHeight="1" x14ac:dyDescent="0.2">
      <c r="A711" s="220"/>
      <c r="B711" s="120"/>
      <c r="C711" s="221"/>
      <c r="D711" s="224"/>
      <c r="E711" s="224"/>
      <c r="F711" s="224"/>
      <c r="G711" s="225"/>
      <c r="H711" s="109"/>
      <c r="I711" s="121"/>
      <c r="J711" s="109"/>
      <c r="K711" s="109"/>
      <c r="L711" s="109"/>
      <c r="M711" s="109"/>
      <c r="N711" s="109"/>
      <c r="O711" s="109"/>
      <c r="P711" s="109"/>
      <c r="Q711" s="109"/>
      <c r="R711" s="109"/>
    </row>
    <row r="712" spans="1:18" ht="12.75" customHeight="1" x14ac:dyDescent="0.2">
      <c r="A712" s="220">
        <f>B712</f>
        <v>43814</v>
      </c>
      <c r="B712" s="119">
        <f>B710+1</f>
        <v>43814</v>
      </c>
      <c r="C712" s="221"/>
      <c r="D712" s="224"/>
      <c r="E712" s="224"/>
      <c r="F712" s="224"/>
      <c r="G712" s="225"/>
      <c r="H712" s="109"/>
      <c r="I712" s="109"/>
      <c r="J712" s="109"/>
      <c r="K712" s="109"/>
      <c r="L712" s="109"/>
      <c r="M712" s="109"/>
      <c r="N712" s="109"/>
      <c r="O712" s="109"/>
      <c r="P712" s="109"/>
      <c r="Q712" s="109"/>
      <c r="R712" s="109"/>
    </row>
    <row r="713" spans="1:18" ht="12.75" customHeight="1" x14ac:dyDescent="0.2">
      <c r="A713" s="220"/>
      <c r="B713" s="120"/>
      <c r="C713" s="221"/>
      <c r="D713" s="224"/>
      <c r="E713" s="224"/>
      <c r="F713" s="224"/>
      <c r="G713" s="225"/>
      <c r="H713" s="109"/>
      <c r="I713" s="121"/>
      <c r="J713" s="109"/>
      <c r="K713" s="109"/>
      <c r="L713" s="109"/>
      <c r="M713" s="109"/>
      <c r="N713" s="109"/>
      <c r="O713" s="109"/>
      <c r="P713" s="109"/>
      <c r="Q713" s="109"/>
      <c r="R713" s="109"/>
    </row>
    <row r="714" spans="1:18" ht="12.75" customHeight="1" x14ac:dyDescent="0.2">
      <c r="A714" s="220">
        <f>B714</f>
        <v>43815</v>
      </c>
      <c r="B714" s="119">
        <f>B712+1</f>
        <v>43815</v>
      </c>
      <c r="C714" s="221"/>
      <c r="D714" s="224"/>
      <c r="E714" s="224"/>
      <c r="F714" s="224"/>
      <c r="G714" s="225"/>
      <c r="H714" s="109"/>
      <c r="I714" s="109"/>
      <c r="J714" s="109"/>
      <c r="K714" s="109"/>
      <c r="L714" s="109"/>
      <c r="M714" s="109"/>
      <c r="N714" s="109"/>
      <c r="O714" s="109"/>
      <c r="P714" s="109"/>
      <c r="Q714" s="109"/>
      <c r="R714" s="109"/>
    </row>
    <row r="715" spans="1:18" ht="12.75" customHeight="1" x14ac:dyDescent="0.2">
      <c r="A715" s="220"/>
      <c r="B715" s="120"/>
      <c r="C715" s="221"/>
      <c r="D715" s="224"/>
      <c r="E715" s="224"/>
      <c r="F715" s="224"/>
      <c r="G715" s="225"/>
      <c r="H715" s="109"/>
      <c r="I715" s="121"/>
      <c r="J715" s="109"/>
      <c r="K715" s="109"/>
      <c r="L715" s="109"/>
      <c r="M715" s="109"/>
      <c r="N715" s="109"/>
      <c r="O715" s="109"/>
      <c r="P715" s="109"/>
      <c r="Q715" s="109"/>
      <c r="R715" s="109"/>
    </row>
    <row r="716" spans="1:18" ht="12.75" customHeight="1" x14ac:dyDescent="0.2">
      <c r="A716" s="220">
        <f>B716</f>
        <v>43816</v>
      </c>
      <c r="B716" s="119">
        <f>B714+1</f>
        <v>43816</v>
      </c>
      <c r="C716" s="221"/>
      <c r="D716" s="224"/>
      <c r="E716" s="224" t="s">
        <v>449</v>
      </c>
      <c r="F716" s="224"/>
      <c r="G716" s="225"/>
      <c r="H716" s="109"/>
      <c r="I716" s="109"/>
      <c r="J716" s="109"/>
      <c r="K716" s="109"/>
      <c r="L716" s="109"/>
      <c r="M716" s="109"/>
      <c r="N716" s="109"/>
      <c r="O716" s="109"/>
      <c r="P716" s="109"/>
      <c r="Q716" s="109"/>
      <c r="R716" s="109"/>
    </row>
    <row r="717" spans="1:18" ht="12.75" customHeight="1" x14ac:dyDescent="0.2">
      <c r="A717" s="220"/>
      <c r="B717" s="120"/>
      <c r="C717" s="221"/>
      <c r="D717" s="224"/>
      <c r="E717" s="224"/>
      <c r="F717" s="224"/>
      <c r="G717" s="225"/>
      <c r="H717" s="109"/>
      <c r="I717" s="121"/>
      <c r="J717" s="109"/>
      <c r="K717" s="109"/>
      <c r="L717" s="109"/>
      <c r="M717" s="109"/>
      <c r="N717" s="109"/>
      <c r="O717" s="109"/>
      <c r="P717" s="109"/>
      <c r="Q717" s="109"/>
      <c r="R717" s="109"/>
    </row>
    <row r="718" spans="1:18" ht="12.75" customHeight="1" x14ac:dyDescent="0.2">
      <c r="A718" s="220">
        <f>B718</f>
        <v>43817</v>
      </c>
      <c r="B718" s="119">
        <f>B716+1</f>
        <v>43817</v>
      </c>
      <c r="C718" s="221"/>
      <c r="D718" s="224"/>
      <c r="E718" s="224"/>
      <c r="F718" s="224" t="s">
        <v>464</v>
      </c>
      <c r="G718" s="225"/>
      <c r="H718" s="109"/>
      <c r="I718" s="109"/>
      <c r="J718" s="109"/>
      <c r="K718" s="109"/>
      <c r="L718" s="109"/>
      <c r="M718" s="109"/>
      <c r="N718" s="109"/>
      <c r="O718" s="109"/>
      <c r="P718" s="109"/>
      <c r="Q718" s="109"/>
      <c r="R718" s="109"/>
    </row>
    <row r="719" spans="1:18" ht="12.75" customHeight="1" x14ac:dyDescent="0.2">
      <c r="A719" s="220"/>
      <c r="B719" s="120"/>
      <c r="C719" s="221"/>
      <c r="D719" s="224"/>
      <c r="E719" s="224"/>
      <c r="F719" s="224"/>
      <c r="G719" s="225"/>
      <c r="H719" s="109"/>
      <c r="I719" s="121"/>
      <c r="J719" s="109"/>
      <c r="K719" s="109"/>
      <c r="L719" s="109"/>
      <c r="M719" s="109"/>
      <c r="N719" s="109"/>
      <c r="O719" s="109"/>
      <c r="P719" s="109"/>
      <c r="Q719" s="109"/>
      <c r="R719" s="109"/>
    </row>
    <row r="720" spans="1:18" ht="12.75" customHeight="1" x14ac:dyDescent="0.2">
      <c r="A720" s="220">
        <f>B720</f>
        <v>43818</v>
      </c>
      <c r="B720" s="119">
        <f>B718+1</f>
        <v>43818</v>
      </c>
      <c r="C720" s="221"/>
      <c r="D720" s="224"/>
      <c r="E720" s="224"/>
      <c r="F720" s="224"/>
      <c r="G720" s="225"/>
      <c r="H720" s="109"/>
      <c r="I720" s="109"/>
      <c r="J720" s="109"/>
      <c r="K720" s="109"/>
      <c r="L720" s="109"/>
      <c r="M720" s="109"/>
      <c r="N720" s="109"/>
      <c r="O720" s="109"/>
      <c r="P720" s="109"/>
      <c r="Q720" s="109"/>
      <c r="R720" s="109"/>
    </row>
    <row r="721" spans="1:18" ht="12.75" customHeight="1" x14ac:dyDescent="0.2">
      <c r="A721" s="220"/>
      <c r="B721" s="120"/>
      <c r="C721" s="221"/>
      <c r="D721" s="224"/>
      <c r="E721" s="224"/>
      <c r="F721" s="224"/>
      <c r="G721" s="225"/>
      <c r="H721" s="109"/>
      <c r="I721" s="121"/>
      <c r="J721" s="109"/>
      <c r="K721" s="109"/>
      <c r="L721" s="109"/>
      <c r="M721" s="109"/>
      <c r="N721" s="109"/>
      <c r="O721" s="109"/>
      <c r="P721" s="109"/>
      <c r="Q721" s="109"/>
      <c r="R721" s="109"/>
    </row>
    <row r="722" spans="1:18" ht="12.75" customHeight="1" x14ac:dyDescent="0.2">
      <c r="A722" s="220">
        <f>B722</f>
        <v>43819</v>
      </c>
      <c r="B722" s="119">
        <f>B720+1</f>
        <v>43819</v>
      </c>
      <c r="C722" s="221"/>
      <c r="D722" s="224"/>
      <c r="E722" s="224" t="s">
        <v>403</v>
      </c>
      <c r="F722" s="224"/>
      <c r="G722" s="225"/>
      <c r="H722" s="109"/>
      <c r="I722" s="109"/>
      <c r="J722" s="109"/>
      <c r="K722" s="109"/>
      <c r="L722" s="109"/>
      <c r="M722" s="109"/>
      <c r="N722" s="109"/>
      <c r="O722" s="109"/>
      <c r="P722" s="109"/>
      <c r="Q722" s="109"/>
      <c r="R722" s="109"/>
    </row>
    <row r="723" spans="1:18" ht="12.75" customHeight="1" x14ac:dyDescent="0.2">
      <c r="A723" s="220"/>
      <c r="B723" s="120"/>
      <c r="C723" s="221"/>
      <c r="D723" s="224"/>
      <c r="E723" s="224"/>
      <c r="F723" s="224"/>
      <c r="G723" s="225"/>
      <c r="H723" s="109"/>
      <c r="I723" s="121"/>
      <c r="J723" s="109"/>
      <c r="K723" s="109"/>
      <c r="L723" s="109"/>
      <c r="M723" s="109"/>
      <c r="N723" s="109"/>
      <c r="O723" s="109"/>
      <c r="P723" s="109"/>
      <c r="Q723" s="109"/>
      <c r="R723" s="109"/>
    </row>
    <row r="724" spans="1:18" ht="12.75" customHeight="1" x14ac:dyDescent="0.2">
      <c r="A724" s="220">
        <f>B724</f>
        <v>43820</v>
      </c>
      <c r="B724" s="119">
        <f>B722+1</f>
        <v>43820</v>
      </c>
      <c r="C724" s="221"/>
      <c r="D724" s="224"/>
      <c r="E724" s="224"/>
      <c r="F724" s="224" t="s">
        <v>442</v>
      </c>
      <c r="G724" s="225" t="s">
        <v>476</v>
      </c>
      <c r="H724" s="109"/>
      <c r="I724" s="109"/>
      <c r="J724" s="109"/>
      <c r="K724" s="109"/>
      <c r="L724" s="109"/>
      <c r="M724" s="109"/>
      <c r="N724" s="109"/>
      <c r="O724" s="109"/>
      <c r="P724" s="109"/>
      <c r="Q724" s="109"/>
      <c r="R724" s="109"/>
    </row>
    <row r="725" spans="1:18" ht="12.75" customHeight="1" x14ac:dyDescent="0.2">
      <c r="A725" s="220"/>
      <c r="B725" s="120"/>
      <c r="C725" s="221"/>
      <c r="D725" s="224"/>
      <c r="E725" s="224"/>
      <c r="F725" s="224"/>
      <c r="G725" s="225"/>
      <c r="H725" s="109"/>
      <c r="I725" s="121"/>
      <c r="J725" s="109"/>
      <c r="K725" s="109"/>
      <c r="L725" s="109"/>
      <c r="M725" s="109"/>
      <c r="N725" s="109"/>
      <c r="O725" s="109"/>
      <c r="P725" s="109"/>
      <c r="Q725" s="109"/>
      <c r="R725" s="109"/>
    </row>
    <row r="726" spans="1:18" ht="12.75" customHeight="1" x14ac:dyDescent="0.2">
      <c r="A726" s="220">
        <f>B726</f>
        <v>43821</v>
      </c>
      <c r="B726" s="119">
        <f>B724+1</f>
        <v>43821</v>
      </c>
      <c r="C726" s="221"/>
      <c r="D726" s="224"/>
      <c r="E726" s="224"/>
      <c r="F726" s="224"/>
      <c r="G726" s="225"/>
      <c r="H726" s="109"/>
      <c r="I726" s="109"/>
      <c r="J726" s="109"/>
      <c r="K726" s="109"/>
      <c r="L726" s="109"/>
      <c r="M726" s="109"/>
      <c r="N726" s="109"/>
      <c r="O726" s="109"/>
      <c r="P726" s="109"/>
      <c r="Q726" s="109"/>
      <c r="R726" s="109"/>
    </row>
    <row r="727" spans="1:18" ht="12.75" customHeight="1" x14ac:dyDescent="0.2">
      <c r="A727" s="220"/>
      <c r="B727" s="120"/>
      <c r="C727" s="221"/>
      <c r="D727" s="224"/>
      <c r="E727" s="224"/>
      <c r="F727" s="224"/>
      <c r="G727" s="225"/>
      <c r="H727" s="109"/>
      <c r="I727" s="121"/>
      <c r="J727" s="109"/>
      <c r="K727" s="109"/>
      <c r="L727" s="109"/>
      <c r="M727" s="109"/>
      <c r="N727" s="109"/>
      <c r="O727" s="109"/>
      <c r="P727" s="109"/>
      <c r="Q727" s="109"/>
      <c r="R727" s="109"/>
    </row>
    <row r="728" spans="1:18" ht="12.75" customHeight="1" x14ac:dyDescent="0.2">
      <c r="A728" s="220">
        <f>B728</f>
        <v>43822</v>
      </c>
      <c r="B728" s="119">
        <f>B726+1</f>
        <v>43822</v>
      </c>
      <c r="C728" s="221" t="s">
        <v>6</v>
      </c>
      <c r="D728" s="224"/>
      <c r="E728" s="224"/>
      <c r="F728" s="224"/>
      <c r="G728" s="225"/>
      <c r="H728" s="109"/>
      <c r="I728" s="109"/>
      <c r="J728" s="109"/>
      <c r="K728" s="109"/>
      <c r="L728" s="109"/>
      <c r="M728" s="109"/>
      <c r="N728" s="109"/>
      <c r="O728" s="109"/>
      <c r="P728" s="109"/>
      <c r="Q728" s="109"/>
      <c r="R728" s="109"/>
    </row>
    <row r="729" spans="1:18" ht="12.75" customHeight="1" x14ac:dyDescent="0.2">
      <c r="A729" s="220"/>
      <c r="B729" s="120"/>
      <c r="C729" s="221"/>
      <c r="D729" s="224"/>
      <c r="E729" s="224"/>
      <c r="F729" s="224"/>
      <c r="G729" s="225"/>
      <c r="H729" s="109"/>
      <c r="I729" s="121"/>
      <c r="J729" s="109"/>
      <c r="K729" s="109"/>
      <c r="L729" s="109"/>
      <c r="M729" s="109"/>
      <c r="N729" s="109"/>
      <c r="O729" s="109"/>
      <c r="P729" s="109"/>
      <c r="Q729" s="109"/>
      <c r="R729" s="109"/>
    </row>
    <row r="730" spans="1:18" ht="12.75" customHeight="1" x14ac:dyDescent="0.2">
      <c r="A730" s="220">
        <f>B730</f>
        <v>43823</v>
      </c>
      <c r="B730" s="119">
        <f>B728+1</f>
        <v>43823</v>
      </c>
      <c r="C730" s="221" t="s">
        <v>6</v>
      </c>
      <c r="D730" s="224"/>
      <c r="E730" s="224"/>
      <c r="F730" s="224"/>
      <c r="G730" s="225"/>
      <c r="H730" s="109"/>
      <c r="I730" s="109"/>
      <c r="J730" s="109"/>
      <c r="K730" s="109"/>
      <c r="L730" s="109"/>
      <c r="M730" s="109"/>
      <c r="N730" s="109"/>
      <c r="O730" s="109"/>
      <c r="P730" s="109"/>
      <c r="Q730" s="109"/>
      <c r="R730" s="109"/>
    </row>
    <row r="731" spans="1:18" ht="12.75" customHeight="1" x14ac:dyDescent="0.2">
      <c r="A731" s="220"/>
      <c r="B731" s="120"/>
      <c r="C731" s="221"/>
      <c r="D731" s="224"/>
      <c r="E731" s="224"/>
      <c r="F731" s="224"/>
      <c r="G731" s="225"/>
      <c r="H731" s="109"/>
      <c r="I731" s="121"/>
      <c r="J731" s="109"/>
      <c r="K731" s="109"/>
      <c r="L731" s="109"/>
      <c r="M731" s="109"/>
      <c r="N731" s="109"/>
      <c r="O731" s="109"/>
      <c r="P731" s="109"/>
      <c r="Q731" s="109"/>
      <c r="R731" s="109"/>
    </row>
    <row r="732" spans="1:18" ht="12.75" customHeight="1" x14ac:dyDescent="0.2">
      <c r="A732" s="220">
        <f>B732</f>
        <v>43824</v>
      </c>
      <c r="B732" s="119">
        <f>B730+1</f>
        <v>43824</v>
      </c>
      <c r="C732" s="221" t="s">
        <v>6</v>
      </c>
      <c r="D732" s="224"/>
      <c r="E732" s="224"/>
      <c r="F732" s="224"/>
      <c r="G732" s="225"/>
      <c r="H732" s="109"/>
      <c r="I732" s="109"/>
      <c r="J732" s="109"/>
      <c r="K732" s="109"/>
      <c r="L732" s="109"/>
      <c r="M732" s="109"/>
      <c r="N732" s="109"/>
      <c r="O732" s="109"/>
      <c r="P732" s="109"/>
      <c r="Q732" s="109"/>
      <c r="R732" s="109"/>
    </row>
    <row r="733" spans="1:18" ht="12.75" customHeight="1" x14ac:dyDescent="0.2">
      <c r="A733" s="220"/>
      <c r="B733" s="120" t="s">
        <v>57</v>
      </c>
      <c r="C733" s="221"/>
      <c r="D733" s="224"/>
      <c r="E733" s="224"/>
      <c r="F733" s="224"/>
      <c r="G733" s="225"/>
      <c r="H733" s="109"/>
      <c r="I733" s="121"/>
      <c r="J733" s="109"/>
      <c r="K733" s="109"/>
      <c r="L733" s="109"/>
      <c r="M733" s="109"/>
      <c r="N733" s="109"/>
      <c r="O733" s="109"/>
      <c r="P733" s="109"/>
      <c r="Q733" s="109"/>
      <c r="R733" s="109"/>
    </row>
    <row r="734" spans="1:18" ht="12.75" customHeight="1" x14ac:dyDescent="0.2">
      <c r="A734" s="220">
        <f>B734</f>
        <v>43825</v>
      </c>
      <c r="B734" s="119">
        <f>B732+1</f>
        <v>43825</v>
      </c>
      <c r="C734" s="221" t="s">
        <v>6</v>
      </c>
      <c r="D734" s="224"/>
      <c r="E734" s="224"/>
      <c r="F734" s="224"/>
      <c r="G734" s="225"/>
      <c r="H734" s="109"/>
      <c r="I734" s="109"/>
      <c r="J734" s="109"/>
      <c r="K734" s="109"/>
      <c r="L734" s="109"/>
      <c r="M734" s="109"/>
      <c r="N734" s="109"/>
      <c r="O734" s="109"/>
      <c r="P734" s="109"/>
      <c r="Q734" s="109"/>
      <c r="R734" s="109"/>
    </row>
    <row r="735" spans="1:18" ht="12.75" customHeight="1" x14ac:dyDescent="0.2">
      <c r="A735" s="220"/>
      <c r="B735" s="120" t="s">
        <v>58</v>
      </c>
      <c r="C735" s="221"/>
      <c r="D735" s="224"/>
      <c r="E735" s="224"/>
      <c r="F735" s="224"/>
      <c r="G735" s="225"/>
      <c r="H735" s="109"/>
      <c r="I735" s="121"/>
      <c r="J735" s="109"/>
      <c r="K735" s="109"/>
      <c r="L735" s="109"/>
      <c r="M735" s="109"/>
      <c r="N735" s="109"/>
      <c r="O735" s="109"/>
      <c r="P735" s="109"/>
      <c r="Q735" s="109"/>
      <c r="R735" s="109"/>
    </row>
    <row r="736" spans="1:18" ht="12.75" customHeight="1" x14ac:dyDescent="0.2">
      <c r="A736" s="220">
        <f>B736</f>
        <v>43826</v>
      </c>
      <c r="B736" s="119">
        <f>B734+1</f>
        <v>43826</v>
      </c>
      <c r="C736" s="221" t="s">
        <v>6</v>
      </c>
      <c r="D736" s="224"/>
      <c r="E736" s="224"/>
      <c r="F736" s="224"/>
      <c r="G736" s="225"/>
      <c r="H736" s="109"/>
      <c r="I736" s="109"/>
      <c r="J736" s="109"/>
      <c r="K736" s="109"/>
      <c r="L736" s="109"/>
      <c r="M736" s="109"/>
      <c r="N736" s="109"/>
      <c r="O736" s="109"/>
      <c r="P736" s="109"/>
      <c r="Q736" s="109"/>
      <c r="R736" s="109"/>
    </row>
    <row r="737" spans="1:18" ht="12.75" customHeight="1" x14ac:dyDescent="0.2">
      <c r="A737" s="220"/>
      <c r="B737" s="120"/>
      <c r="C737" s="221"/>
      <c r="D737" s="224"/>
      <c r="E737" s="224"/>
      <c r="F737" s="224"/>
      <c r="G737" s="225"/>
      <c r="H737" s="109"/>
      <c r="I737" s="121"/>
      <c r="J737" s="109"/>
      <c r="K737" s="109"/>
      <c r="L737" s="109"/>
      <c r="M737" s="109"/>
      <c r="N737" s="109"/>
      <c r="O737" s="109"/>
      <c r="P737" s="109"/>
      <c r="Q737" s="109"/>
      <c r="R737" s="109"/>
    </row>
    <row r="738" spans="1:18" ht="12.75" customHeight="1" x14ac:dyDescent="0.2">
      <c r="A738" s="220">
        <f>B738</f>
        <v>43827</v>
      </c>
      <c r="B738" s="119">
        <f>B736+1</f>
        <v>43827</v>
      </c>
      <c r="C738" s="221" t="s">
        <v>6</v>
      </c>
      <c r="D738" s="224"/>
      <c r="E738" s="224"/>
      <c r="F738" s="224"/>
      <c r="G738" s="225"/>
      <c r="H738" s="109"/>
      <c r="I738" s="109"/>
      <c r="J738" s="109"/>
      <c r="K738" s="109"/>
      <c r="L738" s="109"/>
      <c r="M738" s="109"/>
      <c r="N738" s="109"/>
      <c r="O738" s="109"/>
      <c r="P738" s="109"/>
      <c r="Q738" s="109"/>
      <c r="R738" s="109"/>
    </row>
    <row r="739" spans="1:18" ht="12.75" customHeight="1" x14ac:dyDescent="0.2">
      <c r="A739" s="220"/>
      <c r="B739" s="120"/>
      <c r="C739" s="221"/>
      <c r="D739" s="224"/>
      <c r="E739" s="224"/>
      <c r="F739" s="224"/>
      <c r="G739" s="225"/>
      <c r="H739" s="109"/>
      <c r="I739" s="121"/>
      <c r="J739" s="109"/>
      <c r="K739" s="109"/>
      <c r="L739" s="109"/>
      <c r="M739" s="109"/>
      <c r="N739" s="109"/>
      <c r="O739" s="109"/>
      <c r="P739" s="109"/>
      <c r="Q739" s="109"/>
      <c r="R739" s="109"/>
    </row>
    <row r="740" spans="1:18" ht="12.75" customHeight="1" x14ac:dyDescent="0.2">
      <c r="A740" s="220">
        <f>B740</f>
        <v>43828</v>
      </c>
      <c r="B740" s="119">
        <f>B738+1</f>
        <v>43828</v>
      </c>
      <c r="C740" s="221" t="s">
        <v>6</v>
      </c>
      <c r="D740" s="224"/>
      <c r="E740" s="224"/>
      <c r="F740" s="224"/>
      <c r="G740" s="225"/>
      <c r="H740" s="109"/>
      <c r="I740" s="109"/>
      <c r="J740" s="109"/>
      <c r="K740" s="109"/>
      <c r="L740" s="109"/>
      <c r="M740" s="109"/>
      <c r="N740" s="109"/>
      <c r="O740" s="109"/>
      <c r="P740" s="109"/>
      <c r="Q740" s="109"/>
      <c r="R740" s="109"/>
    </row>
    <row r="741" spans="1:18" ht="12.75" customHeight="1" x14ac:dyDescent="0.2">
      <c r="A741" s="220"/>
      <c r="B741" s="120"/>
      <c r="C741" s="221"/>
      <c r="D741" s="224"/>
      <c r="E741" s="224"/>
      <c r="F741" s="224"/>
      <c r="G741" s="225"/>
      <c r="H741" s="109"/>
      <c r="I741" s="121"/>
      <c r="J741" s="109"/>
      <c r="K741" s="109"/>
      <c r="L741" s="109"/>
      <c r="M741" s="109"/>
      <c r="N741" s="109"/>
      <c r="O741" s="109"/>
      <c r="P741" s="109"/>
      <c r="Q741" s="109"/>
      <c r="R741" s="109"/>
    </row>
    <row r="742" spans="1:18" ht="12.75" customHeight="1" x14ac:dyDescent="0.2">
      <c r="A742" s="220">
        <f>B742</f>
        <v>43829</v>
      </c>
      <c r="B742" s="119">
        <f>B740+1</f>
        <v>43829</v>
      </c>
      <c r="C742" s="221" t="s">
        <v>6</v>
      </c>
      <c r="D742" s="224"/>
      <c r="E742" s="224"/>
      <c r="F742" s="224"/>
      <c r="G742" s="225"/>
      <c r="H742" s="109"/>
      <c r="I742" s="109"/>
      <c r="J742" s="109"/>
      <c r="K742" s="109"/>
      <c r="L742" s="109"/>
      <c r="M742" s="109"/>
      <c r="N742" s="109"/>
      <c r="O742" s="109"/>
      <c r="P742" s="109"/>
      <c r="Q742" s="109"/>
      <c r="R742" s="109"/>
    </row>
    <row r="743" spans="1:18" ht="12.75" customHeight="1" x14ac:dyDescent="0.2">
      <c r="A743" s="220"/>
      <c r="B743" s="120"/>
      <c r="C743" s="221"/>
      <c r="D743" s="224"/>
      <c r="E743" s="224"/>
      <c r="F743" s="224"/>
      <c r="G743" s="225"/>
      <c r="H743" s="109"/>
      <c r="I743" s="121"/>
      <c r="J743" s="109"/>
      <c r="K743" s="109"/>
      <c r="L743" s="109"/>
      <c r="M743" s="109"/>
      <c r="N743" s="109"/>
      <c r="O743" s="109"/>
      <c r="P743" s="109"/>
      <c r="Q743" s="109"/>
      <c r="R743" s="109"/>
    </row>
    <row r="744" spans="1:18" ht="12.75" customHeight="1" x14ac:dyDescent="0.2">
      <c r="A744" s="220">
        <f>B744</f>
        <v>43830</v>
      </c>
      <c r="B744" s="119">
        <f>B742+1</f>
        <v>43830</v>
      </c>
      <c r="C744" s="221" t="s">
        <v>6</v>
      </c>
      <c r="D744" s="224"/>
      <c r="E744" s="224"/>
      <c r="F744" s="224"/>
      <c r="G744" s="225"/>
      <c r="H744" s="109"/>
      <c r="I744" s="109"/>
      <c r="J744" s="109"/>
      <c r="K744" s="109"/>
      <c r="L744" s="109"/>
      <c r="M744" s="109"/>
      <c r="N744" s="109"/>
      <c r="O744" s="109"/>
      <c r="P744" s="109"/>
      <c r="Q744" s="109"/>
      <c r="R744" s="109"/>
    </row>
    <row r="745" spans="1:18" ht="12.75" customHeight="1" x14ac:dyDescent="0.2">
      <c r="A745" s="220"/>
      <c r="B745" s="120" t="s">
        <v>59</v>
      </c>
      <c r="C745" s="221"/>
      <c r="D745" s="224"/>
      <c r="E745" s="224"/>
      <c r="F745" s="224"/>
      <c r="G745" s="225"/>
      <c r="H745" s="109"/>
      <c r="I745" s="121"/>
      <c r="J745" s="109"/>
      <c r="K745" s="109"/>
      <c r="L745" s="109"/>
      <c r="M745" s="109"/>
      <c r="N745" s="109"/>
      <c r="O745" s="109"/>
      <c r="P745" s="109"/>
      <c r="Q745" s="109"/>
      <c r="R745" s="109"/>
    </row>
  </sheetData>
  <autoFilter ref="A15:G745" xr:uid="{00000000-0009-0000-0000-00000A000000}"/>
  <mergeCells count="219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40:A741"/>
    <mergeCell ref="C740:C741"/>
    <mergeCell ref="D740:D741"/>
    <mergeCell ref="E740:E741"/>
    <mergeCell ref="F740:F741"/>
    <mergeCell ref="G740:G741"/>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34:A735"/>
    <mergeCell ref="C734:C735"/>
    <mergeCell ref="D734:D735"/>
    <mergeCell ref="E734:E735"/>
    <mergeCell ref="F734:F735"/>
    <mergeCell ref="G734:G735"/>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28:A729"/>
    <mergeCell ref="C728:C729"/>
    <mergeCell ref="D728:D729"/>
    <mergeCell ref="E728:E729"/>
    <mergeCell ref="F728:F729"/>
    <mergeCell ref="G728:G729"/>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22:A723"/>
    <mergeCell ref="C722:C723"/>
    <mergeCell ref="D722:D723"/>
    <mergeCell ref="E722:E723"/>
    <mergeCell ref="F722:F723"/>
    <mergeCell ref="G722:G723"/>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16:A717"/>
    <mergeCell ref="C716:C717"/>
    <mergeCell ref="D716:D717"/>
    <mergeCell ref="E716:E717"/>
    <mergeCell ref="F716:F717"/>
    <mergeCell ref="G716:G717"/>
    <mergeCell ref="A706:A707"/>
    <mergeCell ref="C706:C707"/>
    <mergeCell ref="D706:D707"/>
    <mergeCell ref="E706:E707"/>
    <mergeCell ref="F706:F707"/>
    <mergeCell ref="G706:G707"/>
    <mergeCell ref="A708:A709"/>
    <mergeCell ref="C708:C709"/>
    <mergeCell ref="D708:D709"/>
    <mergeCell ref="E708:E709"/>
    <mergeCell ref="F708:F709"/>
    <mergeCell ref="G708:G709"/>
    <mergeCell ref="A710:A711"/>
    <mergeCell ref="C710:C711"/>
    <mergeCell ref="D710:D711"/>
    <mergeCell ref="E710:E711"/>
    <mergeCell ref="F710:F711"/>
    <mergeCell ref="G710:G711"/>
    <mergeCell ref="A700:A701"/>
    <mergeCell ref="C700:C701"/>
    <mergeCell ref="D700:D701"/>
    <mergeCell ref="E700:E701"/>
    <mergeCell ref="F700:F701"/>
    <mergeCell ref="G700:G701"/>
    <mergeCell ref="A702:A703"/>
    <mergeCell ref="C702:C703"/>
    <mergeCell ref="D702:D703"/>
    <mergeCell ref="E702:E703"/>
    <mergeCell ref="F702:F703"/>
    <mergeCell ref="G702:G703"/>
    <mergeCell ref="A704:A705"/>
    <mergeCell ref="C704:C705"/>
    <mergeCell ref="D704:D705"/>
    <mergeCell ref="E704:E705"/>
    <mergeCell ref="F704:F705"/>
    <mergeCell ref="G704:G705"/>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98:A699"/>
    <mergeCell ref="C698:C699"/>
    <mergeCell ref="D698:D699"/>
    <mergeCell ref="E698:E699"/>
    <mergeCell ref="F698:F699"/>
    <mergeCell ref="G698:G699"/>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92:A693"/>
    <mergeCell ref="C692:C693"/>
    <mergeCell ref="D692:D693"/>
    <mergeCell ref="E692:E693"/>
    <mergeCell ref="F692:F693"/>
    <mergeCell ref="G692:G693"/>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86:A687"/>
    <mergeCell ref="C686:C687"/>
    <mergeCell ref="D686:D687"/>
    <mergeCell ref="E686:E687"/>
    <mergeCell ref="F686:F687"/>
    <mergeCell ref="G686:G687"/>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80:A681"/>
    <mergeCell ref="C680:C681"/>
    <mergeCell ref="D680:D681"/>
    <mergeCell ref="E680:E681"/>
    <mergeCell ref="F680:F681"/>
    <mergeCell ref="G680:G681"/>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74:A675"/>
    <mergeCell ref="C674:C675"/>
    <mergeCell ref="D674:D675"/>
    <mergeCell ref="E674:E675"/>
    <mergeCell ref="F674:F675"/>
    <mergeCell ref="G674:G675"/>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68:A669"/>
    <mergeCell ref="C668:C669"/>
    <mergeCell ref="D668:D669"/>
    <mergeCell ref="E668:E669"/>
    <mergeCell ref="F668:F669"/>
    <mergeCell ref="G668:G669"/>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62:A663"/>
    <mergeCell ref="C662:C663"/>
    <mergeCell ref="D662:D663"/>
    <mergeCell ref="E662:E663"/>
    <mergeCell ref="F662:F663"/>
    <mergeCell ref="G662:G663"/>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56:A657"/>
    <mergeCell ref="C656:C657"/>
    <mergeCell ref="D656:D657"/>
    <mergeCell ref="E656:E657"/>
    <mergeCell ref="F656:F657"/>
    <mergeCell ref="G656:G657"/>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50:A651"/>
    <mergeCell ref="C650:C651"/>
    <mergeCell ref="D650:D651"/>
    <mergeCell ref="E650:E651"/>
    <mergeCell ref="F650:F651"/>
    <mergeCell ref="G650:G651"/>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44:A645"/>
    <mergeCell ref="C644:C645"/>
    <mergeCell ref="D644:D645"/>
    <mergeCell ref="E644:E645"/>
    <mergeCell ref="F644:F645"/>
    <mergeCell ref="G644:G645"/>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38:A639"/>
    <mergeCell ref="C638:C639"/>
    <mergeCell ref="D638:D639"/>
    <mergeCell ref="E638:E639"/>
    <mergeCell ref="F638:F639"/>
    <mergeCell ref="G638:G639"/>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32:A633"/>
    <mergeCell ref="C632:C633"/>
    <mergeCell ref="D632:D633"/>
    <mergeCell ref="E632:E633"/>
    <mergeCell ref="F632:F633"/>
    <mergeCell ref="G632:G633"/>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26:A627"/>
    <mergeCell ref="C626:C627"/>
    <mergeCell ref="D626:D627"/>
    <mergeCell ref="E626:E627"/>
    <mergeCell ref="F626:F627"/>
    <mergeCell ref="G626:G627"/>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20:A621"/>
    <mergeCell ref="C620:C621"/>
    <mergeCell ref="D620:D621"/>
    <mergeCell ref="E620:E621"/>
    <mergeCell ref="F620:F621"/>
    <mergeCell ref="G620:G621"/>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14:A615"/>
    <mergeCell ref="C614:C615"/>
    <mergeCell ref="D614:D615"/>
    <mergeCell ref="E614:E615"/>
    <mergeCell ref="F614:F615"/>
    <mergeCell ref="G614:G615"/>
    <mergeCell ref="A604:A605"/>
    <mergeCell ref="C604:C605"/>
    <mergeCell ref="D604:D605"/>
    <mergeCell ref="E604:E605"/>
    <mergeCell ref="F604:F605"/>
    <mergeCell ref="G604:G605"/>
    <mergeCell ref="A606:A607"/>
    <mergeCell ref="C606:C607"/>
    <mergeCell ref="D606:D607"/>
    <mergeCell ref="E606:E607"/>
    <mergeCell ref="F606:F607"/>
    <mergeCell ref="G606:G607"/>
    <mergeCell ref="A608:A609"/>
    <mergeCell ref="C608:C609"/>
    <mergeCell ref="D608:D609"/>
    <mergeCell ref="E608:E609"/>
    <mergeCell ref="F608:F609"/>
    <mergeCell ref="G608:G609"/>
    <mergeCell ref="A598:A599"/>
    <mergeCell ref="C598:C599"/>
    <mergeCell ref="D598:D599"/>
    <mergeCell ref="E598:E599"/>
    <mergeCell ref="F598:F599"/>
    <mergeCell ref="G598:G599"/>
    <mergeCell ref="A600:A601"/>
    <mergeCell ref="C600:C601"/>
    <mergeCell ref="D600:D601"/>
    <mergeCell ref="E600:E601"/>
    <mergeCell ref="F600:F601"/>
    <mergeCell ref="G600:G601"/>
    <mergeCell ref="A602:A603"/>
    <mergeCell ref="C602:C603"/>
    <mergeCell ref="D602:D603"/>
    <mergeCell ref="E602:E603"/>
    <mergeCell ref="F602:F603"/>
    <mergeCell ref="G602:G603"/>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96:A597"/>
    <mergeCell ref="C596:C597"/>
    <mergeCell ref="D596:D597"/>
    <mergeCell ref="E596:E597"/>
    <mergeCell ref="F596:F597"/>
    <mergeCell ref="G596:G597"/>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90:A591"/>
    <mergeCell ref="C590:C591"/>
    <mergeCell ref="D590:D591"/>
    <mergeCell ref="E590:E591"/>
    <mergeCell ref="F590:F591"/>
    <mergeCell ref="G590:G591"/>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84:A585"/>
    <mergeCell ref="C584:C585"/>
    <mergeCell ref="D584:D585"/>
    <mergeCell ref="E584:E585"/>
    <mergeCell ref="F584:F585"/>
    <mergeCell ref="G584:G585"/>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78:A579"/>
    <mergeCell ref="C578:C579"/>
    <mergeCell ref="D578:D579"/>
    <mergeCell ref="E578:E579"/>
    <mergeCell ref="F578:F579"/>
    <mergeCell ref="G578:G579"/>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72:A573"/>
    <mergeCell ref="C572:C573"/>
    <mergeCell ref="D572:D573"/>
    <mergeCell ref="E572:E573"/>
    <mergeCell ref="F572:F573"/>
    <mergeCell ref="G572:G573"/>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66:A567"/>
    <mergeCell ref="C566:C567"/>
    <mergeCell ref="D566:D567"/>
    <mergeCell ref="E566:E567"/>
    <mergeCell ref="F566:F567"/>
    <mergeCell ref="G566:G567"/>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60:A561"/>
    <mergeCell ref="C560:C561"/>
    <mergeCell ref="D560:D561"/>
    <mergeCell ref="E560:E561"/>
    <mergeCell ref="F560:F561"/>
    <mergeCell ref="G560:G561"/>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54:A555"/>
    <mergeCell ref="C554:C555"/>
    <mergeCell ref="D554:D555"/>
    <mergeCell ref="E554:E555"/>
    <mergeCell ref="F554:F555"/>
    <mergeCell ref="G554:G555"/>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48:A549"/>
    <mergeCell ref="C548:C549"/>
    <mergeCell ref="D548:D549"/>
    <mergeCell ref="E548:E549"/>
    <mergeCell ref="F548:F549"/>
    <mergeCell ref="G548:G549"/>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42:A543"/>
    <mergeCell ref="C542:C543"/>
    <mergeCell ref="D542:D543"/>
    <mergeCell ref="E542:E543"/>
    <mergeCell ref="F542:F543"/>
    <mergeCell ref="G542:G543"/>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36:A537"/>
    <mergeCell ref="C536:C537"/>
    <mergeCell ref="D536:D537"/>
    <mergeCell ref="E536:E537"/>
    <mergeCell ref="F536:F537"/>
    <mergeCell ref="G536:G537"/>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30:A531"/>
    <mergeCell ref="C530:C531"/>
    <mergeCell ref="D530:D531"/>
    <mergeCell ref="E530:E531"/>
    <mergeCell ref="F530:F531"/>
    <mergeCell ref="G530:G531"/>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24:A525"/>
    <mergeCell ref="C524:C525"/>
    <mergeCell ref="D524:D525"/>
    <mergeCell ref="E524:E525"/>
    <mergeCell ref="F524:F525"/>
    <mergeCell ref="G524:G525"/>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18:A519"/>
    <mergeCell ref="C518:C519"/>
    <mergeCell ref="D518:D519"/>
    <mergeCell ref="E518:E519"/>
    <mergeCell ref="F518:F519"/>
    <mergeCell ref="G518:G519"/>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12:A513"/>
    <mergeCell ref="C512:C513"/>
    <mergeCell ref="D512:D513"/>
    <mergeCell ref="E512:E513"/>
    <mergeCell ref="F512:F513"/>
    <mergeCell ref="G512:G513"/>
    <mergeCell ref="A502:A503"/>
    <mergeCell ref="C502:C503"/>
    <mergeCell ref="D502:D503"/>
    <mergeCell ref="E502:E503"/>
    <mergeCell ref="F502:F503"/>
    <mergeCell ref="G502:G503"/>
    <mergeCell ref="A504:A505"/>
    <mergeCell ref="C504:C505"/>
    <mergeCell ref="D504:D505"/>
    <mergeCell ref="E504:E505"/>
    <mergeCell ref="F504:F505"/>
    <mergeCell ref="G504:G505"/>
    <mergeCell ref="A506:A507"/>
    <mergeCell ref="C506:C507"/>
    <mergeCell ref="D506:D507"/>
    <mergeCell ref="E506:E507"/>
    <mergeCell ref="F506:F507"/>
    <mergeCell ref="G506:G507"/>
    <mergeCell ref="A496:A497"/>
    <mergeCell ref="C496:C497"/>
    <mergeCell ref="D496:D497"/>
    <mergeCell ref="E496:E497"/>
    <mergeCell ref="F496:F497"/>
    <mergeCell ref="G496:G497"/>
    <mergeCell ref="A498:A499"/>
    <mergeCell ref="C498:C499"/>
    <mergeCell ref="D498:D499"/>
    <mergeCell ref="E498:E499"/>
    <mergeCell ref="F498:F499"/>
    <mergeCell ref="G498:G499"/>
    <mergeCell ref="A500:A501"/>
    <mergeCell ref="C500:C501"/>
    <mergeCell ref="D500:D501"/>
    <mergeCell ref="E500:E501"/>
    <mergeCell ref="F500:F501"/>
    <mergeCell ref="G500:G501"/>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94:A495"/>
    <mergeCell ref="C494:C495"/>
    <mergeCell ref="D494:D495"/>
    <mergeCell ref="E494:E495"/>
    <mergeCell ref="F494:F495"/>
    <mergeCell ref="G494:G495"/>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88:A489"/>
    <mergeCell ref="C488:C489"/>
    <mergeCell ref="D488:D489"/>
    <mergeCell ref="E488:E489"/>
    <mergeCell ref="F488:F489"/>
    <mergeCell ref="G488:G489"/>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82:A483"/>
    <mergeCell ref="C482:C483"/>
    <mergeCell ref="D482:D483"/>
    <mergeCell ref="E482:E483"/>
    <mergeCell ref="F482:F483"/>
    <mergeCell ref="G482:G483"/>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76:A477"/>
    <mergeCell ref="C476:C477"/>
    <mergeCell ref="D476:D477"/>
    <mergeCell ref="E476:E477"/>
    <mergeCell ref="F476:F477"/>
    <mergeCell ref="G476:G477"/>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70:A471"/>
    <mergeCell ref="C470:C471"/>
    <mergeCell ref="D470:D471"/>
    <mergeCell ref="E470:E471"/>
    <mergeCell ref="F470:F471"/>
    <mergeCell ref="G470:G471"/>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64:A465"/>
    <mergeCell ref="C464:C465"/>
    <mergeCell ref="D464:D465"/>
    <mergeCell ref="E464:E465"/>
    <mergeCell ref="F464:F465"/>
    <mergeCell ref="G464:G465"/>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58:A459"/>
    <mergeCell ref="C458:C459"/>
    <mergeCell ref="D458:D459"/>
    <mergeCell ref="E458:E459"/>
    <mergeCell ref="F458:F459"/>
    <mergeCell ref="G458:G459"/>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52:A453"/>
    <mergeCell ref="C452:C453"/>
    <mergeCell ref="D452:D453"/>
    <mergeCell ref="E452:E453"/>
    <mergeCell ref="F452:F453"/>
    <mergeCell ref="G452:G453"/>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46:A447"/>
    <mergeCell ref="C446:C447"/>
    <mergeCell ref="D446:D447"/>
    <mergeCell ref="E446:E447"/>
    <mergeCell ref="F446:F447"/>
    <mergeCell ref="G446:G447"/>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40:A441"/>
    <mergeCell ref="C440:C441"/>
    <mergeCell ref="D440:D441"/>
    <mergeCell ref="E440:E441"/>
    <mergeCell ref="F440:F441"/>
    <mergeCell ref="G440:G441"/>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34:A435"/>
    <mergeCell ref="C434:C435"/>
    <mergeCell ref="D434:D435"/>
    <mergeCell ref="E434:E435"/>
    <mergeCell ref="F434:F435"/>
    <mergeCell ref="G434:G435"/>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28:A429"/>
    <mergeCell ref="C428:C429"/>
    <mergeCell ref="D428:D429"/>
    <mergeCell ref="E428:E429"/>
    <mergeCell ref="F428:F429"/>
    <mergeCell ref="G428:G429"/>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22:A423"/>
    <mergeCell ref="C422:C423"/>
    <mergeCell ref="D422:D423"/>
    <mergeCell ref="E422:E423"/>
    <mergeCell ref="F422:F423"/>
    <mergeCell ref="G422:G423"/>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16:A417"/>
    <mergeCell ref="C416:C417"/>
    <mergeCell ref="D416:D417"/>
    <mergeCell ref="E416:E417"/>
    <mergeCell ref="F416:F417"/>
    <mergeCell ref="G416:G417"/>
    <mergeCell ref="A406:A407"/>
    <mergeCell ref="C406:C407"/>
    <mergeCell ref="D406:D407"/>
    <mergeCell ref="E406:E407"/>
    <mergeCell ref="F406:F407"/>
    <mergeCell ref="G406:G407"/>
    <mergeCell ref="A408:A409"/>
    <mergeCell ref="C408:C409"/>
    <mergeCell ref="D408:D409"/>
    <mergeCell ref="E408:E409"/>
    <mergeCell ref="F408:F409"/>
    <mergeCell ref="G408:G409"/>
    <mergeCell ref="A410:A411"/>
    <mergeCell ref="C410:C411"/>
    <mergeCell ref="D410:D411"/>
    <mergeCell ref="E410:E411"/>
    <mergeCell ref="F410:F411"/>
    <mergeCell ref="G410:G411"/>
    <mergeCell ref="A400:A401"/>
    <mergeCell ref="C400:C401"/>
    <mergeCell ref="D400:D401"/>
    <mergeCell ref="E400:E401"/>
    <mergeCell ref="F400:F401"/>
    <mergeCell ref="G400:G401"/>
    <mergeCell ref="A402:A403"/>
    <mergeCell ref="C402:C403"/>
    <mergeCell ref="D402:D403"/>
    <mergeCell ref="E402:E403"/>
    <mergeCell ref="F402:F403"/>
    <mergeCell ref="G402:G403"/>
    <mergeCell ref="A404:A405"/>
    <mergeCell ref="C404:C405"/>
    <mergeCell ref="D404:D405"/>
    <mergeCell ref="E404:E405"/>
    <mergeCell ref="F404:F405"/>
    <mergeCell ref="G404:G405"/>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98:A399"/>
    <mergeCell ref="C398:C399"/>
    <mergeCell ref="D398:D399"/>
    <mergeCell ref="E398:E399"/>
    <mergeCell ref="F398:F399"/>
    <mergeCell ref="G398:G399"/>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92:A393"/>
    <mergeCell ref="C392:C393"/>
    <mergeCell ref="D392:D393"/>
    <mergeCell ref="E392:E393"/>
    <mergeCell ref="F392:F393"/>
    <mergeCell ref="G392:G393"/>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86:A387"/>
    <mergeCell ref="C386:C387"/>
    <mergeCell ref="D386:D387"/>
    <mergeCell ref="E386:E387"/>
    <mergeCell ref="F386:F387"/>
    <mergeCell ref="G386:G387"/>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80:A381"/>
    <mergeCell ref="C380:C381"/>
    <mergeCell ref="D380:D381"/>
    <mergeCell ref="E380:E381"/>
    <mergeCell ref="F380:F381"/>
    <mergeCell ref="G380:G381"/>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74:A375"/>
    <mergeCell ref="C374:C375"/>
    <mergeCell ref="D374:D375"/>
    <mergeCell ref="E374:E375"/>
    <mergeCell ref="F374:F375"/>
    <mergeCell ref="G374:G375"/>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68:A369"/>
    <mergeCell ref="C368:C369"/>
    <mergeCell ref="D368:D369"/>
    <mergeCell ref="E368:E369"/>
    <mergeCell ref="F368:F369"/>
    <mergeCell ref="G368:G369"/>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62:A363"/>
    <mergeCell ref="C362:C363"/>
    <mergeCell ref="D362:D363"/>
    <mergeCell ref="E362:E363"/>
    <mergeCell ref="F362:F363"/>
    <mergeCell ref="G362:G363"/>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56:A357"/>
    <mergeCell ref="C356:C357"/>
    <mergeCell ref="D356:D357"/>
    <mergeCell ref="E356:E357"/>
    <mergeCell ref="F356:F357"/>
    <mergeCell ref="G356:G357"/>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50:A351"/>
    <mergeCell ref="C350:C351"/>
    <mergeCell ref="D350:D351"/>
    <mergeCell ref="E350:E351"/>
    <mergeCell ref="F350:F351"/>
    <mergeCell ref="G350:G351"/>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44:A345"/>
    <mergeCell ref="C344:C345"/>
    <mergeCell ref="D344:D345"/>
    <mergeCell ref="E344:E345"/>
    <mergeCell ref="F344:F345"/>
    <mergeCell ref="G344:G345"/>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38:A339"/>
    <mergeCell ref="C338:C339"/>
    <mergeCell ref="D338:D339"/>
    <mergeCell ref="E338:E339"/>
    <mergeCell ref="F338:F339"/>
    <mergeCell ref="G338:G339"/>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32:A333"/>
    <mergeCell ref="C332:C333"/>
    <mergeCell ref="D332:D333"/>
    <mergeCell ref="E332:E333"/>
    <mergeCell ref="F332:F333"/>
    <mergeCell ref="G332:G333"/>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26:A327"/>
    <mergeCell ref="C326:C327"/>
    <mergeCell ref="D326:D327"/>
    <mergeCell ref="E326:E327"/>
    <mergeCell ref="F326:F327"/>
    <mergeCell ref="G326:G327"/>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20:A321"/>
    <mergeCell ref="C320:C321"/>
    <mergeCell ref="D320:D321"/>
    <mergeCell ref="E320:E321"/>
    <mergeCell ref="F320:F321"/>
    <mergeCell ref="G320:G321"/>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14:A315"/>
    <mergeCell ref="C314:C315"/>
    <mergeCell ref="D314:D315"/>
    <mergeCell ref="E314:E315"/>
    <mergeCell ref="F314:F315"/>
    <mergeCell ref="G314:G315"/>
    <mergeCell ref="A304:A305"/>
    <mergeCell ref="C304:C305"/>
    <mergeCell ref="D304:D305"/>
    <mergeCell ref="E304:E305"/>
    <mergeCell ref="F304:F305"/>
    <mergeCell ref="G304:G305"/>
    <mergeCell ref="A306:A307"/>
    <mergeCell ref="C306:C307"/>
    <mergeCell ref="D306:D307"/>
    <mergeCell ref="E306:E307"/>
    <mergeCell ref="F306:F307"/>
    <mergeCell ref="G306:G307"/>
    <mergeCell ref="A308:A309"/>
    <mergeCell ref="C308:C309"/>
    <mergeCell ref="D308:D309"/>
    <mergeCell ref="E308:E309"/>
    <mergeCell ref="F308:F309"/>
    <mergeCell ref="G308:G309"/>
    <mergeCell ref="A298:A299"/>
    <mergeCell ref="C298:C299"/>
    <mergeCell ref="D298:D299"/>
    <mergeCell ref="E298:E299"/>
    <mergeCell ref="F298:F299"/>
    <mergeCell ref="G298:G299"/>
    <mergeCell ref="A300:A301"/>
    <mergeCell ref="C300:C301"/>
    <mergeCell ref="D300:D301"/>
    <mergeCell ref="E300:E301"/>
    <mergeCell ref="F300:F301"/>
    <mergeCell ref="G300:G301"/>
    <mergeCell ref="A302:A303"/>
    <mergeCell ref="C302:C303"/>
    <mergeCell ref="D302:D303"/>
    <mergeCell ref="E302:E303"/>
    <mergeCell ref="F302:F303"/>
    <mergeCell ref="G302:G303"/>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96:A297"/>
    <mergeCell ref="C296:C297"/>
    <mergeCell ref="D296:D297"/>
    <mergeCell ref="E296:E297"/>
    <mergeCell ref="F296:F297"/>
    <mergeCell ref="G296:G297"/>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90:A291"/>
    <mergeCell ref="C290:C291"/>
    <mergeCell ref="D290:D291"/>
    <mergeCell ref="E290:E291"/>
    <mergeCell ref="F290:F291"/>
    <mergeCell ref="G290:G291"/>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84:A285"/>
    <mergeCell ref="C284:C285"/>
    <mergeCell ref="D284:D285"/>
    <mergeCell ref="E284:E285"/>
    <mergeCell ref="F284:F285"/>
    <mergeCell ref="G284:G285"/>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78:A279"/>
    <mergeCell ref="C278:C279"/>
    <mergeCell ref="D278:D279"/>
    <mergeCell ref="E278:E279"/>
    <mergeCell ref="F278:F279"/>
    <mergeCell ref="G278:G279"/>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72:A273"/>
    <mergeCell ref="C272:C273"/>
    <mergeCell ref="D272:D273"/>
    <mergeCell ref="E272:E273"/>
    <mergeCell ref="F272:F273"/>
    <mergeCell ref="G272:G273"/>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66:A267"/>
    <mergeCell ref="C266:C267"/>
    <mergeCell ref="D266:D267"/>
    <mergeCell ref="E266:E267"/>
    <mergeCell ref="F266:F267"/>
    <mergeCell ref="G266:G267"/>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60:A261"/>
    <mergeCell ref="C260:C261"/>
    <mergeCell ref="D260:D261"/>
    <mergeCell ref="E260:E261"/>
    <mergeCell ref="F260:F261"/>
    <mergeCell ref="G260:G261"/>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54:A255"/>
    <mergeCell ref="C254:C255"/>
    <mergeCell ref="D254:D255"/>
    <mergeCell ref="E254:E255"/>
    <mergeCell ref="F254:F255"/>
    <mergeCell ref="G254:G255"/>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48:A249"/>
    <mergeCell ref="C248:C249"/>
    <mergeCell ref="D248:D249"/>
    <mergeCell ref="E248:E249"/>
    <mergeCell ref="F248:F249"/>
    <mergeCell ref="G248:G249"/>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42:A243"/>
    <mergeCell ref="C242:C243"/>
    <mergeCell ref="D242:D243"/>
    <mergeCell ref="E242:E243"/>
    <mergeCell ref="F242:F243"/>
    <mergeCell ref="G242:G243"/>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36:A237"/>
    <mergeCell ref="C236:C237"/>
    <mergeCell ref="D236:D237"/>
    <mergeCell ref="E236:E237"/>
    <mergeCell ref="F236:F237"/>
    <mergeCell ref="G236:G237"/>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30:A231"/>
    <mergeCell ref="C230:C231"/>
    <mergeCell ref="D230:D231"/>
    <mergeCell ref="E230:E231"/>
    <mergeCell ref="F230:F231"/>
    <mergeCell ref="G230:G231"/>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24:A225"/>
    <mergeCell ref="C224:C225"/>
    <mergeCell ref="D224:D225"/>
    <mergeCell ref="E224:E225"/>
    <mergeCell ref="F224:F225"/>
    <mergeCell ref="G224:G225"/>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18:A219"/>
    <mergeCell ref="C218:C219"/>
    <mergeCell ref="D218:D219"/>
    <mergeCell ref="E218:E219"/>
    <mergeCell ref="F218:F219"/>
    <mergeCell ref="G218:G219"/>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12:A213"/>
    <mergeCell ref="C212:C213"/>
    <mergeCell ref="D212:D213"/>
    <mergeCell ref="E212:E213"/>
    <mergeCell ref="F212:F213"/>
    <mergeCell ref="G212:G213"/>
    <mergeCell ref="A202:A203"/>
    <mergeCell ref="C202:C203"/>
    <mergeCell ref="D202:D203"/>
    <mergeCell ref="E202:E203"/>
    <mergeCell ref="F202:F203"/>
    <mergeCell ref="G202:G203"/>
    <mergeCell ref="A204:A205"/>
    <mergeCell ref="C204:C205"/>
    <mergeCell ref="D204:D205"/>
    <mergeCell ref="E204:E205"/>
    <mergeCell ref="F204:F205"/>
    <mergeCell ref="G204:G205"/>
    <mergeCell ref="A206:A207"/>
    <mergeCell ref="C206:C207"/>
    <mergeCell ref="D206:D207"/>
    <mergeCell ref="E206:E207"/>
    <mergeCell ref="F206:F207"/>
    <mergeCell ref="G206:G207"/>
    <mergeCell ref="A196:A197"/>
    <mergeCell ref="C196:C197"/>
    <mergeCell ref="D196:D197"/>
    <mergeCell ref="E196:E197"/>
    <mergeCell ref="F196:F197"/>
    <mergeCell ref="G196:G197"/>
    <mergeCell ref="A198:A199"/>
    <mergeCell ref="C198:C199"/>
    <mergeCell ref="D198:D199"/>
    <mergeCell ref="E198:E199"/>
    <mergeCell ref="F198:F199"/>
    <mergeCell ref="G198:G199"/>
    <mergeCell ref="A200:A201"/>
    <mergeCell ref="C200:C201"/>
    <mergeCell ref="D200:D201"/>
    <mergeCell ref="E200:E201"/>
    <mergeCell ref="F200:F201"/>
    <mergeCell ref="G200:G201"/>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94:A195"/>
    <mergeCell ref="C194:C195"/>
    <mergeCell ref="D194:D195"/>
    <mergeCell ref="E194:E195"/>
    <mergeCell ref="F194:F195"/>
    <mergeCell ref="G194:G195"/>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88:A189"/>
    <mergeCell ref="C188:C189"/>
    <mergeCell ref="D188:D189"/>
    <mergeCell ref="E188:E189"/>
    <mergeCell ref="F188:F189"/>
    <mergeCell ref="G188:G189"/>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82:A183"/>
    <mergeCell ref="C182:C183"/>
    <mergeCell ref="D182:D183"/>
    <mergeCell ref="E182:E183"/>
    <mergeCell ref="F182:F183"/>
    <mergeCell ref="G182:G183"/>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76:A177"/>
    <mergeCell ref="C176:C177"/>
    <mergeCell ref="D176:D177"/>
    <mergeCell ref="E176:E177"/>
    <mergeCell ref="F176:F177"/>
    <mergeCell ref="G176:G177"/>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70:A171"/>
    <mergeCell ref="C170:C171"/>
    <mergeCell ref="D170:D171"/>
    <mergeCell ref="E170:E171"/>
    <mergeCell ref="F170:F171"/>
    <mergeCell ref="G170:G171"/>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52:A153"/>
    <mergeCell ref="C152:C153"/>
    <mergeCell ref="D152:D153"/>
    <mergeCell ref="E152:E153"/>
    <mergeCell ref="F152:F153"/>
    <mergeCell ref="G152:G153"/>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46:A147"/>
    <mergeCell ref="C146:C147"/>
    <mergeCell ref="D146:D147"/>
    <mergeCell ref="E146:E147"/>
    <mergeCell ref="F146:F147"/>
    <mergeCell ref="G146:G147"/>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40:A141"/>
    <mergeCell ref="C140:C141"/>
    <mergeCell ref="D140:D141"/>
    <mergeCell ref="E140:E141"/>
    <mergeCell ref="F140:F141"/>
    <mergeCell ref="G140:G141"/>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34:A135"/>
    <mergeCell ref="C134:C135"/>
    <mergeCell ref="D134:D135"/>
    <mergeCell ref="E134:E135"/>
    <mergeCell ref="F134:F135"/>
    <mergeCell ref="G134:G135"/>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28:A129"/>
    <mergeCell ref="C128:C129"/>
    <mergeCell ref="D128:D129"/>
    <mergeCell ref="E128:E129"/>
    <mergeCell ref="F128:F129"/>
    <mergeCell ref="G128:G129"/>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22:A123"/>
    <mergeCell ref="C122:C123"/>
    <mergeCell ref="D122:D123"/>
    <mergeCell ref="E122:E123"/>
    <mergeCell ref="F122:F123"/>
    <mergeCell ref="G122:G123"/>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16:A117"/>
    <mergeCell ref="C116:C117"/>
    <mergeCell ref="D116:D117"/>
    <mergeCell ref="E116:E117"/>
    <mergeCell ref="F116:F117"/>
    <mergeCell ref="G116:G117"/>
    <mergeCell ref="A106:A107"/>
    <mergeCell ref="C106:C107"/>
    <mergeCell ref="D106:D107"/>
    <mergeCell ref="E106:E107"/>
    <mergeCell ref="F106:F107"/>
    <mergeCell ref="G106:G107"/>
    <mergeCell ref="A108:A109"/>
    <mergeCell ref="C108:C109"/>
    <mergeCell ref="D108:D109"/>
    <mergeCell ref="E108:E109"/>
    <mergeCell ref="F108:F109"/>
    <mergeCell ref="G108:G109"/>
    <mergeCell ref="A110:A111"/>
    <mergeCell ref="C110:C111"/>
    <mergeCell ref="D110:D111"/>
    <mergeCell ref="E110:E111"/>
    <mergeCell ref="F110:F111"/>
    <mergeCell ref="G110:G111"/>
    <mergeCell ref="A100:A101"/>
    <mergeCell ref="C100:C101"/>
    <mergeCell ref="D100:D101"/>
    <mergeCell ref="E100:E101"/>
    <mergeCell ref="F100:F101"/>
    <mergeCell ref="G100:G101"/>
    <mergeCell ref="A102:A103"/>
    <mergeCell ref="C102:C103"/>
    <mergeCell ref="D102:D103"/>
    <mergeCell ref="E102:E103"/>
    <mergeCell ref="F102:F103"/>
    <mergeCell ref="G102:G103"/>
    <mergeCell ref="A104:A105"/>
    <mergeCell ref="C104:C105"/>
    <mergeCell ref="D104:D105"/>
    <mergeCell ref="E104:E105"/>
    <mergeCell ref="F104:F105"/>
    <mergeCell ref="G104:G105"/>
    <mergeCell ref="A94:A95"/>
    <mergeCell ref="C94:C95"/>
    <mergeCell ref="D94:D95"/>
    <mergeCell ref="E94:E95"/>
    <mergeCell ref="F94:F95"/>
    <mergeCell ref="G94:G95"/>
    <mergeCell ref="A96:A97"/>
    <mergeCell ref="C96:C97"/>
    <mergeCell ref="D96:D97"/>
    <mergeCell ref="E96:E97"/>
    <mergeCell ref="F96:F97"/>
    <mergeCell ref="G96:G97"/>
    <mergeCell ref="A98:A99"/>
    <mergeCell ref="C98:C99"/>
    <mergeCell ref="D98:D99"/>
    <mergeCell ref="E98:E99"/>
    <mergeCell ref="F98:F99"/>
    <mergeCell ref="G98:G99"/>
    <mergeCell ref="A88:A89"/>
    <mergeCell ref="C88:C89"/>
    <mergeCell ref="D88:D89"/>
    <mergeCell ref="E88:E89"/>
    <mergeCell ref="F88:F89"/>
    <mergeCell ref="G88:G89"/>
    <mergeCell ref="A90:A91"/>
    <mergeCell ref="C90:C91"/>
    <mergeCell ref="D90:D91"/>
    <mergeCell ref="E90:E91"/>
    <mergeCell ref="F90:F91"/>
    <mergeCell ref="G90:G91"/>
    <mergeCell ref="A92:A93"/>
    <mergeCell ref="C92:C93"/>
    <mergeCell ref="D92:D93"/>
    <mergeCell ref="E92:E93"/>
    <mergeCell ref="F92:F93"/>
    <mergeCell ref="G92:G93"/>
    <mergeCell ref="A82:A83"/>
    <mergeCell ref="C82:C83"/>
    <mergeCell ref="D82:D83"/>
    <mergeCell ref="E82:E83"/>
    <mergeCell ref="F82:F83"/>
    <mergeCell ref="G82:G83"/>
    <mergeCell ref="A84:A85"/>
    <mergeCell ref="C84:C85"/>
    <mergeCell ref="D84:D85"/>
    <mergeCell ref="E84:E85"/>
    <mergeCell ref="F84:F85"/>
    <mergeCell ref="G84:G85"/>
    <mergeCell ref="A86:A87"/>
    <mergeCell ref="C86:C87"/>
    <mergeCell ref="D86:D87"/>
    <mergeCell ref="E86:E87"/>
    <mergeCell ref="F86:F87"/>
    <mergeCell ref="G86:G87"/>
    <mergeCell ref="A76:A77"/>
    <mergeCell ref="C76:C77"/>
    <mergeCell ref="D76:D77"/>
    <mergeCell ref="E76:E77"/>
    <mergeCell ref="F76:F77"/>
    <mergeCell ref="G76:G77"/>
    <mergeCell ref="A78:A79"/>
    <mergeCell ref="C78:C79"/>
    <mergeCell ref="D78:D79"/>
    <mergeCell ref="E78:E79"/>
    <mergeCell ref="F78:F79"/>
    <mergeCell ref="G78:G79"/>
    <mergeCell ref="A80:A81"/>
    <mergeCell ref="C80:C81"/>
    <mergeCell ref="D80:D81"/>
    <mergeCell ref="E80:E81"/>
    <mergeCell ref="F80:F81"/>
    <mergeCell ref="G80:G81"/>
    <mergeCell ref="A70:A71"/>
    <mergeCell ref="C70:C71"/>
    <mergeCell ref="D70:D71"/>
    <mergeCell ref="E70:E71"/>
    <mergeCell ref="F70:F71"/>
    <mergeCell ref="G70:G71"/>
    <mergeCell ref="A72:A73"/>
    <mergeCell ref="C72:C73"/>
    <mergeCell ref="D72:D73"/>
    <mergeCell ref="E72:E73"/>
    <mergeCell ref="F72:F73"/>
    <mergeCell ref="G72:G73"/>
    <mergeCell ref="A74:A75"/>
    <mergeCell ref="C74:C75"/>
    <mergeCell ref="D74:D75"/>
    <mergeCell ref="E74:E75"/>
    <mergeCell ref="F74:F75"/>
    <mergeCell ref="G74:G75"/>
    <mergeCell ref="A64:A65"/>
    <mergeCell ref="C64:C65"/>
    <mergeCell ref="D64:D65"/>
    <mergeCell ref="E64:E65"/>
    <mergeCell ref="F64:F65"/>
    <mergeCell ref="G64:G65"/>
    <mergeCell ref="A66:A67"/>
    <mergeCell ref="C66:C67"/>
    <mergeCell ref="D66:D67"/>
    <mergeCell ref="E66:E67"/>
    <mergeCell ref="F66:F67"/>
    <mergeCell ref="G66:G67"/>
    <mergeCell ref="A68:A69"/>
    <mergeCell ref="C68:C69"/>
    <mergeCell ref="D68:D69"/>
    <mergeCell ref="E68:E69"/>
    <mergeCell ref="F68:F69"/>
    <mergeCell ref="G68:G69"/>
    <mergeCell ref="A58:A59"/>
    <mergeCell ref="C58:C59"/>
    <mergeCell ref="D58:D59"/>
    <mergeCell ref="E58:E59"/>
    <mergeCell ref="F58:F59"/>
    <mergeCell ref="G58:G59"/>
    <mergeCell ref="A60:A61"/>
    <mergeCell ref="C60:C61"/>
    <mergeCell ref="D60:D61"/>
    <mergeCell ref="E60:E61"/>
    <mergeCell ref="F60:F61"/>
    <mergeCell ref="G60:G61"/>
    <mergeCell ref="A62:A63"/>
    <mergeCell ref="C62:C63"/>
    <mergeCell ref="D62:D63"/>
    <mergeCell ref="E62:E63"/>
    <mergeCell ref="F62:F63"/>
    <mergeCell ref="G62:G63"/>
    <mergeCell ref="A52:A53"/>
    <mergeCell ref="C52:C53"/>
    <mergeCell ref="D52:D53"/>
    <mergeCell ref="E52:E53"/>
    <mergeCell ref="F52:F53"/>
    <mergeCell ref="G52:G53"/>
    <mergeCell ref="A54:A55"/>
    <mergeCell ref="C54:C55"/>
    <mergeCell ref="D54:D55"/>
    <mergeCell ref="E54:E55"/>
    <mergeCell ref="F54:F55"/>
    <mergeCell ref="G54:G55"/>
    <mergeCell ref="A56:A57"/>
    <mergeCell ref="C56:C57"/>
    <mergeCell ref="D56:D57"/>
    <mergeCell ref="E56:E57"/>
    <mergeCell ref="F56:F57"/>
    <mergeCell ref="G56:G57"/>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40:A41"/>
    <mergeCell ref="C40:C41"/>
    <mergeCell ref="D40:D41"/>
    <mergeCell ref="E40:E41"/>
    <mergeCell ref="F40:F41"/>
    <mergeCell ref="G40:G41"/>
    <mergeCell ref="A42:A43"/>
    <mergeCell ref="C42:C43"/>
    <mergeCell ref="D42:D43"/>
    <mergeCell ref="E42:E43"/>
    <mergeCell ref="F42:F43"/>
    <mergeCell ref="G42:G43"/>
    <mergeCell ref="A44:A45"/>
    <mergeCell ref="C44:C45"/>
    <mergeCell ref="D44:D45"/>
    <mergeCell ref="E44:E45"/>
    <mergeCell ref="F44:F45"/>
    <mergeCell ref="G44:G45"/>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22:A23"/>
    <mergeCell ref="C22:C23"/>
    <mergeCell ref="D22:D23"/>
    <mergeCell ref="E22:E23"/>
    <mergeCell ref="F22:F23"/>
    <mergeCell ref="G22:G23"/>
    <mergeCell ref="A24:A25"/>
    <mergeCell ref="C24:C25"/>
    <mergeCell ref="D24:D25"/>
    <mergeCell ref="E24:E25"/>
    <mergeCell ref="F24:F25"/>
    <mergeCell ref="G24:G25"/>
    <mergeCell ref="A26:A27"/>
    <mergeCell ref="C26:C27"/>
    <mergeCell ref="D26:D27"/>
    <mergeCell ref="E26:E27"/>
    <mergeCell ref="F26:F27"/>
    <mergeCell ref="G26:G27"/>
    <mergeCell ref="E3:G3"/>
    <mergeCell ref="A16:A17"/>
    <mergeCell ref="C16:C17"/>
    <mergeCell ref="D16:D17"/>
    <mergeCell ref="E16:E17"/>
    <mergeCell ref="F16:F17"/>
    <mergeCell ref="G16:G17"/>
    <mergeCell ref="A18:A19"/>
    <mergeCell ref="C18:C19"/>
    <mergeCell ref="D18:D19"/>
    <mergeCell ref="E18:E19"/>
    <mergeCell ref="F18:F19"/>
    <mergeCell ref="G18:G19"/>
    <mergeCell ref="A20:A21"/>
    <mergeCell ref="C20:C21"/>
    <mergeCell ref="D20:D21"/>
    <mergeCell ref="E20:E21"/>
    <mergeCell ref="F20:F21"/>
    <mergeCell ref="G20:G21"/>
  </mergeCells>
  <conditionalFormatting sqref="B484:G484 A16:A745 B62:G62 B16 C16:C17 B64:G64 B486:G486 B724:G724 B494:G494 B496:G496 B498:G498 B500:G500 B710:G710 B712:G712 B714:G714 B716:G716 B718:G718 B720:G720 B722:G722 B682:G682 B696:G696 B684:G684 B698:G698 B686:G686 B700:G700 B688:G688 B702:G702 B690:G690 B704:G704 B692:G692 B706:G706 B694:G694 B708:G708 B654:G654 B668:G668 B656:G656 B670:G670 B658:G658 B672:G672 B660:G660 B674:G674 B662:G662 B676:G676 B664:G664 B678:G678 B666:G666 B680:G680 B626:G626 B628:G628 B630:G630 B632:G632 B634:G634 B636:G636 B638:G638 B640:G640 B642:G642 B644:G644 B646:G646 B648:G648 B650:G650 B652:G652 B616:G616 B618:G618 B620:G620 B622:G622 B624:G624 B570:G570 B572:G572 B574:G574 B576:G576 B578:G578 B580:G580 B582:G582 B584:G584 B586:G586 B588:G588 B590:G590 B542:G542 B544:G544 B546:G546 B548:G548 B550:G550 B552:G552 B554:G554 B556:G556 B558:G558 B560:G560 B562:G562 B564:G564 B566:G566 B568:G568 B514:G514 B516:G516 B518:G518 B520:G520 B522:G522 B524:G524 B526:G526 B528:G528 B530:G530 B532:G532 B534:G534 B536:G536 B538:G538 B540:G540 B502:G502 B504:G504 B506:G506 B508:G508 B510:G510 B512:G512 B458:G458 B460:G460 B462:G462 B464:G464 B466:G466 B468:G468 B470:G470 B472:G472 B474:G474 B476:G476 B478:G478 B480:G480 B482:G482 B430:G430 B432:G432 B434:G434 B436:G436 B438:G438 B440:G440 B442:G442 B444:G444 B446:G446 B448:G448 B450:G450 B452:G452 B454:G454 B456:G456 B402:G402 B404:G404 B406:G406 B408:G408 B410:G410 B412:G412 B414:G414 B416:G416 B418:G418 B420:G420 B422:G422 B424:G424 B426:G426 B428:G428 B374:G374 B376:G376 B378:G378 B380:G380 B382:G382 B384:G384 B386:G386 B388:G388 B390:G390 B392:G392 B394:G394 B396:G396 B398:G398 B400:G400 B346:G346 B348:G348 B350:G350 B352:G352 B354:G354 B356:G356 B358:G358 B360:G360 B362:G362 B364:G364 B366:G366 B368:G368 B370:G370 B372:G372 B318:G318 B320:G320 B322:G322 B324:G324 B326:G326 B328:G328 B330:G330 B332:G332 B334:G334 B336:G336 B338:G338 B340:G340 B342:G342 B344:G344 B290:G290 B292:G292 B294:G294 B296:G296 B298:G298 B306:G306 B308:G308 B310:G310 B312:G312 B314:G314 B316:G316 B262:G262 B264:G264 B266:G266 B268:G268 B270:G270 B272:G272 B274:G274 B276:G276 B278:G278 B280:G280 B282:G282 B284:G284 B286:G286 B288:G288 B234:G234 B236:G236 B238:G238 B240:G240 B242:G242 B244:G244 B246:G246 B248:G248 B250:G250 B252:G252 B254:G254 B256:G256 B258:G258 B260:G260 B210:G210 B212:G212 B214:G214 B216:G216 B218:G218 B220:G220 B222:G222 B224:G224 B226:G226 B228:G228 B230:G230 B232:G232 B178:G178 B180:G180 B182:G182 B184:G184 B150:G150 B152:G152 B154:G154 B156:G156 B158:G158 B160:G160 B162:G162 B164:G164 B166:G166 B168:G168 B170:G170 B172:G172 B174:G174 B176:G176 B122:G122 B124:G124 B126:G126 B128:G128 B130:G130 B132:G132 B134:G134 B136:G136 B138:G138 B140:G140 B142:G142 B144:G144 B146:G146 B148:G148 B94:G94 B96:G96 B98:G98 B100:G100 B102:G102 B104:G104 B106:G106 B108:G108 B110:G110 B112:G112 B114:G114 B116:G116 B118:G118 B120:G120 B66:G66 B68:G68 B70:G70 B72:G72 B74:G74 B76:G76 B78:G78 B80:G80 B82:G82 B84:G84 B86:G86 B88:G88 B90:G90 B92:G92 B38:G38 B40:G40 B42:G42 B44:G44 B46:G46 B48:G48 B50:G50 B52:G52 B54:G54 B56:G56 B58:G58 B60:G60 D16:G16 B18:G18 B20:G20 B22:G22 B24:G24 B26:G26 B28:G28 B30:G30 B32:G32 B34:G34 B36:G36 B186:G186 B188:G188 B190:G190 B192:G192 B194:G194 B196:G196 B198:G198 B200:G200 B202:G202 B204:G204 B206:G206 B208:G208 B300:G300 B302:G302 B304:G304 B592:G592 B594:G594 B596:G596 B598:G598 B600:G600 B602:G602 B604:G604 B606:G606 B608:G608 B610:G610 B612:G612 B614:G614 B726:G726 B728:G728 B730:G730 B732:G732 B734:G734 B736:G736 B738:G738 B740:G740 B742:G742 B744:G744 B488:G488 B490:G490 B492:G492">
    <cfRule type="expression" dxfId="80" priority="2">
      <formula>WEEKDAY($B16,1)=1</formula>
    </cfRule>
    <cfRule type="expression" dxfId="79" priority="3">
      <formula>$B17&lt;&gt;""</formula>
    </cfRule>
  </conditionalFormatting>
  <conditionalFormatting sqref="B23:C23 B25:C25 B19:C19 B21:C21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17 B187:C187 B189:C189 B191:C191 B193:C193 B195:C195 B197:C197 B199:C199 B201:C201 B203:C203 B205:C205 B207:C207 B209:C209 B301:C301 B303:C303 B305:C305 B593:C593 B595:C595 B597:C597 B599:C599 B601:C601 B603:C603 B605:C605 B607:C607 B609:C609 B611:C611 B613:C613 B615:C615 B727:C727 B729:C729 B731:C731 B733:C733 B735:C735 B737:C737 B739:C739 B741:C741 B743:C743 B745:C745">
    <cfRule type="expression" dxfId="78" priority="4">
      <formula>WEEKDAY($B16,1)=1</formula>
    </cfRule>
    <cfRule type="expression" dxfId="77" priority="5">
      <formula>$B17&lt;&gt;""</formula>
    </cfRule>
  </conditionalFormatting>
  <pageMargins left="0.70833333333333304" right="0.70833333333333304" top="0.74791666666666701" bottom="0.74791666666666701" header="0.511811023622047" footer="0.511811023622047"/>
  <pageSetup paperSize="9" scale="7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747"/>
  <sheetViews>
    <sheetView zoomScaleNormal="100" workbookViewId="0"/>
  </sheetViews>
  <sheetFormatPr baseColWidth="10" defaultColWidth="9" defaultRowHeight="12.75" x14ac:dyDescent="0.2"/>
  <cols>
    <col min="1" max="1" width="10.140625" style="122" customWidth="1"/>
    <col min="2" max="2" width="12.42578125" style="123" customWidth="1"/>
    <col min="3" max="3" width="14.140625" style="123" customWidth="1"/>
    <col min="4" max="4" width="21.85546875" style="122" customWidth="1"/>
    <col min="5" max="7" width="20.85546875" style="122" customWidth="1"/>
    <col min="8" max="256" width="8.7109375" style="124" customWidth="1"/>
    <col min="257" max="16384" width="9" style="70"/>
  </cols>
  <sheetData>
    <row r="1" spans="1:18" x14ac:dyDescent="0.2">
      <c r="A1" s="125">
        <v>2020</v>
      </c>
      <c r="B1" s="70"/>
      <c r="C1" s="70"/>
      <c r="D1" s="70"/>
      <c r="E1" s="70"/>
      <c r="F1" s="70"/>
      <c r="G1" s="70"/>
      <c r="H1" s="70"/>
      <c r="I1" s="70"/>
      <c r="J1" s="70"/>
      <c r="K1" s="70"/>
      <c r="L1" s="70"/>
      <c r="M1" s="70"/>
      <c r="N1" s="70"/>
      <c r="O1" s="70"/>
      <c r="P1" s="70"/>
      <c r="Q1" s="70"/>
      <c r="R1" s="70"/>
    </row>
    <row r="2" spans="1:18" x14ac:dyDescent="0.2">
      <c r="A2" s="70"/>
      <c r="B2" s="70"/>
      <c r="C2" s="21" t="s">
        <v>191</v>
      </c>
      <c r="D2" s="22"/>
      <c r="E2" s="22" t="s">
        <v>192</v>
      </c>
      <c r="F2" s="22" t="s">
        <v>193</v>
      </c>
      <c r="G2" s="22" t="s">
        <v>194</v>
      </c>
      <c r="H2" s="125"/>
      <c r="I2" s="21" t="s">
        <v>395</v>
      </c>
      <c r="J2" s="70"/>
      <c r="K2" s="70"/>
      <c r="L2" s="70"/>
      <c r="M2" s="70"/>
      <c r="N2" s="70"/>
      <c r="O2" s="70"/>
      <c r="P2" s="70"/>
      <c r="Q2" s="70"/>
      <c r="R2" s="70"/>
    </row>
    <row r="3" spans="1:18" x14ac:dyDescent="0.2">
      <c r="A3" s="70"/>
      <c r="B3" s="70"/>
      <c r="C3" s="126">
        <f>IF(WEEKDAY(EOMONTH(DATE(A1,1,1),0),2)&gt;=5,EOMONTH(DATE(A1,1,1),0)-WEEKDAY(EOMONTH(DATE(A1,1,1),0),2)+5,EOMONTH(DATE(A1,1,1),0)-WEEKDAY(EOMONTH(DATE(A1,1,1),0),2)-2)</f>
        <v>43861</v>
      </c>
      <c r="D3" s="127" t="s">
        <v>195</v>
      </c>
      <c r="E3" s="226" t="s">
        <v>312</v>
      </c>
      <c r="F3" s="226"/>
      <c r="G3" s="226"/>
      <c r="H3" s="70"/>
      <c r="I3" s="128" t="s">
        <v>444</v>
      </c>
      <c r="J3" s="70"/>
      <c r="K3" s="70"/>
      <c r="L3" s="70"/>
      <c r="M3" s="70"/>
      <c r="N3" s="70"/>
      <c r="O3" s="70"/>
      <c r="P3" s="70"/>
      <c r="Q3" s="70"/>
      <c r="R3" s="70"/>
    </row>
    <row r="4" spans="1:18" x14ac:dyDescent="0.2">
      <c r="A4" s="70"/>
      <c r="B4" s="70"/>
      <c r="C4" s="129">
        <f>C5-14</f>
        <v>43903</v>
      </c>
      <c r="D4" s="128" t="s">
        <v>198</v>
      </c>
      <c r="E4" s="128" t="s">
        <v>196</v>
      </c>
      <c r="F4" s="128" t="s">
        <v>200</v>
      </c>
      <c r="G4" s="128" t="s">
        <v>158</v>
      </c>
      <c r="H4" s="70"/>
      <c r="I4" s="128" t="s">
        <v>352</v>
      </c>
      <c r="J4" s="70"/>
      <c r="K4" s="70"/>
      <c r="L4" s="70"/>
      <c r="M4" s="70"/>
      <c r="N4" s="70"/>
      <c r="O4" s="70"/>
      <c r="P4" s="70"/>
      <c r="Q4" s="70"/>
      <c r="R4" s="70"/>
    </row>
    <row r="5" spans="1:18" x14ac:dyDescent="0.2">
      <c r="A5" s="70"/>
      <c r="B5" s="70"/>
      <c r="C5" s="129">
        <f>IF(WEEKDAY(EOMONTH(DATE(A1,3,1),0),2)&gt;=5,EOMONTH(DATE(A1,3,1),0)-WEEKDAY(EOMONTH(DATE(A1,3,1),0),2)+5,EOMONTH(DATE(A1,3,1),0)-WEEKDAY(EOMONTH(DATE(A1,3,1),0),2)-2)</f>
        <v>43917</v>
      </c>
      <c r="D5" s="128" t="s">
        <v>13</v>
      </c>
      <c r="E5" s="130" t="s">
        <v>205</v>
      </c>
      <c r="F5" s="131" t="s">
        <v>200</v>
      </c>
      <c r="G5" s="131" t="s">
        <v>158</v>
      </c>
      <c r="H5" s="70"/>
      <c r="I5" s="128" t="s">
        <v>353</v>
      </c>
      <c r="J5" s="70"/>
      <c r="K5" s="70"/>
      <c r="L5" s="70"/>
      <c r="M5" s="70"/>
      <c r="N5" s="70"/>
      <c r="O5" s="70"/>
      <c r="P5" s="70"/>
      <c r="Q5" s="70"/>
      <c r="R5" s="70"/>
    </row>
    <row r="6" spans="1:18" x14ac:dyDescent="0.2">
      <c r="A6" s="132" t="s">
        <v>490</v>
      </c>
      <c r="B6" s="70"/>
      <c r="C6" s="129">
        <v>44008</v>
      </c>
      <c r="D6" s="128" t="s">
        <v>198</v>
      </c>
      <c r="E6" s="128" t="s">
        <v>203</v>
      </c>
      <c r="F6" s="128" t="s">
        <v>200</v>
      </c>
      <c r="G6" s="128" t="s">
        <v>158</v>
      </c>
      <c r="H6" s="70"/>
      <c r="I6" s="128" t="s">
        <v>491</v>
      </c>
      <c r="J6" s="70"/>
      <c r="K6" s="70"/>
      <c r="L6" s="70"/>
      <c r="M6" s="70"/>
      <c r="N6" s="70"/>
      <c r="O6" s="70"/>
      <c r="P6" s="70"/>
      <c r="Q6" s="70"/>
      <c r="R6" s="70"/>
    </row>
    <row r="7" spans="1:18" x14ac:dyDescent="0.2">
      <c r="A7" s="70"/>
      <c r="B7" s="70"/>
      <c r="C7" s="126">
        <v>44052</v>
      </c>
      <c r="D7" s="127" t="s">
        <v>354</v>
      </c>
      <c r="E7" s="133"/>
      <c r="F7" s="134"/>
      <c r="G7" s="134"/>
      <c r="H7" s="70"/>
      <c r="I7" s="128" t="s">
        <v>492</v>
      </c>
      <c r="J7" s="70"/>
      <c r="K7" s="70"/>
      <c r="L7" s="70"/>
      <c r="M7" s="70"/>
      <c r="N7" s="70"/>
      <c r="O7" s="70"/>
      <c r="P7" s="70"/>
      <c r="Q7" s="70"/>
      <c r="R7" s="70"/>
    </row>
    <row r="8" spans="1:18" x14ac:dyDescent="0.2">
      <c r="A8" s="132" t="s">
        <v>490</v>
      </c>
      <c r="B8" s="135"/>
      <c r="C8" s="129">
        <v>44141</v>
      </c>
      <c r="D8" s="128" t="s">
        <v>198</v>
      </c>
      <c r="E8" s="128" t="s">
        <v>196</v>
      </c>
      <c r="F8" s="128" t="s">
        <v>158</v>
      </c>
      <c r="G8" s="128" t="s">
        <v>158</v>
      </c>
      <c r="H8" s="70"/>
      <c r="I8" t="s">
        <v>493</v>
      </c>
      <c r="J8" s="70"/>
      <c r="K8" s="70"/>
      <c r="L8" s="70"/>
      <c r="M8" s="70"/>
      <c r="N8" s="70"/>
      <c r="O8" s="70"/>
      <c r="P8" s="70"/>
      <c r="Q8" s="70"/>
      <c r="R8" s="70"/>
    </row>
    <row r="9" spans="1:18" x14ac:dyDescent="0.2">
      <c r="A9" s="136"/>
      <c r="B9" s="70"/>
      <c r="C9" s="129">
        <f>(DATE(A1,12,24)-WEEKDAY(DATE(A1,12,24))+1)-14</f>
        <v>44171</v>
      </c>
      <c r="D9" s="128" t="s">
        <v>206</v>
      </c>
      <c r="E9" s="137" t="s">
        <v>199</v>
      </c>
      <c r="F9" s="137" t="s">
        <v>275</v>
      </c>
      <c r="G9" s="137"/>
      <c r="H9" s="70"/>
      <c r="I9" s="128" t="s">
        <v>494</v>
      </c>
      <c r="J9" s="70"/>
      <c r="K9" s="70"/>
      <c r="L9" s="70"/>
      <c r="M9" s="70"/>
      <c r="N9" s="70"/>
      <c r="O9" s="70"/>
      <c r="P9" s="70"/>
      <c r="Q9" s="70"/>
      <c r="R9" s="70"/>
    </row>
    <row r="10" spans="1:18" x14ac:dyDescent="0.2">
      <c r="A10" s="70"/>
      <c r="B10" s="70"/>
      <c r="C10" s="124"/>
      <c r="D10" s="124"/>
      <c r="E10" s="124"/>
      <c r="F10" s="124"/>
      <c r="G10" s="124"/>
      <c r="H10" s="70"/>
      <c r="I10" s="70"/>
      <c r="J10" s="70"/>
      <c r="K10" s="70"/>
      <c r="L10" s="70"/>
      <c r="M10" s="70"/>
      <c r="N10" s="70"/>
      <c r="O10" s="70"/>
      <c r="P10" s="70"/>
      <c r="Q10" s="70"/>
      <c r="R10" s="70"/>
    </row>
    <row r="11" spans="1:18" x14ac:dyDescent="0.2">
      <c r="A11" s="70"/>
      <c r="B11" s="70"/>
      <c r="C11" s="125">
        <v>2020</v>
      </c>
      <c r="D11" s="125">
        <f t="shared" ref="D11:J11" si="0">C11+1</f>
        <v>2021</v>
      </c>
      <c r="E11" s="125">
        <f t="shared" si="0"/>
        <v>2022</v>
      </c>
      <c r="F11" s="125">
        <f t="shared" si="0"/>
        <v>2023</v>
      </c>
      <c r="G11" s="125">
        <f t="shared" si="0"/>
        <v>2024</v>
      </c>
      <c r="H11" s="125">
        <f t="shared" si="0"/>
        <v>2025</v>
      </c>
      <c r="I11" s="125">
        <f t="shared" si="0"/>
        <v>2026</v>
      </c>
      <c r="J11" s="125">
        <f t="shared" si="0"/>
        <v>2027</v>
      </c>
      <c r="K11" s="70"/>
      <c r="L11" s="70"/>
      <c r="M11" s="70"/>
      <c r="N11" s="70"/>
      <c r="O11" s="70"/>
      <c r="P11" s="70"/>
      <c r="Q11" s="70"/>
      <c r="R11" s="70"/>
    </row>
    <row r="12" spans="1:18" x14ac:dyDescent="0.2">
      <c r="A12" s="125" t="s">
        <v>399</v>
      </c>
      <c r="B12" s="70"/>
      <c r="C12" s="128">
        <v>1</v>
      </c>
      <c r="D12" s="128">
        <v>2</v>
      </c>
      <c r="E12" s="128">
        <v>3</v>
      </c>
      <c r="F12" s="128">
        <v>4</v>
      </c>
      <c r="G12" s="128">
        <v>1</v>
      </c>
      <c r="H12" s="128">
        <v>2</v>
      </c>
      <c r="I12" s="128">
        <v>3</v>
      </c>
      <c r="J12" s="128">
        <v>4</v>
      </c>
      <c r="K12" s="70"/>
      <c r="L12" s="70"/>
      <c r="M12" s="70"/>
      <c r="N12" s="70"/>
      <c r="O12" s="70"/>
      <c r="P12" s="70"/>
      <c r="Q12" s="70"/>
      <c r="R12" s="70"/>
    </row>
    <row r="13" spans="1:18" x14ac:dyDescent="0.2">
      <c r="A13" s="125" t="s">
        <v>400</v>
      </c>
      <c r="B13" s="70"/>
      <c r="C13" s="70">
        <v>2</v>
      </c>
      <c r="D13" s="70">
        <v>3</v>
      </c>
      <c r="E13" s="70">
        <v>4</v>
      </c>
      <c r="F13" s="70">
        <v>1</v>
      </c>
      <c r="G13" s="70">
        <v>2</v>
      </c>
      <c r="H13" s="70">
        <v>3</v>
      </c>
      <c r="I13" s="70">
        <v>4</v>
      </c>
      <c r="J13" s="70">
        <v>1</v>
      </c>
      <c r="K13" s="70"/>
      <c r="L13" s="70"/>
      <c r="M13" s="70"/>
      <c r="N13" s="70"/>
      <c r="O13" s="70"/>
      <c r="P13" s="70"/>
      <c r="Q13" s="70"/>
      <c r="R13" s="70"/>
    </row>
    <row r="14" spans="1:18" x14ac:dyDescent="0.2">
      <c r="A14" s="125"/>
      <c r="B14" s="70"/>
      <c r="C14" s="70"/>
      <c r="D14" s="70"/>
      <c r="E14" s="70"/>
      <c r="F14" s="70"/>
      <c r="G14" s="70"/>
      <c r="H14" s="70"/>
      <c r="I14" s="70"/>
      <c r="J14" s="70"/>
      <c r="K14" s="70"/>
      <c r="L14" s="70"/>
      <c r="M14" s="70"/>
      <c r="N14" s="70"/>
      <c r="O14" s="70"/>
      <c r="P14" s="70"/>
      <c r="Q14" s="70"/>
      <c r="R14" s="70"/>
    </row>
    <row r="15" spans="1:18" x14ac:dyDescent="0.2">
      <c r="A15" s="138" t="s">
        <v>0</v>
      </c>
      <c r="B15" s="138" t="s">
        <v>1</v>
      </c>
      <c r="C15" s="138" t="s">
        <v>2</v>
      </c>
      <c r="D15" s="138" t="s">
        <v>3</v>
      </c>
      <c r="E15" s="138" t="s">
        <v>4</v>
      </c>
      <c r="F15" s="138" t="s">
        <v>5</v>
      </c>
      <c r="G15" s="138" t="s">
        <v>155</v>
      </c>
      <c r="H15" s="70"/>
      <c r="I15" s="70"/>
      <c r="J15" s="70"/>
      <c r="K15" s="70"/>
      <c r="L15" s="70"/>
      <c r="M15" s="70"/>
      <c r="N15" s="70"/>
      <c r="O15" s="70"/>
      <c r="P15" s="70"/>
      <c r="Q15" s="70"/>
      <c r="R15" s="70"/>
    </row>
    <row r="16" spans="1:18" ht="12.75" customHeight="1" x14ac:dyDescent="0.2">
      <c r="A16" s="227">
        <f>B16</f>
        <v>43831</v>
      </c>
      <c r="B16" s="139">
        <f>DATE(A1,1,1)</f>
        <v>43831</v>
      </c>
      <c r="C16" s="228" t="s">
        <v>6</v>
      </c>
      <c r="D16" s="229"/>
      <c r="E16" s="230"/>
      <c r="F16" s="229"/>
      <c r="G16" s="231"/>
      <c r="H16" s="70"/>
      <c r="I16" s="70"/>
      <c r="J16" s="70"/>
      <c r="K16" s="70"/>
      <c r="L16" s="70"/>
      <c r="M16" s="70"/>
      <c r="N16" s="70"/>
      <c r="O16" s="70"/>
      <c r="P16" s="70"/>
      <c r="Q16" s="70"/>
      <c r="R16" s="70"/>
    </row>
    <row r="17" spans="1:18" ht="12.75" customHeight="1" x14ac:dyDescent="0.2">
      <c r="A17" s="227"/>
      <c r="B17" s="140" t="s">
        <v>7</v>
      </c>
      <c r="C17" s="228"/>
      <c r="D17" s="229"/>
      <c r="E17" s="229"/>
      <c r="F17" s="229"/>
      <c r="G17" s="231"/>
      <c r="H17" s="70"/>
      <c r="I17" s="70"/>
      <c r="J17" s="70"/>
      <c r="K17" s="70"/>
      <c r="L17" s="70"/>
      <c r="M17" s="70"/>
      <c r="N17" s="70"/>
      <c r="O17" s="70"/>
      <c r="P17" s="70"/>
      <c r="Q17" s="70"/>
      <c r="R17" s="70"/>
    </row>
    <row r="18" spans="1:18" ht="12.75" customHeight="1" x14ac:dyDescent="0.2">
      <c r="A18" s="227">
        <f>B18</f>
        <v>43832</v>
      </c>
      <c r="B18" s="139">
        <f>B16+1</f>
        <v>43832</v>
      </c>
      <c r="C18" s="228" t="s">
        <v>6</v>
      </c>
      <c r="D18" s="232"/>
      <c r="E18" s="232"/>
      <c r="F18" s="232"/>
      <c r="G18" s="233"/>
      <c r="H18" s="70"/>
      <c r="I18" s="70"/>
      <c r="J18" s="70"/>
      <c r="K18" s="70"/>
      <c r="L18" s="70"/>
      <c r="M18" s="70"/>
      <c r="N18" s="70"/>
      <c r="O18" s="70"/>
      <c r="P18" s="70"/>
      <c r="Q18" s="70"/>
      <c r="R18" s="70"/>
    </row>
    <row r="19" spans="1:18" ht="12.75" customHeight="1" x14ac:dyDescent="0.2">
      <c r="A19" s="227"/>
      <c r="B19" s="140"/>
      <c r="C19" s="228"/>
      <c r="D19" s="232"/>
      <c r="E19" s="232"/>
      <c r="F19" s="232"/>
      <c r="G19" s="233"/>
      <c r="H19" s="70"/>
      <c r="I19" s="70"/>
      <c r="J19" s="70"/>
      <c r="K19" s="70"/>
      <c r="L19" s="70"/>
      <c r="M19" s="70"/>
      <c r="N19" s="70"/>
      <c r="O19" s="70"/>
      <c r="P19" s="70"/>
      <c r="Q19" s="70"/>
      <c r="R19" s="70"/>
    </row>
    <row r="20" spans="1:18" ht="12.75" customHeight="1" x14ac:dyDescent="0.2">
      <c r="A20" s="227">
        <f>B20</f>
        <v>43833</v>
      </c>
      <c r="B20" s="139">
        <f>B18+1</f>
        <v>43833</v>
      </c>
      <c r="C20" s="228" t="s">
        <v>6</v>
      </c>
      <c r="D20" s="232"/>
      <c r="E20" s="232"/>
      <c r="F20" s="232" t="s">
        <v>235</v>
      </c>
      <c r="G20" s="233"/>
      <c r="H20" s="70"/>
      <c r="I20" s="70"/>
      <c r="J20" s="70"/>
      <c r="K20" s="70"/>
      <c r="L20" s="70"/>
      <c r="M20" s="70"/>
      <c r="N20" s="70"/>
      <c r="O20" s="70"/>
      <c r="P20" s="70"/>
      <c r="Q20" s="70"/>
      <c r="R20" s="70"/>
    </row>
    <row r="21" spans="1:18" ht="12.75" customHeight="1" x14ac:dyDescent="0.2">
      <c r="A21" s="227"/>
      <c r="B21" s="140"/>
      <c r="C21" s="228"/>
      <c r="D21" s="232"/>
      <c r="E21" s="232"/>
      <c r="F21" s="232"/>
      <c r="G21" s="233"/>
      <c r="H21" s="70"/>
      <c r="I21" s="70"/>
      <c r="J21" s="70"/>
      <c r="K21" s="70"/>
      <c r="L21" s="70"/>
      <c r="M21" s="70"/>
      <c r="N21" s="70"/>
      <c r="O21" s="70"/>
      <c r="P21" s="70"/>
      <c r="Q21" s="70"/>
      <c r="R21" s="70"/>
    </row>
    <row r="22" spans="1:18" ht="12.75" customHeight="1" x14ac:dyDescent="0.2">
      <c r="A22" s="227">
        <f>B22</f>
        <v>43834</v>
      </c>
      <c r="B22" s="139">
        <f>B20+1</f>
        <v>43834</v>
      </c>
      <c r="C22" s="228" t="s">
        <v>6</v>
      </c>
      <c r="D22" s="232"/>
      <c r="E22" s="232"/>
      <c r="F22" s="232"/>
      <c r="G22" s="233"/>
      <c r="H22" s="70"/>
      <c r="I22" s="70"/>
      <c r="J22" s="70"/>
      <c r="K22" s="70"/>
      <c r="L22" s="70"/>
      <c r="M22" s="70"/>
      <c r="N22" s="70"/>
      <c r="O22" s="70"/>
      <c r="P22" s="70"/>
      <c r="Q22" s="70"/>
      <c r="R22" s="70"/>
    </row>
    <row r="23" spans="1:18" ht="12.75" customHeight="1" x14ac:dyDescent="0.2">
      <c r="A23" s="227"/>
      <c r="B23" s="140"/>
      <c r="C23" s="228"/>
      <c r="D23" s="232"/>
      <c r="E23" s="232"/>
      <c r="F23" s="232"/>
      <c r="G23" s="233"/>
      <c r="H23" s="70"/>
      <c r="I23" s="70"/>
      <c r="J23" s="70"/>
      <c r="K23" s="70"/>
      <c r="L23" s="70"/>
      <c r="M23" s="70"/>
      <c r="N23" s="70"/>
      <c r="O23" s="70"/>
      <c r="P23" s="70"/>
      <c r="Q23" s="70"/>
      <c r="R23" s="70"/>
    </row>
    <row r="24" spans="1:18" ht="12.75" customHeight="1" x14ac:dyDescent="0.2">
      <c r="A24" s="227">
        <f>B24</f>
        <v>43835</v>
      </c>
      <c r="B24" s="139">
        <f>B22+1</f>
        <v>43835</v>
      </c>
      <c r="C24" s="228" t="s">
        <v>6</v>
      </c>
      <c r="D24" s="232"/>
      <c r="E24" s="232"/>
      <c r="F24" s="232"/>
      <c r="G24" s="233"/>
      <c r="H24" s="128"/>
      <c r="I24" s="70"/>
      <c r="J24" s="70"/>
      <c r="K24" s="70"/>
      <c r="L24" s="70"/>
      <c r="M24" s="70"/>
      <c r="N24" s="70"/>
      <c r="O24" s="128"/>
      <c r="P24" s="128"/>
      <c r="Q24" s="128"/>
      <c r="R24" s="128"/>
    </row>
    <row r="25" spans="1:18" ht="12.75" customHeight="1" x14ac:dyDescent="0.2">
      <c r="A25" s="227"/>
      <c r="B25" s="140"/>
      <c r="C25" s="228"/>
      <c r="D25" s="232"/>
      <c r="E25" s="232"/>
      <c r="F25" s="232"/>
      <c r="G25" s="233"/>
      <c r="H25" s="128"/>
      <c r="I25" s="70"/>
      <c r="J25" s="70"/>
      <c r="K25" s="70"/>
      <c r="L25" s="70"/>
      <c r="M25" s="70"/>
      <c r="N25" s="70"/>
      <c r="O25" s="128"/>
      <c r="P25" s="128"/>
      <c r="Q25" s="128"/>
      <c r="R25" s="128"/>
    </row>
    <row r="26" spans="1:18" ht="12.75" customHeight="1" x14ac:dyDescent="0.2">
      <c r="A26" s="227">
        <f>B26</f>
        <v>43836</v>
      </c>
      <c r="B26" s="139">
        <f>B24+1</f>
        <v>43836</v>
      </c>
      <c r="C26" s="228" t="s">
        <v>6</v>
      </c>
      <c r="D26" s="232"/>
      <c r="E26" s="232"/>
      <c r="F26" s="232"/>
      <c r="G26" s="233"/>
      <c r="H26" s="128"/>
      <c r="I26" s="128"/>
      <c r="J26" s="128"/>
      <c r="K26" s="128"/>
      <c r="L26" s="128"/>
      <c r="M26" s="128"/>
      <c r="N26" s="128"/>
      <c r="O26" s="128"/>
      <c r="P26" s="128"/>
      <c r="Q26" s="128"/>
      <c r="R26" s="128"/>
    </row>
    <row r="27" spans="1:18" ht="12.75" customHeight="1" x14ac:dyDescent="0.2">
      <c r="A27" s="227"/>
      <c r="B27" s="140"/>
      <c r="C27" s="228"/>
      <c r="D27" s="232"/>
      <c r="E27" s="232"/>
      <c r="F27" s="232"/>
      <c r="G27" s="233"/>
      <c r="H27" s="128"/>
      <c r="I27" s="141"/>
      <c r="J27" s="128"/>
      <c r="K27" s="128"/>
      <c r="L27" s="128"/>
      <c r="M27" s="128"/>
      <c r="N27" s="128"/>
      <c r="O27" s="128"/>
      <c r="P27" s="128"/>
      <c r="Q27" s="128"/>
      <c r="R27" s="128"/>
    </row>
    <row r="28" spans="1:18" ht="12.75" customHeight="1" x14ac:dyDescent="0.2">
      <c r="A28" s="227">
        <f>B28</f>
        <v>43837</v>
      </c>
      <c r="B28" s="139">
        <f>B26+1</f>
        <v>43837</v>
      </c>
      <c r="C28" s="228"/>
      <c r="D28" s="232"/>
      <c r="E28" s="232" t="s">
        <v>449</v>
      </c>
      <c r="F28" s="232"/>
      <c r="G28" s="233"/>
      <c r="H28" s="128"/>
      <c r="I28" s="128"/>
      <c r="J28" s="128"/>
      <c r="K28" s="128"/>
      <c r="L28" s="128"/>
      <c r="M28" s="128"/>
      <c r="N28" s="128"/>
      <c r="O28" s="128"/>
      <c r="P28" s="128"/>
      <c r="Q28" s="128"/>
      <c r="R28" s="128"/>
    </row>
    <row r="29" spans="1:18" ht="12.75" customHeight="1" x14ac:dyDescent="0.2">
      <c r="A29" s="227"/>
      <c r="B29" s="140"/>
      <c r="C29" s="228"/>
      <c r="D29" s="232"/>
      <c r="E29" s="232"/>
      <c r="F29" s="232"/>
      <c r="G29" s="233"/>
      <c r="H29" s="128"/>
      <c r="I29" s="141"/>
      <c r="J29" s="128"/>
      <c r="K29" s="128"/>
      <c r="L29" s="128"/>
      <c r="M29" s="128"/>
      <c r="N29" s="128"/>
      <c r="O29" s="128"/>
      <c r="P29" s="128"/>
      <c r="Q29" s="128"/>
      <c r="R29" s="128"/>
    </row>
    <row r="30" spans="1:18" ht="12.75" customHeight="1" x14ac:dyDescent="0.2">
      <c r="A30" s="227">
        <f>B30</f>
        <v>43838</v>
      </c>
      <c r="B30" s="139">
        <f>B28+1</f>
        <v>43838</v>
      </c>
      <c r="C30" s="228"/>
      <c r="D30" s="232"/>
      <c r="E30" s="232"/>
      <c r="F30" s="232" t="s">
        <v>197</v>
      </c>
      <c r="G30" s="233"/>
      <c r="H30" s="128"/>
      <c r="I30" s="128"/>
      <c r="J30" s="128"/>
      <c r="K30" s="128"/>
      <c r="L30" s="128"/>
      <c r="M30" s="128"/>
      <c r="N30" s="128"/>
      <c r="O30" s="128"/>
      <c r="P30" s="128"/>
      <c r="Q30" s="128"/>
      <c r="R30" s="128"/>
    </row>
    <row r="31" spans="1:18" ht="12.75" customHeight="1" x14ac:dyDescent="0.2">
      <c r="A31" s="227"/>
      <c r="B31" s="140"/>
      <c r="C31" s="228"/>
      <c r="D31" s="232"/>
      <c r="E31" s="232"/>
      <c r="F31" s="232"/>
      <c r="G31" s="233"/>
      <c r="H31" s="128"/>
      <c r="I31" s="141"/>
      <c r="J31" s="128"/>
      <c r="K31" s="128"/>
      <c r="L31" s="128"/>
      <c r="M31" s="128"/>
      <c r="N31" s="128"/>
      <c r="O31" s="128"/>
      <c r="P31" s="128"/>
      <c r="Q31" s="128"/>
      <c r="R31" s="128"/>
    </row>
    <row r="32" spans="1:18" ht="12.75" customHeight="1" x14ac:dyDescent="0.2">
      <c r="A32" s="227">
        <f>B32</f>
        <v>43839</v>
      </c>
      <c r="B32" s="139">
        <f>B30+1</f>
        <v>43839</v>
      </c>
      <c r="C32" s="228"/>
      <c r="D32" s="232"/>
      <c r="E32" s="232"/>
      <c r="F32" s="232"/>
      <c r="G32" s="233"/>
      <c r="H32" s="128"/>
      <c r="I32" s="128"/>
      <c r="J32" s="128"/>
      <c r="K32" s="128"/>
      <c r="L32" s="128"/>
      <c r="M32" s="128"/>
      <c r="N32" s="128"/>
      <c r="O32" s="128"/>
      <c r="P32" s="128"/>
      <c r="Q32" s="128"/>
      <c r="R32" s="128"/>
    </row>
    <row r="33" spans="1:18" ht="12.75" customHeight="1" x14ac:dyDescent="0.2">
      <c r="A33" s="227"/>
      <c r="B33" s="140"/>
      <c r="C33" s="228"/>
      <c r="D33" s="232"/>
      <c r="E33" s="232"/>
      <c r="F33" s="232"/>
      <c r="G33" s="233"/>
      <c r="H33" s="128"/>
      <c r="I33" s="141"/>
      <c r="J33" s="128"/>
      <c r="K33" s="128"/>
      <c r="L33" s="128"/>
      <c r="M33" s="128"/>
      <c r="N33" s="128"/>
      <c r="O33" s="128"/>
      <c r="P33" s="128"/>
      <c r="Q33" s="128"/>
      <c r="R33" s="128"/>
    </row>
    <row r="34" spans="1:18" ht="12.75" customHeight="1" x14ac:dyDescent="0.2">
      <c r="A34" s="227">
        <f>B34</f>
        <v>43840</v>
      </c>
      <c r="B34" s="139">
        <f>B32+1</f>
        <v>43840</v>
      </c>
      <c r="C34" s="228"/>
      <c r="D34" s="232"/>
      <c r="E34" s="232" t="s">
        <v>403</v>
      </c>
      <c r="F34" s="232"/>
      <c r="G34" s="233"/>
      <c r="H34" s="128"/>
      <c r="I34" s="128"/>
      <c r="J34" s="128"/>
      <c r="K34" s="128"/>
      <c r="L34" s="128"/>
      <c r="M34" s="128"/>
      <c r="N34" s="128"/>
      <c r="O34" s="128"/>
      <c r="P34" s="128"/>
      <c r="Q34" s="128"/>
      <c r="R34" s="128"/>
    </row>
    <row r="35" spans="1:18" ht="12.75" customHeight="1" x14ac:dyDescent="0.2">
      <c r="A35" s="227"/>
      <c r="B35" s="140"/>
      <c r="C35" s="228"/>
      <c r="D35" s="232"/>
      <c r="E35" s="232"/>
      <c r="F35" s="232"/>
      <c r="G35" s="233"/>
      <c r="H35" s="128"/>
      <c r="I35" s="141"/>
      <c r="J35" s="128"/>
      <c r="K35" s="128"/>
      <c r="L35" s="128"/>
      <c r="M35" s="128"/>
      <c r="N35" s="128"/>
      <c r="O35" s="128"/>
      <c r="P35" s="128"/>
      <c r="Q35" s="128"/>
      <c r="R35" s="128"/>
    </row>
    <row r="36" spans="1:18" ht="12.75" customHeight="1" x14ac:dyDescent="0.2">
      <c r="A36" s="227">
        <f>B36</f>
        <v>43841</v>
      </c>
      <c r="B36" s="139">
        <f>B34+1</f>
        <v>43841</v>
      </c>
      <c r="C36" s="228"/>
      <c r="D36" s="232"/>
      <c r="E36" s="232"/>
      <c r="F36" s="232"/>
      <c r="G36" s="233"/>
      <c r="H36" s="128"/>
      <c r="I36" s="128"/>
      <c r="J36" s="128"/>
      <c r="K36" s="128"/>
      <c r="L36" s="128"/>
      <c r="M36" s="128"/>
      <c r="N36" s="128"/>
      <c r="O36" s="128"/>
      <c r="P36" s="128"/>
      <c r="Q36" s="128"/>
      <c r="R36" s="128"/>
    </row>
    <row r="37" spans="1:18" ht="12.75" customHeight="1" x14ac:dyDescent="0.2">
      <c r="A37" s="227"/>
      <c r="B37" s="140"/>
      <c r="C37" s="228"/>
      <c r="D37" s="232"/>
      <c r="E37" s="232"/>
      <c r="F37" s="232"/>
      <c r="G37" s="233"/>
      <c r="H37" s="128"/>
      <c r="I37" s="141"/>
      <c r="J37" s="128"/>
      <c r="K37" s="128"/>
      <c r="L37" s="128"/>
      <c r="M37" s="128"/>
      <c r="N37" s="128"/>
      <c r="O37" s="128"/>
      <c r="P37" s="128"/>
      <c r="Q37" s="128"/>
      <c r="R37" s="128"/>
    </row>
    <row r="38" spans="1:18" ht="12.75" customHeight="1" x14ac:dyDescent="0.2">
      <c r="A38" s="227">
        <f>B38</f>
        <v>43842</v>
      </c>
      <c r="B38" s="139">
        <f>B36+1</f>
        <v>43842</v>
      </c>
      <c r="C38" s="228"/>
      <c r="D38" s="232"/>
      <c r="E38" s="232"/>
      <c r="F38" s="232" t="s">
        <v>237</v>
      </c>
      <c r="G38" s="233" t="s">
        <v>495</v>
      </c>
      <c r="H38" s="128"/>
      <c r="I38" s="128"/>
      <c r="J38" s="128"/>
      <c r="K38" s="128"/>
      <c r="L38" s="128"/>
      <c r="M38" s="128"/>
      <c r="N38" s="128"/>
      <c r="O38" s="128"/>
      <c r="P38" s="128"/>
      <c r="Q38" s="128"/>
      <c r="R38" s="128"/>
    </row>
    <row r="39" spans="1:18" ht="12.75" customHeight="1" x14ac:dyDescent="0.2">
      <c r="A39" s="227"/>
      <c r="B39" s="140"/>
      <c r="C39" s="228"/>
      <c r="D39" s="232"/>
      <c r="E39" s="232"/>
      <c r="F39" s="232"/>
      <c r="G39" s="233"/>
      <c r="H39" s="128"/>
      <c r="I39" s="141"/>
      <c r="J39" s="128"/>
      <c r="K39" s="128"/>
      <c r="L39" s="128"/>
      <c r="M39" s="128"/>
      <c r="N39" s="128"/>
      <c r="O39" s="128"/>
      <c r="P39" s="128"/>
      <c r="Q39" s="128"/>
      <c r="R39" s="128"/>
    </row>
    <row r="40" spans="1:18" ht="12.75" customHeight="1" x14ac:dyDescent="0.2">
      <c r="A40" s="227">
        <f>B40</f>
        <v>43843</v>
      </c>
      <c r="B40" s="139">
        <f>B38+1</f>
        <v>43843</v>
      </c>
      <c r="C40" s="228"/>
      <c r="D40" s="232"/>
      <c r="E40" s="232"/>
      <c r="F40" s="232"/>
      <c r="G40" s="233"/>
      <c r="H40" s="128"/>
      <c r="I40" s="128"/>
      <c r="J40" s="128"/>
      <c r="K40" s="128"/>
      <c r="L40" s="128"/>
      <c r="M40" s="128"/>
      <c r="N40" s="128"/>
      <c r="O40" s="128"/>
      <c r="P40" s="128"/>
      <c r="Q40" s="128"/>
      <c r="R40" s="128"/>
    </row>
    <row r="41" spans="1:18" ht="12.75" customHeight="1" x14ac:dyDescent="0.2">
      <c r="A41" s="227"/>
      <c r="B41" s="140"/>
      <c r="C41" s="228"/>
      <c r="D41" s="232"/>
      <c r="E41" s="232"/>
      <c r="F41" s="232"/>
      <c r="G41" s="233"/>
      <c r="H41" s="128"/>
      <c r="I41" s="141"/>
      <c r="J41" s="128"/>
      <c r="K41" s="128"/>
      <c r="L41" s="128"/>
      <c r="M41" s="128"/>
      <c r="N41" s="128"/>
      <c r="O41" s="128"/>
      <c r="P41" s="128"/>
      <c r="Q41" s="128"/>
      <c r="R41" s="128"/>
    </row>
    <row r="42" spans="1:18" ht="12.75" customHeight="1" x14ac:dyDescent="0.2">
      <c r="A42" s="227">
        <f>B42</f>
        <v>43844</v>
      </c>
      <c r="B42" s="139">
        <f>B40+1</f>
        <v>43844</v>
      </c>
      <c r="C42" s="228"/>
      <c r="D42" s="232"/>
      <c r="E42" s="232"/>
      <c r="F42" s="232"/>
      <c r="G42" s="233"/>
      <c r="H42" s="128"/>
      <c r="I42" s="128"/>
      <c r="J42" s="128"/>
      <c r="K42" s="128"/>
      <c r="L42" s="128"/>
      <c r="M42" s="128"/>
      <c r="N42" s="128"/>
      <c r="O42" s="128"/>
      <c r="P42" s="128"/>
      <c r="Q42" s="128"/>
      <c r="R42" s="128"/>
    </row>
    <row r="43" spans="1:18" ht="12.75" customHeight="1" x14ac:dyDescent="0.2">
      <c r="A43" s="227"/>
      <c r="B43" s="140"/>
      <c r="C43" s="228"/>
      <c r="D43" s="232"/>
      <c r="E43" s="232"/>
      <c r="F43" s="232"/>
      <c r="G43" s="233"/>
      <c r="H43" s="128"/>
      <c r="I43" s="141"/>
      <c r="J43" s="128"/>
      <c r="K43" s="128"/>
      <c r="L43" s="128"/>
      <c r="M43" s="128"/>
      <c r="N43" s="128"/>
      <c r="O43" s="128"/>
      <c r="P43" s="128"/>
      <c r="Q43" s="128"/>
      <c r="R43" s="128"/>
    </row>
    <row r="44" spans="1:18" ht="12.75" customHeight="1" x14ac:dyDescent="0.2">
      <c r="A44" s="227">
        <f>B44</f>
        <v>43845</v>
      </c>
      <c r="B44" s="139">
        <f>B42+1</f>
        <v>43845</v>
      </c>
      <c r="C44" s="228"/>
      <c r="D44" s="232"/>
      <c r="E44" s="232"/>
      <c r="F44" s="232" t="s">
        <v>496</v>
      </c>
      <c r="G44" s="233"/>
      <c r="H44" s="128"/>
      <c r="I44" s="128"/>
      <c r="J44" s="128"/>
      <c r="K44" s="128"/>
      <c r="L44" s="128"/>
      <c r="M44" s="128"/>
      <c r="N44" s="128"/>
      <c r="O44" s="128"/>
      <c r="P44" s="128"/>
      <c r="Q44" s="128"/>
      <c r="R44" s="128"/>
    </row>
    <row r="45" spans="1:18" ht="12.75" customHeight="1" x14ac:dyDescent="0.2">
      <c r="A45" s="227"/>
      <c r="B45" s="140"/>
      <c r="C45" s="228"/>
      <c r="D45" s="232"/>
      <c r="E45" s="232"/>
      <c r="F45" s="232"/>
      <c r="G45" s="233"/>
      <c r="H45" s="128"/>
      <c r="I45" s="141"/>
      <c r="J45" s="128"/>
      <c r="K45" s="128"/>
      <c r="L45" s="128"/>
      <c r="M45" s="128"/>
      <c r="N45" s="128"/>
      <c r="O45" s="128"/>
      <c r="P45" s="128"/>
      <c r="Q45" s="128"/>
      <c r="R45" s="128"/>
    </row>
    <row r="46" spans="1:18" ht="12.75" customHeight="1" x14ac:dyDescent="0.2">
      <c r="A46" s="227">
        <f>B46</f>
        <v>43846</v>
      </c>
      <c r="B46" s="139">
        <f>B44+1</f>
        <v>43846</v>
      </c>
      <c r="C46" s="228"/>
      <c r="D46" s="232"/>
      <c r="E46" s="232"/>
      <c r="F46" s="232"/>
      <c r="G46" s="233"/>
      <c r="H46" s="128"/>
      <c r="I46" s="128"/>
      <c r="J46" s="128"/>
      <c r="K46" s="128"/>
      <c r="L46" s="128"/>
      <c r="M46" s="128"/>
      <c r="N46" s="128"/>
      <c r="O46" s="128"/>
      <c r="P46" s="128"/>
      <c r="Q46" s="128"/>
      <c r="R46" s="128"/>
    </row>
    <row r="47" spans="1:18" ht="12.75" customHeight="1" x14ac:dyDescent="0.2">
      <c r="A47" s="227"/>
      <c r="B47" s="140"/>
      <c r="C47" s="228"/>
      <c r="D47" s="232"/>
      <c r="E47" s="232"/>
      <c r="F47" s="232"/>
      <c r="G47" s="233"/>
      <c r="H47" s="128"/>
      <c r="I47" s="141"/>
      <c r="J47" s="128"/>
      <c r="K47" s="128"/>
      <c r="L47" s="128"/>
      <c r="M47" s="128"/>
      <c r="N47" s="128"/>
      <c r="O47" s="128"/>
      <c r="P47" s="128"/>
      <c r="Q47" s="128"/>
      <c r="R47" s="128"/>
    </row>
    <row r="48" spans="1:18" ht="12.75" customHeight="1" x14ac:dyDescent="0.2">
      <c r="A48" s="227">
        <f>B48</f>
        <v>43847</v>
      </c>
      <c r="B48" s="139">
        <f>B46+1</f>
        <v>43847</v>
      </c>
      <c r="C48" s="228"/>
      <c r="D48" s="232"/>
      <c r="E48" s="232" t="s">
        <v>403</v>
      </c>
      <c r="F48" s="232" t="s">
        <v>497</v>
      </c>
      <c r="G48" s="233"/>
      <c r="H48" s="128"/>
      <c r="I48" s="128"/>
      <c r="J48" s="128"/>
      <c r="K48" s="128"/>
      <c r="L48" s="128"/>
      <c r="M48" s="128"/>
      <c r="N48" s="128"/>
      <c r="O48" s="128"/>
      <c r="P48" s="128"/>
      <c r="Q48" s="128"/>
      <c r="R48" s="128"/>
    </row>
    <row r="49" spans="1:18" ht="12.75" customHeight="1" x14ac:dyDescent="0.2">
      <c r="A49" s="227"/>
      <c r="B49" s="140"/>
      <c r="C49" s="228"/>
      <c r="D49" s="232"/>
      <c r="E49" s="232"/>
      <c r="F49" s="232"/>
      <c r="G49" s="233"/>
      <c r="H49" s="128"/>
      <c r="I49" s="141"/>
      <c r="J49" s="128"/>
      <c r="K49" s="128"/>
      <c r="L49" s="128"/>
      <c r="M49" s="128"/>
      <c r="N49" s="128"/>
      <c r="O49" s="128"/>
      <c r="P49" s="128"/>
      <c r="Q49" s="128"/>
      <c r="R49" s="128"/>
    </row>
    <row r="50" spans="1:18" ht="12.75" customHeight="1" x14ac:dyDescent="0.2">
      <c r="A50" s="227">
        <f>B50</f>
        <v>43848</v>
      </c>
      <c r="B50" s="139">
        <f>B48+1</f>
        <v>43848</v>
      </c>
      <c r="C50" s="228"/>
      <c r="D50" s="232"/>
      <c r="E50" s="232"/>
      <c r="F50" s="232"/>
      <c r="G50" s="233"/>
      <c r="H50" s="128"/>
      <c r="I50" s="128"/>
      <c r="J50" s="128"/>
      <c r="K50" s="128"/>
      <c r="L50" s="128"/>
      <c r="M50" s="128"/>
      <c r="N50" s="128"/>
      <c r="O50" s="128"/>
      <c r="P50" s="128"/>
      <c r="Q50" s="128"/>
      <c r="R50" s="128"/>
    </row>
    <row r="51" spans="1:18" ht="12.75" customHeight="1" x14ac:dyDescent="0.2">
      <c r="A51" s="227"/>
      <c r="B51" s="140"/>
      <c r="C51" s="228"/>
      <c r="D51" s="232"/>
      <c r="E51" s="232"/>
      <c r="F51" s="232"/>
      <c r="G51" s="233"/>
      <c r="H51" s="128"/>
      <c r="I51" s="141"/>
      <c r="J51" s="128"/>
      <c r="K51" s="128"/>
      <c r="L51" s="128"/>
      <c r="M51" s="128"/>
      <c r="N51" s="128"/>
      <c r="O51" s="128"/>
      <c r="P51" s="128"/>
      <c r="Q51" s="128"/>
      <c r="R51" s="128"/>
    </row>
    <row r="52" spans="1:18" ht="12.75" customHeight="1" x14ac:dyDescent="0.2">
      <c r="A52" s="227">
        <f>B52</f>
        <v>43849</v>
      </c>
      <c r="B52" s="139">
        <f>B50+1</f>
        <v>43849</v>
      </c>
      <c r="C52" s="228"/>
      <c r="D52" s="232"/>
      <c r="E52" s="232"/>
      <c r="F52" s="232" t="s">
        <v>279</v>
      </c>
      <c r="G52" s="233"/>
      <c r="H52" s="128"/>
      <c r="I52" s="128"/>
      <c r="J52" s="128"/>
      <c r="K52" s="128"/>
      <c r="L52" s="128"/>
      <c r="M52" s="128"/>
      <c r="N52" s="128"/>
      <c r="O52" s="128"/>
      <c r="P52" s="128"/>
      <c r="Q52" s="128"/>
      <c r="R52" s="128"/>
    </row>
    <row r="53" spans="1:18" ht="12.75" customHeight="1" x14ac:dyDescent="0.2">
      <c r="A53" s="227"/>
      <c r="B53" s="140"/>
      <c r="C53" s="228"/>
      <c r="D53" s="232"/>
      <c r="E53" s="232"/>
      <c r="F53" s="232"/>
      <c r="G53" s="233"/>
      <c r="H53" s="128"/>
      <c r="I53" s="141"/>
      <c r="J53" s="128"/>
      <c r="K53" s="128"/>
      <c r="L53" s="128"/>
      <c r="M53" s="128"/>
      <c r="N53" s="128"/>
      <c r="O53" s="128"/>
      <c r="P53" s="128"/>
      <c r="Q53" s="128"/>
      <c r="R53" s="128"/>
    </row>
    <row r="54" spans="1:18" ht="12.75" customHeight="1" x14ac:dyDescent="0.2">
      <c r="A54" s="227">
        <f>B54</f>
        <v>43850</v>
      </c>
      <c r="B54" s="139">
        <f>B52+1</f>
        <v>43850</v>
      </c>
      <c r="C54" s="228"/>
      <c r="D54" s="232"/>
      <c r="E54" s="232"/>
      <c r="F54" s="232"/>
      <c r="G54" s="233"/>
      <c r="H54" s="128"/>
      <c r="I54" s="128"/>
      <c r="J54" s="128"/>
      <c r="K54" s="128"/>
      <c r="L54" s="128"/>
      <c r="M54" s="128"/>
      <c r="N54" s="128"/>
      <c r="O54" s="128"/>
      <c r="P54" s="128"/>
      <c r="Q54" s="128"/>
      <c r="R54" s="128"/>
    </row>
    <row r="55" spans="1:18" ht="12.75" customHeight="1" x14ac:dyDescent="0.2">
      <c r="A55" s="227"/>
      <c r="B55" s="140"/>
      <c r="C55" s="228"/>
      <c r="D55" s="232"/>
      <c r="E55" s="232"/>
      <c r="F55" s="232"/>
      <c r="G55" s="233"/>
      <c r="H55" s="128"/>
      <c r="I55" s="141"/>
      <c r="J55" s="128"/>
      <c r="K55" s="128"/>
      <c r="L55" s="128"/>
      <c r="M55" s="128"/>
      <c r="N55" s="128"/>
      <c r="O55" s="128"/>
      <c r="P55" s="128"/>
      <c r="Q55" s="128"/>
      <c r="R55" s="128"/>
    </row>
    <row r="56" spans="1:18" ht="12.75" customHeight="1" x14ac:dyDescent="0.2">
      <c r="A56" s="227">
        <f>B56</f>
        <v>43851</v>
      </c>
      <c r="B56" s="139">
        <f>B54+1</f>
        <v>43851</v>
      </c>
      <c r="C56" s="228"/>
      <c r="D56" s="232"/>
      <c r="E56" s="232" t="s">
        <v>449</v>
      </c>
      <c r="F56" s="232"/>
      <c r="G56" s="233"/>
      <c r="H56" s="128"/>
      <c r="I56" s="128"/>
      <c r="J56" s="128"/>
      <c r="K56" s="128"/>
      <c r="L56" s="128"/>
      <c r="M56" s="128"/>
      <c r="N56" s="128"/>
      <c r="O56" s="128"/>
      <c r="P56" s="128"/>
      <c r="Q56" s="128"/>
      <c r="R56" s="128"/>
    </row>
    <row r="57" spans="1:18" ht="12.75" customHeight="1" x14ac:dyDescent="0.2">
      <c r="A57" s="227"/>
      <c r="B57" s="140"/>
      <c r="C57" s="228"/>
      <c r="D57" s="232"/>
      <c r="E57" s="232"/>
      <c r="F57" s="232"/>
      <c r="G57" s="233"/>
      <c r="H57" s="128"/>
      <c r="I57" s="141"/>
      <c r="J57" s="128"/>
      <c r="K57" s="128"/>
      <c r="L57" s="128"/>
      <c r="M57" s="128"/>
      <c r="N57" s="128"/>
      <c r="O57" s="128"/>
      <c r="P57" s="128"/>
      <c r="Q57" s="128"/>
      <c r="R57" s="128"/>
    </row>
    <row r="58" spans="1:18" ht="12.75" customHeight="1" x14ac:dyDescent="0.2">
      <c r="A58" s="227">
        <f>B58</f>
        <v>43852</v>
      </c>
      <c r="B58" s="139">
        <f>B56+1</f>
        <v>43852</v>
      </c>
      <c r="C58" s="228"/>
      <c r="D58" s="232"/>
      <c r="E58" s="232"/>
      <c r="F58" s="232"/>
      <c r="G58" s="233"/>
      <c r="H58" s="128"/>
      <c r="I58" s="128"/>
      <c r="J58" s="128"/>
      <c r="K58" s="128"/>
      <c r="L58" s="128"/>
      <c r="M58" s="128"/>
      <c r="N58" s="128"/>
      <c r="O58" s="128"/>
      <c r="P58" s="128"/>
      <c r="Q58" s="128"/>
      <c r="R58" s="128"/>
    </row>
    <row r="59" spans="1:18" ht="12.75" customHeight="1" x14ac:dyDescent="0.2">
      <c r="A59" s="227"/>
      <c r="B59" s="140"/>
      <c r="C59" s="228"/>
      <c r="D59" s="232"/>
      <c r="E59" s="232"/>
      <c r="F59" s="232"/>
      <c r="G59" s="233"/>
      <c r="H59" s="128"/>
      <c r="I59" s="141"/>
      <c r="J59" s="128"/>
      <c r="K59" s="128"/>
      <c r="L59" s="128"/>
      <c r="M59" s="128"/>
      <c r="N59" s="128"/>
      <c r="O59" s="128"/>
      <c r="P59" s="128"/>
      <c r="Q59" s="128"/>
      <c r="R59" s="128"/>
    </row>
    <row r="60" spans="1:18" ht="12.75" customHeight="1" x14ac:dyDescent="0.2">
      <c r="A60" s="227">
        <f>B60</f>
        <v>43853</v>
      </c>
      <c r="B60" s="139">
        <f>B58+1</f>
        <v>43853</v>
      </c>
      <c r="C60" s="228"/>
      <c r="D60" s="232"/>
      <c r="E60" s="232"/>
      <c r="F60" s="232"/>
      <c r="G60" s="233"/>
      <c r="H60" s="128"/>
      <c r="I60" s="128"/>
      <c r="J60" s="128"/>
      <c r="K60" s="128"/>
      <c r="L60" s="128"/>
      <c r="M60" s="128"/>
      <c r="N60" s="128"/>
      <c r="O60" s="128"/>
      <c r="P60" s="128"/>
      <c r="Q60" s="128"/>
      <c r="R60" s="128"/>
    </row>
    <row r="61" spans="1:18" ht="12.75" customHeight="1" x14ac:dyDescent="0.2">
      <c r="A61" s="227"/>
      <c r="B61" s="140"/>
      <c r="C61" s="228"/>
      <c r="D61" s="232"/>
      <c r="E61" s="232"/>
      <c r="F61" s="232"/>
      <c r="G61" s="233"/>
      <c r="H61" s="128"/>
      <c r="I61" s="141"/>
      <c r="J61" s="128"/>
      <c r="K61" s="128"/>
      <c r="L61" s="128"/>
      <c r="M61" s="128"/>
      <c r="N61" s="128"/>
      <c r="O61" s="128"/>
      <c r="P61" s="128"/>
      <c r="Q61" s="128"/>
      <c r="R61" s="128"/>
    </row>
    <row r="62" spans="1:18" ht="12.75" customHeight="1" x14ac:dyDescent="0.2">
      <c r="A62" s="227">
        <f>B62</f>
        <v>43854</v>
      </c>
      <c r="B62" s="139">
        <f>B60+1</f>
        <v>43854</v>
      </c>
      <c r="C62" s="228"/>
      <c r="D62" s="232" t="s">
        <v>498</v>
      </c>
      <c r="E62" s="232" t="s">
        <v>403</v>
      </c>
      <c r="F62" s="232"/>
      <c r="G62" s="233"/>
      <c r="H62" s="128"/>
      <c r="I62" s="128"/>
      <c r="J62" s="128"/>
      <c r="K62" s="128"/>
      <c r="L62" s="128"/>
      <c r="M62" s="128"/>
      <c r="N62" s="128"/>
      <c r="O62" s="128"/>
      <c r="P62" s="128"/>
      <c r="Q62" s="128"/>
      <c r="R62" s="128"/>
    </row>
    <row r="63" spans="1:18" ht="12.75" customHeight="1" x14ac:dyDescent="0.2">
      <c r="A63" s="227"/>
      <c r="B63" s="140"/>
      <c r="C63" s="228"/>
      <c r="D63" s="232"/>
      <c r="E63" s="232"/>
      <c r="F63" s="232"/>
      <c r="G63" s="233"/>
      <c r="H63" s="128"/>
      <c r="I63" s="141"/>
      <c r="J63" s="128"/>
      <c r="K63" s="128"/>
      <c r="L63" s="128"/>
      <c r="M63" s="128"/>
      <c r="N63" s="128"/>
      <c r="O63" s="128"/>
      <c r="P63" s="128"/>
      <c r="Q63" s="128"/>
      <c r="R63" s="128"/>
    </row>
    <row r="64" spans="1:18" ht="12.75" customHeight="1" x14ac:dyDescent="0.2">
      <c r="A64" s="227">
        <f>B64</f>
        <v>43855</v>
      </c>
      <c r="B64" s="139">
        <f>B62+1</f>
        <v>43855</v>
      </c>
      <c r="C64" s="228"/>
      <c r="D64" s="232"/>
      <c r="E64" s="232"/>
      <c r="F64" s="232"/>
      <c r="G64" s="233"/>
      <c r="H64" s="128"/>
      <c r="I64" s="128"/>
      <c r="J64" s="128"/>
      <c r="K64" s="128"/>
      <c r="L64" s="128"/>
      <c r="M64" s="128"/>
      <c r="N64" s="128"/>
      <c r="O64" s="128"/>
      <c r="P64" s="128"/>
      <c r="Q64" s="128"/>
      <c r="R64" s="128"/>
    </row>
    <row r="65" spans="1:18" ht="12.75" customHeight="1" x14ac:dyDescent="0.2">
      <c r="A65" s="227"/>
      <c r="B65" s="140"/>
      <c r="C65" s="228"/>
      <c r="D65" s="232"/>
      <c r="E65" s="232"/>
      <c r="F65" s="232"/>
      <c r="G65" s="233"/>
      <c r="H65" s="128"/>
      <c r="I65" s="141"/>
      <c r="J65" s="128"/>
      <c r="K65" s="128"/>
      <c r="L65" s="128"/>
      <c r="M65" s="128"/>
      <c r="N65" s="128"/>
      <c r="O65" s="128"/>
      <c r="P65" s="128"/>
      <c r="Q65" s="128"/>
      <c r="R65" s="128"/>
    </row>
    <row r="66" spans="1:18" ht="12.75" customHeight="1" x14ac:dyDescent="0.2">
      <c r="A66" s="227">
        <f>B66</f>
        <v>43856</v>
      </c>
      <c r="B66" s="139">
        <f>B64+1</f>
        <v>43856</v>
      </c>
      <c r="C66" s="228"/>
      <c r="D66" s="232"/>
      <c r="E66" s="232"/>
      <c r="F66" s="232" t="s">
        <v>280</v>
      </c>
      <c r="G66" s="233"/>
      <c r="H66" s="128"/>
      <c r="I66" s="128"/>
      <c r="J66" s="128"/>
      <c r="K66" s="128"/>
      <c r="L66" s="128"/>
      <c r="M66" s="128"/>
      <c r="N66" s="128"/>
      <c r="O66" s="128"/>
      <c r="P66" s="128"/>
      <c r="Q66" s="128"/>
      <c r="R66" s="128"/>
    </row>
    <row r="67" spans="1:18" ht="12.75" customHeight="1" x14ac:dyDescent="0.2">
      <c r="A67" s="227"/>
      <c r="B67" s="140"/>
      <c r="C67" s="228"/>
      <c r="D67" s="232"/>
      <c r="E67" s="232"/>
      <c r="F67" s="232"/>
      <c r="G67" s="233"/>
      <c r="H67" s="128"/>
      <c r="I67" s="141"/>
      <c r="J67" s="128"/>
      <c r="K67" s="128"/>
      <c r="L67" s="128"/>
      <c r="M67" s="128"/>
      <c r="N67" s="128"/>
      <c r="O67" s="128"/>
      <c r="P67" s="128"/>
      <c r="Q67" s="128"/>
      <c r="R67" s="128"/>
    </row>
    <row r="68" spans="1:18" ht="12.75" customHeight="1" x14ac:dyDescent="0.2">
      <c r="A68" s="227">
        <f>B68</f>
        <v>43857</v>
      </c>
      <c r="B68" s="139">
        <f>B66+1</f>
        <v>43857</v>
      </c>
      <c r="C68" s="228"/>
      <c r="D68" s="232"/>
      <c r="E68" s="232"/>
      <c r="F68" s="232"/>
      <c r="G68" s="233"/>
      <c r="H68" s="128"/>
      <c r="I68" s="128"/>
      <c r="J68" s="128"/>
      <c r="K68" s="128"/>
      <c r="L68" s="128"/>
      <c r="M68" s="128"/>
      <c r="N68" s="128"/>
      <c r="O68" s="128"/>
      <c r="P68" s="128"/>
      <c r="Q68" s="128"/>
      <c r="R68" s="128"/>
    </row>
    <row r="69" spans="1:18" ht="12.75" customHeight="1" x14ac:dyDescent="0.2">
      <c r="A69" s="227"/>
      <c r="B69" s="140"/>
      <c r="C69" s="228"/>
      <c r="D69" s="232"/>
      <c r="E69" s="232"/>
      <c r="F69" s="232"/>
      <c r="G69" s="233"/>
      <c r="H69" s="128"/>
      <c r="I69" s="141"/>
      <c r="J69" s="128"/>
      <c r="K69" s="128"/>
      <c r="L69" s="128"/>
      <c r="M69" s="128"/>
      <c r="N69" s="128"/>
      <c r="O69" s="128"/>
      <c r="P69" s="128"/>
      <c r="Q69" s="128"/>
      <c r="R69" s="128"/>
    </row>
    <row r="70" spans="1:18" ht="12.75" customHeight="1" x14ac:dyDescent="0.2">
      <c r="A70" s="227">
        <f>B70</f>
        <v>43858</v>
      </c>
      <c r="B70" s="139">
        <f>B68+1</f>
        <v>43858</v>
      </c>
      <c r="C70" s="228"/>
      <c r="D70" s="232"/>
      <c r="E70" s="232"/>
      <c r="F70" s="232"/>
      <c r="G70" s="233"/>
      <c r="H70" s="128"/>
      <c r="I70" s="128"/>
      <c r="J70" s="128"/>
      <c r="K70" s="128"/>
      <c r="L70" s="128"/>
      <c r="M70" s="128"/>
      <c r="N70" s="128"/>
      <c r="O70" s="128"/>
      <c r="P70" s="128"/>
      <c r="Q70" s="128"/>
      <c r="R70" s="128"/>
    </row>
    <row r="71" spans="1:18" ht="12.75" customHeight="1" x14ac:dyDescent="0.2">
      <c r="A71" s="227"/>
      <c r="B71" s="140"/>
      <c r="C71" s="228"/>
      <c r="D71" s="232"/>
      <c r="E71" s="232"/>
      <c r="F71" s="232"/>
      <c r="G71" s="233"/>
      <c r="H71" s="128"/>
      <c r="I71" s="141"/>
      <c r="J71" s="128"/>
      <c r="K71" s="128"/>
      <c r="L71" s="128"/>
      <c r="M71" s="128"/>
      <c r="N71" s="128"/>
      <c r="O71" s="128"/>
      <c r="P71" s="128"/>
      <c r="Q71" s="128"/>
      <c r="R71" s="128"/>
    </row>
    <row r="72" spans="1:18" ht="12.75" customHeight="1" x14ac:dyDescent="0.2">
      <c r="A72" s="227">
        <f>B72</f>
        <v>43859</v>
      </c>
      <c r="B72" s="139">
        <f>B70+1</f>
        <v>43859</v>
      </c>
      <c r="C72" s="228"/>
      <c r="D72" s="232"/>
      <c r="E72" s="232"/>
      <c r="F72" s="232"/>
      <c r="G72" s="233"/>
      <c r="H72" s="128"/>
      <c r="I72" s="128"/>
      <c r="J72" s="128"/>
      <c r="K72" s="128"/>
      <c r="L72" s="128"/>
      <c r="M72" s="128"/>
      <c r="N72" s="128"/>
      <c r="O72" s="128"/>
      <c r="P72" s="128"/>
      <c r="Q72" s="128"/>
      <c r="R72" s="128"/>
    </row>
    <row r="73" spans="1:18" ht="12.75" customHeight="1" x14ac:dyDescent="0.2">
      <c r="A73" s="227"/>
      <c r="B73" s="140"/>
      <c r="C73" s="228"/>
      <c r="D73" s="232"/>
      <c r="E73" s="232"/>
      <c r="F73" s="232"/>
      <c r="G73" s="233"/>
      <c r="H73" s="128"/>
      <c r="I73" s="141"/>
      <c r="J73" s="128"/>
      <c r="K73" s="128"/>
      <c r="L73" s="128"/>
      <c r="M73" s="128"/>
      <c r="N73" s="128"/>
      <c r="O73" s="128"/>
      <c r="P73" s="128"/>
      <c r="Q73" s="128"/>
      <c r="R73" s="128"/>
    </row>
    <row r="74" spans="1:18" ht="12.75" customHeight="1" x14ac:dyDescent="0.2">
      <c r="A74" s="227">
        <f>B74</f>
        <v>43860</v>
      </c>
      <c r="B74" s="139">
        <f>B72+1</f>
        <v>43860</v>
      </c>
      <c r="C74" s="228"/>
      <c r="D74" s="232"/>
      <c r="E74" s="232"/>
      <c r="F74" s="232"/>
      <c r="G74" s="233"/>
      <c r="H74" s="128"/>
      <c r="I74" s="128"/>
      <c r="J74" s="128"/>
      <c r="K74" s="128"/>
      <c r="L74" s="128"/>
      <c r="M74" s="128"/>
      <c r="N74" s="128"/>
      <c r="O74" s="128"/>
      <c r="P74" s="128"/>
      <c r="Q74" s="128"/>
      <c r="R74" s="128"/>
    </row>
    <row r="75" spans="1:18" ht="12.75" customHeight="1" x14ac:dyDescent="0.2">
      <c r="A75" s="227"/>
      <c r="B75" s="140"/>
      <c r="C75" s="228"/>
      <c r="D75" s="232"/>
      <c r="E75" s="232"/>
      <c r="F75" s="232"/>
      <c r="G75" s="233"/>
      <c r="H75" s="128"/>
      <c r="I75" s="141"/>
      <c r="J75" s="128"/>
      <c r="K75" s="128"/>
      <c r="L75" s="128"/>
      <c r="M75" s="128"/>
      <c r="N75" s="128"/>
      <c r="O75" s="128"/>
      <c r="P75" s="128"/>
      <c r="Q75" s="128"/>
      <c r="R75" s="128"/>
    </row>
    <row r="76" spans="1:18" ht="12.75" customHeight="1" x14ac:dyDescent="0.2">
      <c r="A76" s="227">
        <f>B76</f>
        <v>43861</v>
      </c>
      <c r="B76" s="139">
        <f>B74+1</f>
        <v>43861</v>
      </c>
      <c r="C76" s="228"/>
      <c r="D76" s="232"/>
      <c r="E76" s="232" t="s">
        <v>403</v>
      </c>
      <c r="F76" s="232"/>
      <c r="G76" s="233"/>
      <c r="H76" s="128"/>
      <c r="I76" s="128"/>
      <c r="J76" s="128"/>
      <c r="K76" s="128"/>
      <c r="L76" s="128"/>
      <c r="M76" s="128"/>
      <c r="N76" s="128"/>
      <c r="O76" s="128"/>
      <c r="P76" s="128"/>
      <c r="Q76" s="128"/>
      <c r="R76" s="128"/>
    </row>
    <row r="77" spans="1:18" ht="12.75" customHeight="1" x14ac:dyDescent="0.2">
      <c r="A77" s="227"/>
      <c r="B77" s="140"/>
      <c r="C77" s="228"/>
      <c r="D77" s="232"/>
      <c r="E77" s="232"/>
      <c r="F77" s="232"/>
      <c r="G77" s="233"/>
      <c r="H77" s="128"/>
      <c r="I77" s="141"/>
      <c r="J77" s="128"/>
      <c r="K77" s="128"/>
      <c r="L77" s="128"/>
      <c r="M77" s="128"/>
      <c r="N77" s="128"/>
      <c r="O77" s="128"/>
      <c r="P77" s="128"/>
      <c r="Q77" s="128"/>
      <c r="R77" s="128"/>
    </row>
    <row r="78" spans="1:18" ht="12.75" customHeight="1" x14ac:dyDescent="0.2">
      <c r="A78" s="227">
        <f>B78</f>
        <v>43862</v>
      </c>
      <c r="B78" s="139">
        <f>B76+1</f>
        <v>43862</v>
      </c>
      <c r="C78" s="228"/>
      <c r="D78" s="232"/>
      <c r="E78" s="232"/>
      <c r="F78" s="232"/>
      <c r="G78" s="233"/>
      <c r="H78" s="128"/>
      <c r="I78" s="128"/>
      <c r="J78" s="128"/>
      <c r="K78" s="128"/>
      <c r="L78" s="128"/>
      <c r="M78" s="128"/>
      <c r="N78" s="128"/>
      <c r="O78" s="128"/>
      <c r="P78" s="128"/>
      <c r="Q78" s="128"/>
      <c r="R78" s="128"/>
    </row>
    <row r="79" spans="1:18" ht="12.75" customHeight="1" x14ac:dyDescent="0.2">
      <c r="A79" s="227"/>
      <c r="B79" s="140"/>
      <c r="C79" s="228"/>
      <c r="D79" s="232"/>
      <c r="E79" s="232"/>
      <c r="F79" s="232"/>
      <c r="G79" s="233"/>
      <c r="H79" s="128"/>
      <c r="I79" s="141"/>
      <c r="J79" s="128"/>
      <c r="K79" s="128"/>
      <c r="L79" s="128"/>
      <c r="M79" s="128"/>
      <c r="N79" s="128"/>
      <c r="O79" s="128"/>
      <c r="P79" s="128"/>
      <c r="Q79" s="128"/>
      <c r="R79" s="128"/>
    </row>
    <row r="80" spans="1:18" ht="12.75" customHeight="1" x14ac:dyDescent="0.2">
      <c r="A80" s="227">
        <f>B80</f>
        <v>43863</v>
      </c>
      <c r="B80" s="139">
        <f>B78+1</f>
        <v>43863</v>
      </c>
      <c r="C80" s="228"/>
      <c r="D80" s="232"/>
      <c r="E80" s="232"/>
      <c r="F80" s="232"/>
      <c r="G80" s="233"/>
      <c r="H80" s="128"/>
      <c r="I80" s="128"/>
      <c r="J80" s="128"/>
      <c r="K80" s="128"/>
      <c r="L80" s="128"/>
      <c r="M80" s="128"/>
      <c r="N80" s="128"/>
      <c r="O80" s="128"/>
      <c r="P80" s="128"/>
      <c r="Q80" s="128"/>
      <c r="R80" s="128"/>
    </row>
    <row r="81" spans="1:18" ht="12.75" customHeight="1" x14ac:dyDescent="0.2">
      <c r="A81" s="227"/>
      <c r="B81" s="140"/>
      <c r="C81" s="228"/>
      <c r="D81" s="232"/>
      <c r="E81" s="232"/>
      <c r="F81" s="232"/>
      <c r="G81" s="233"/>
      <c r="H81" s="128"/>
      <c r="I81" s="141"/>
      <c r="J81" s="128"/>
      <c r="K81" s="128"/>
      <c r="L81" s="128"/>
      <c r="M81" s="128"/>
      <c r="N81" s="128"/>
      <c r="O81" s="128"/>
      <c r="P81" s="128"/>
      <c r="Q81" s="128"/>
      <c r="R81" s="128"/>
    </row>
    <row r="82" spans="1:18" ht="12.75" customHeight="1" x14ac:dyDescent="0.2">
      <c r="A82" s="227">
        <f>B82</f>
        <v>43864</v>
      </c>
      <c r="B82" s="139">
        <f>B80+1</f>
        <v>43864</v>
      </c>
      <c r="C82" s="228"/>
      <c r="D82" s="232"/>
      <c r="E82" s="232"/>
      <c r="F82" s="232"/>
      <c r="G82" s="233"/>
      <c r="H82" s="128"/>
      <c r="I82" s="128"/>
      <c r="J82" s="128"/>
      <c r="K82" s="128"/>
      <c r="L82" s="128"/>
      <c r="M82" s="128"/>
      <c r="N82" s="128"/>
      <c r="O82" s="128"/>
      <c r="P82" s="128"/>
      <c r="Q82" s="128"/>
      <c r="R82" s="128"/>
    </row>
    <row r="83" spans="1:18" ht="12.75" customHeight="1" x14ac:dyDescent="0.2">
      <c r="A83" s="227"/>
      <c r="B83" s="140"/>
      <c r="C83" s="228"/>
      <c r="D83" s="232"/>
      <c r="E83" s="232"/>
      <c r="F83" s="232"/>
      <c r="G83" s="233"/>
      <c r="H83" s="128"/>
      <c r="I83" s="141"/>
      <c r="J83" s="128"/>
      <c r="K83" s="128"/>
      <c r="L83" s="128"/>
      <c r="M83" s="128"/>
      <c r="N83" s="128"/>
      <c r="O83" s="128"/>
      <c r="P83" s="128"/>
      <c r="Q83" s="128"/>
      <c r="R83" s="128"/>
    </row>
    <row r="84" spans="1:18" ht="12.75" customHeight="1" x14ac:dyDescent="0.2">
      <c r="A84" s="227">
        <f>B84</f>
        <v>43865</v>
      </c>
      <c r="B84" s="139">
        <f>B82+1</f>
        <v>43865</v>
      </c>
      <c r="C84" s="228"/>
      <c r="D84" s="232"/>
      <c r="E84" s="232" t="s">
        <v>449</v>
      </c>
      <c r="F84" s="232"/>
      <c r="G84" s="233"/>
      <c r="H84" s="128"/>
      <c r="I84" s="128"/>
      <c r="J84" s="128"/>
      <c r="K84" s="128"/>
      <c r="L84" s="128"/>
      <c r="M84" s="128"/>
      <c r="N84" s="128"/>
      <c r="O84" s="128"/>
      <c r="P84" s="128"/>
      <c r="Q84" s="128"/>
      <c r="R84" s="128"/>
    </row>
    <row r="85" spans="1:18" ht="12.75" customHeight="1" x14ac:dyDescent="0.2">
      <c r="A85" s="227"/>
      <c r="B85" s="140"/>
      <c r="C85" s="228"/>
      <c r="D85" s="232"/>
      <c r="E85" s="232"/>
      <c r="F85" s="232"/>
      <c r="G85" s="233"/>
      <c r="H85" s="128"/>
      <c r="I85" s="141"/>
      <c r="J85" s="128"/>
      <c r="K85" s="128"/>
      <c r="L85" s="128"/>
      <c r="M85" s="128"/>
      <c r="N85" s="128"/>
      <c r="O85" s="128"/>
      <c r="P85" s="128"/>
      <c r="Q85" s="128"/>
      <c r="R85" s="128"/>
    </row>
    <row r="86" spans="1:18" ht="12.75" customHeight="1" x14ac:dyDescent="0.2">
      <c r="A86" s="227">
        <f>B86</f>
        <v>43866</v>
      </c>
      <c r="B86" s="139">
        <f>B84+1</f>
        <v>43866</v>
      </c>
      <c r="C86" s="228"/>
      <c r="D86" s="232"/>
      <c r="E86" s="232"/>
      <c r="F86" s="232" t="s">
        <v>197</v>
      </c>
      <c r="G86" s="233"/>
      <c r="H86" s="128"/>
      <c r="I86" s="128"/>
      <c r="J86" s="128"/>
      <c r="K86" s="128"/>
      <c r="L86" s="128"/>
      <c r="M86" s="128"/>
      <c r="N86" s="128"/>
      <c r="O86" s="128"/>
      <c r="P86" s="128"/>
      <c r="Q86" s="128"/>
      <c r="R86" s="128"/>
    </row>
    <row r="87" spans="1:18" ht="12.75" customHeight="1" x14ac:dyDescent="0.2">
      <c r="A87" s="227"/>
      <c r="B87" s="140"/>
      <c r="C87" s="228"/>
      <c r="D87" s="232"/>
      <c r="E87" s="232"/>
      <c r="F87" s="232"/>
      <c r="G87" s="233"/>
      <c r="H87" s="128"/>
      <c r="I87" s="141"/>
      <c r="J87" s="128"/>
      <c r="K87" s="128"/>
      <c r="L87" s="128"/>
      <c r="M87" s="128"/>
      <c r="N87" s="128"/>
      <c r="O87" s="128"/>
      <c r="P87" s="128"/>
      <c r="Q87" s="128"/>
      <c r="R87" s="128"/>
    </row>
    <row r="88" spans="1:18" ht="12.75" customHeight="1" x14ac:dyDescent="0.2">
      <c r="A88" s="227">
        <f>B88</f>
        <v>43867</v>
      </c>
      <c r="B88" s="139">
        <f>B86+1</f>
        <v>43867</v>
      </c>
      <c r="C88" s="228"/>
      <c r="D88" s="232"/>
      <c r="E88" s="232"/>
      <c r="F88" s="232"/>
      <c r="G88" s="233"/>
      <c r="H88" s="128"/>
      <c r="I88" s="128"/>
      <c r="J88" s="128"/>
      <c r="K88" s="128"/>
      <c r="L88" s="128"/>
      <c r="M88" s="128"/>
      <c r="N88" s="128"/>
      <c r="O88" s="128"/>
      <c r="P88" s="128"/>
      <c r="Q88" s="128"/>
      <c r="R88" s="128"/>
    </row>
    <row r="89" spans="1:18" ht="12.75" customHeight="1" x14ac:dyDescent="0.2">
      <c r="A89" s="227"/>
      <c r="B89" s="140"/>
      <c r="C89" s="228"/>
      <c r="D89" s="232"/>
      <c r="E89" s="232"/>
      <c r="F89" s="232"/>
      <c r="G89" s="233"/>
      <c r="H89" s="128"/>
      <c r="I89" s="141"/>
      <c r="J89" s="128"/>
      <c r="K89" s="128"/>
      <c r="L89" s="128"/>
      <c r="M89" s="128"/>
      <c r="N89" s="128"/>
      <c r="O89" s="128"/>
      <c r="P89" s="128"/>
      <c r="Q89" s="128"/>
      <c r="R89" s="128"/>
    </row>
    <row r="90" spans="1:18" ht="12.75" customHeight="1" x14ac:dyDescent="0.2">
      <c r="A90" s="227">
        <f>B90</f>
        <v>43868</v>
      </c>
      <c r="B90" s="139">
        <f>B88+1</f>
        <v>43868</v>
      </c>
      <c r="C90" s="228"/>
      <c r="D90" s="232" t="s">
        <v>499</v>
      </c>
      <c r="E90" s="232" t="s">
        <v>403</v>
      </c>
      <c r="F90" s="232" t="s">
        <v>281</v>
      </c>
      <c r="G90" s="233"/>
      <c r="H90" s="128"/>
      <c r="I90" s="128"/>
      <c r="J90" s="128"/>
      <c r="K90" s="128"/>
      <c r="L90" s="128"/>
      <c r="M90" s="128"/>
      <c r="N90" s="128"/>
      <c r="O90" s="128"/>
      <c r="P90" s="128"/>
      <c r="Q90" s="128"/>
      <c r="R90" s="128"/>
    </row>
    <row r="91" spans="1:18" ht="12.75" customHeight="1" x14ac:dyDescent="0.2">
      <c r="A91" s="227"/>
      <c r="B91" s="140"/>
      <c r="C91" s="228"/>
      <c r="D91" s="232"/>
      <c r="E91" s="232"/>
      <c r="F91" s="232"/>
      <c r="G91" s="233"/>
      <c r="H91" s="128"/>
      <c r="I91" s="141"/>
      <c r="J91" s="128"/>
      <c r="K91" s="128"/>
      <c r="L91" s="128"/>
      <c r="M91" s="128"/>
      <c r="N91" s="128"/>
      <c r="O91" s="128"/>
      <c r="P91" s="128"/>
      <c r="Q91" s="128"/>
      <c r="R91" s="128"/>
    </row>
    <row r="92" spans="1:18" ht="12.75" customHeight="1" x14ac:dyDescent="0.2">
      <c r="A92" s="227">
        <f>B92</f>
        <v>43869</v>
      </c>
      <c r="B92" s="139">
        <f>B90+1</f>
        <v>43869</v>
      </c>
      <c r="C92" s="228"/>
      <c r="D92" s="232" t="s">
        <v>500</v>
      </c>
      <c r="E92" s="232"/>
      <c r="F92" s="232"/>
      <c r="G92" s="233"/>
      <c r="H92" s="128"/>
      <c r="I92" s="128"/>
      <c r="J92" s="128"/>
      <c r="K92" s="128"/>
      <c r="L92" s="128"/>
      <c r="M92" s="128"/>
      <c r="N92" s="128"/>
      <c r="O92" s="128"/>
      <c r="P92" s="128"/>
      <c r="Q92" s="128"/>
      <c r="R92" s="128"/>
    </row>
    <row r="93" spans="1:18" ht="12.75" customHeight="1" x14ac:dyDescent="0.2">
      <c r="A93" s="227"/>
      <c r="B93" s="140"/>
      <c r="C93" s="228"/>
      <c r="D93" s="232"/>
      <c r="E93" s="232"/>
      <c r="F93" s="232"/>
      <c r="G93" s="233"/>
      <c r="H93" s="128"/>
      <c r="I93" s="141"/>
      <c r="J93" s="128"/>
      <c r="K93" s="128"/>
      <c r="L93" s="128"/>
      <c r="M93" s="128"/>
      <c r="N93" s="128"/>
      <c r="O93" s="128"/>
      <c r="P93" s="128"/>
      <c r="Q93" s="128"/>
      <c r="R93" s="128"/>
    </row>
    <row r="94" spans="1:18" ht="12.75" customHeight="1" x14ac:dyDescent="0.2">
      <c r="A94" s="227">
        <f>B94</f>
        <v>43870</v>
      </c>
      <c r="B94" s="139">
        <f>B92+1</f>
        <v>43870</v>
      </c>
      <c r="C94" s="228"/>
      <c r="D94" s="232"/>
      <c r="E94" s="232"/>
      <c r="F94" s="232"/>
      <c r="G94" s="233"/>
      <c r="H94" s="128"/>
      <c r="I94" s="128"/>
      <c r="J94" s="128"/>
      <c r="K94" s="128"/>
      <c r="L94" s="128"/>
      <c r="M94" s="128"/>
      <c r="N94" s="128"/>
      <c r="O94" s="128"/>
      <c r="P94" s="128"/>
      <c r="Q94" s="128"/>
      <c r="R94" s="128"/>
    </row>
    <row r="95" spans="1:18" ht="12.75" customHeight="1" x14ac:dyDescent="0.2">
      <c r="A95" s="227"/>
      <c r="B95" s="140"/>
      <c r="C95" s="228"/>
      <c r="D95" s="232"/>
      <c r="E95" s="232"/>
      <c r="F95" s="232"/>
      <c r="G95" s="233"/>
      <c r="H95" s="128"/>
      <c r="I95" s="141"/>
      <c r="J95" s="128"/>
      <c r="K95" s="128"/>
      <c r="L95" s="128"/>
      <c r="M95" s="128"/>
      <c r="N95" s="128"/>
      <c r="O95" s="128"/>
      <c r="P95" s="128"/>
      <c r="Q95" s="128"/>
      <c r="R95" s="128"/>
    </row>
    <row r="96" spans="1:18" ht="12.75" customHeight="1" x14ac:dyDescent="0.2">
      <c r="A96" s="227">
        <f>B96</f>
        <v>43871</v>
      </c>
      <c r="B96" s="139">
        <f>B94+1</f>
        <v>43871</v>
      </c>
      <c r="C96" s="228"/>
      <c r="D96" s="232"/>
      <c r="E96" s="232"/>
      <c r="F96" s="232"/>
      <c r="G96" s="233"/>
      <c r="H96" s="128"/>
      <c r="I96" s="128"/>
      <c r="J96" s="128"/>
      <c r="K96" s="128"/>
      <c r="L96" s="128"/>
      <c r="M96" s="128"/>
      <c r="N96" s="128"/>
      <c r="O96" s="128"/>
      <c r="P96" s="128"/>
      <c r="Q96" s="128"/>
      <c r="R96" s="128"/>
    </row>
    <row r="97" spans="1:18" ht="12.75" customHeight="1" x14ac:dyDescent="0.2">
      <c r="A97" s="227"/>
      <c r="B97" s="140"/>
      <c r="C97" s="228"/>
      <c r="D97" s="232"/>
      <c r="E97" s="232"/>
      <c r="F97" s="232"/>
      <c r="G97" s="233"/>
      <c r="H97" s="128"/>
      <c r="I97" s="141"/>
      <c r="J97" s="128"/>
      <c r="K97" s="128"/>
      <c r="L97" s="128"/>
      <c r="M97" s="128"/>
      <c r="N97" s="128"/>
      <c r="O97" s="128"/>
      <c r="P97" s="128"/>
      <c r="Q97" s="128"/>
      <c r="R97" s="128"/>
    </row>
    <row r="98" spans="1:18" ht="12.75" customHeight="1" x14ac:dyDescent="0.2">
      <c r="A98" s="227">
        <f>B98</f>
        <v>43872</v>
      </c>
      <c r="B98" s="139">
        <f>B96+1</f>
        <v>43872</v>
      </c>
      <c r="C98" s="228"/>
      <c r="D98" s="232"/>
      <c r="E98" s="232"/>
      <c r="F98" s="232"/>
      <c r="G98" s="233"/>
      <c r="H98" s="128"/>
      <c r="I98" s="128"/>
      <c r="J98" s="128"/>
      <c r="K98" s="128"/>
      <c r="L98" s="128"/>
      <c r="M98" s="128"/>
      <c r="N98" s="128"/>
      <c r="O98" s="128"/>
      <c r="P98" s="128"/>
      <c r="Q98" s="128"/>
      <c r="R98" s="128"/>
    </row>
    <row r="99" spans="1:18" ht="12.75" customHeight="1" x14ac:dyDescent="0.2">
      <c r="A99" s="227"/>
      <c r="B99" s="140"/>
      <c r="C99" s="228"/>
      <c r="D99" s="232"/>
      <c r="E99" s="232"/>
      <c r="F99" s="232"/>
      <c r="G99" s="233"/>
      <c r="H99" s="128"/>
      <c r="I99" s="141"/>
      <c r="J99" s="128"/>
      <c r="K99" s="128"/>
      <c r="L99" s="128"/>
      <c r="M99" s="128"/>
      <c r="N99" s="128"/>
      <c r="O99" s="128"/>
      <c r="P99" s="128"/>
      <c r="Q99" s="128"/>
      <c r="R99" s="128"/>
    </row>
    <row r="100" spans="1:18" ht="12.75" customHeight="1" x14ac:dyDescent="0.2">
      <c r="A100" s="227">
        <f>B100</f>
        <v>43873</v>
      </c>
      <c r="B100" s="139">
        <f>B98+1</f>
        <v>43873</v>
      </c>
      <c r="C100" s="228"/>
      <c r="D100" s="232"/>
      <c r="E100" s="232"/>
      <c r="F100" s="232"/>
      <c r="G100" s="233"/>
      <c r="H100" s="128"/>
      <c r="I100" s="128"/>
      <c r="J100" s="128"/>
      <c r="K100" s="128"/>
      <c r="L100" s="128"/>
      <c r="M100" s="128"/>
      <c r="N100" s="128"/>
      <c r="O100" s="128"/>
      <c r="P100" s="128"/>
      <c r="Q100" s="128"/>
      <c r="R100" s="128"/>
    </row>
    <row r="101" spans="1:18" ht="12.75" customHeight="1" x14ac:dyDescent="0.2">
      <c r="A101" s="227"/>
      <c r="B101" s="140"/>
      <c r="C101" s="228"/>
      <c r="D101" s="232"/>
      <c r="E101" s="232"/>
      <c r="F101" s="232"/>
      <c r="G101" s="233"/>
      <c r="H101" s="128"/>
      <c r="I101" s="141"/>
      <c r="J101" s="128"/>
      <c r="K101" s="128"/>
      <c r="L101" s="128"/>
      <c r="M101" s="128"/>
      <c r="N101" s="128"/>
      <c r="O101" s="128"/>
      <c r="P101" s="128"/>
      <c r="Q101" s="128"/>
      <c r="R101" s="128"/>
    </row>
    <row r="102" spans="1:18" ht="12.75" customHeight="1" x14ac:dyDescent="0.2">
      <c r="A102" s="227">
        <f>B102</f>
        <v>43874</v>
      </c>
      <c r="B102" s="139">
        <f>B100+1</f>
        <v>43874</v>
      </c>
      <c r="C102" s="228"/>
      <c r="D102" s="232"/>
      <c r="E102" s="232"/>
      <c r="F102" s="232"/>
      <c r="G102" s="233"/>
      <c r="H102" s="128"/>
      <c r="I102" s="128"/>
      <c r="J102" s="128"/>
      <c r="K102" s="128"/>
      <c r="L102" s="128"/>
      <c r="M102" s="128"/>
      <c r="N102" s="128"/>
      <c r="O102" s="128"/>
      <c r="P102" s="128"/>
      <c r="Q102" s="128"/>
      <c r="R102" s="128"/>
    </row>
    <row r="103" spans="1:18" ht="12.75" customHeight="1" x14ac:dyDescent="0.2">
      <c r="A103" s="227"/>
      <c r="B103" s="140"/>
      <c r="C103" s="228"/>
      <c r="D103" s="232"/>
      <c r="E103" s="232"/>
      <c r="F103" s="232"/>
      <c r="G103" s="233"/>
      <c r="H103" s="128"/>
      <c r="I103" s="141"/>
      <c r="J103" s="128"/>
      <c r="K103" s="128"/>
      <c r="L103" s="128"/>
      <c r="M103" s="128"/>
      <c r="N103" s="128"/>
      <c r="O103" s="128"/>
      <c r="P103" s="128"/>
      <c r="Q103" s="128"/>
      <c r="R103" s="128"/>
    </row>
    <row r="104" spans="1:18" ht="12.75" customHeight="1" x14ac:dyDescent="0.2">
      <c r="A104" s="227">
        <f>B104</f>
        <v>43875</v>
      </c>
      <c r="B104" s="139">
        <f>B102+1</f>
        <v>43875</v>
      </c>
      <c r="C104" s="228"/>
      <c r="D104" s="232"/>
      <c r="E104" s="232" t="s">
        <v>403</v>
      </c>
      <c r="F104" s="232" t="s">
        <v>455</v>
      </c>
      <c r="G104" s="233"/>
      <c r="H104" s="128"/>
      <c r="I104" s="128"/>
      <c r="J104" s="128"/>
      <c r="K104" s="128"/>
      <c r="L104" s="128"/>
      <c r="M104" s="128"/>
      <c r="N104" s="128"/>
      <c r="O104" s="128"/>
      <c r="P104" s="128"/>
      <c r="Q104" s="128"/>
      <c r="R104" s="128"/>
    </row>
    <row r="105" spans="1:18" ht="12.75" customHeight="1" x14ac:dyDescent="0.2">
      <c r="A105" s="227"/>
      <c r="B105" s="140"/>
      <c r="C105" s="228"/>
      <c r="D105" s="232"/>
      <c r="E105" s="232"/>
      <c r="F105" s="232"/>
      <c r="G105" s="233"/>
      <c r="H105" s="128"/>
      <c r="I105" s="141"/>
      <c r="J105" s="128"/>
      <c r="K105" s="128"/>
      <c r="L105" s="128"/>
      <c r="M105" s="128"/>
      <c r="N105" s="128"/>
      <c r="O105" s="128"/>
      <c r="P105" s="128"/>
      <c r="Q105" s="128"/>
      <c r="R105" s="128"/>
    </row>
    <row r="106" spans="1:18" ht="12.75" customHeight="1" x14ac:dyDescent="0.2">
      <c r="A106" s="227">
        <f>B106</f>
        <v>43876</v>
      </c>
      <c r="B106" s="139">
        <f>B104+1</f>
        <v>43876</v>
      </c>
      <c r="C106" s="228"/>
      <c r="D106" s="232"/>
      <c r="E106" s="232"/>
      <c r="F106" s="232"/>
      <c r="G106" s="233"/>
      <c r="H106" s="128"/>
      <c r="I106" s="128"/>
      <c r="J106" s="128"/>
      <c r="K106" s="128"/>
      <c r="L106" s="128"/>
      <c r="M106" s="128"/>
      <c r="N106" s="128"/>
      <c r="O106" s="128"/>
      <c r="P106" s="128"/>
      <c r="Q106" s="128"/>
      <c r="R106" s="128"/>
    </row>
    <row r="107" spans="1:18" ht="12.75" customHeight="1" x14ac:dyDescent="0.2">
      <c r="A107" s="227"/>
      <c r="B107" s="140"/>
      <c r="C107" s="228"/>
      <c r="D107" s="232"/>
      <c r="E107" s="232"/>
      <c r="F107" s="232"/>
      <c r="G107" s="233"/>
      <c r="H107" s="128"/>
      <c r="I107" s="141"/>
      <c r="J107" s="128"/>
      <c r="K107" s="128"/>
      <c r="L107" s="128"/>
      <c r="M107" s="128"/>
      <c r="N107" s="128"/>
      <c r="O107" s="128"/>
      <c r="P107" s="128"/>
      <c r="Q107" s="128"/>
      <c r="R107" s="128"/>
    </row>
    <row r="108" spans="1:18" ht="12.75" customHeight="1" x14ac:dyDescent="0.2">
      <c r="A108" s="227">
        <f>B108</f>
        <v>43877</v>
      </c>
      <c r="B108" s="139">
        <f>B106+1</f>
        <v>43877</v>
      </c>
      <c r="C108" s="228"/>
      <c r="D108" s="232"/>
      <c r="E108" s="232"/>
      <c r="F108" s="232" t="s">
        <v>501</v>
      </c>
      <c r="G108" s="233"/>
      <c r="H108" s="128"/>
      <c r="I108" s="128"/>
      <c r="J108" s="128"/>
      <c r="K108" s="128"/>
      <c r="L108" s="128"/>
      <c r="M108" s="128"/>
      <c r="N108" s="128"/>
      <c r="O108" s="128"/>
      <c r="P108" s="128"/>
      <c r="Q108" s="128"/>
      <c r="R108" s="128"/>
    </row>
    <row r="109" spans="1:18" ht="12.75" customHeight="1" x14ac:dyDescent="0.2">
      <c r="A109" s="227"/>
      <c r="B109" s="140"/>
      <c r="C109" s="228"/>
      <c r="D109" s="232"/>
      <c r="E109" s="232"/>
      <c r="F109" s="232"/>
      <c r="G109" s="233"/>
      <c r="H109" s="128"/>
      <c r="I109" s="141"/>
      <c r="J109" s="128"/>
      <c r="K109" s="128"/>
      <c r="L109" s="128"/>
      <c r="M109" s="128"/>
      <c r="N109" s="128"/>
      <c r="O109" s="128"/>
      <c r="P109" s="128"/>
      <c r="Q109" s="128"/>
      <c r="R109" s="128"/>
    </row>
    <row r="110" spans="1:18" ht="12.75" customHeight="1" x14ac:dyDescent="0.2">
      <c r="A110" s="227">
        <f>B110</f>
        <v>43878</v>
      </c>
      <c r="B110" s="139">
        <f>B108+1</f>
        <v>43878</v>
      </c>
      <c r="C110" s="228"/>
      <c r="D110" s="232"/>
      <c r="E110" s="232"/>
      <c r="F110" s="232"/>
      <c r="G110" s="233"/>
      <c r="H110" s="128"/>
      <c r="I110" s="128"/>
      <c r="J110" s="128"/>
      <c r="K110" s="128"/>
      <c r="L110" s="128"/>
      <c r="M110" s="128"/>
      <c r="N110" s="128"/>
      <c r="O110" s="128"/>
      <c r="P110" s="128"/>
      <c r="Q110" s="128"/>
      <c r="R110" s="128"/>
    </row>
    <row r="111" spans="1:18" ht="12.75" customHeight="1" x14ac:dyDescent="0.2">
      <c r="A111" s="227"/>
      <c r="B111" s="140"/>
      <c r="C111" s="228"/>
      <c r="D111" s="232"/>
      <c r="E111" s="232"/>
      <c r="F111" s="232"/>
      <c r="G111" s="233"/>
      <c r="H111" s="128"/>
      <c r="I111" s="141"/>
      <c r="J111" s="128"/>
      <c r="K111" s="128"/>
      <c r="L111" s="128"/>
      <c r="M111" s="128"/>
      <c r="N111" s="128"/>
      <c r="O111" s="128"/>
      <c r="P111" s="128"/>
      <c r="Q111" s="128"/>
      <c r="R111" s="128"/>
    </row>
    <row r="112" spans="1:18" ht="12.75" customHeight="1" x14ac:dyDescent="0.2">
      <c r="A112" s="227">
        <f>B112</f>
        <v>43879</v>
      </c>
      <c r="B112" s="139">
        <f>B110+1</f>
        <v>43879</v>
      </c>
      <c r="C112" s="228"/>
      <c r="D112" s="232"/>
      <c r="E112" s="232" t="s">
        <v>449</v>
      </c>
      <c r="F112" s="232"/>
      <c r="G112" s="233"/>
      <c r="H112" s="128"/>
      <c r="I112" s="128"/>
      <c r="J112" s="128"/>
      <c r="K112" s="128"/>
      <c r="L112" s="128"/>
      <c r="M112" s="128"/>
      <c r="N112" s="128"/>
      <c r="O112" s="128"/>
      <c r="P112" s="128"/>
      <c r="Q112" s="128"/>
      <c r="R112" s="128"/>
    </row>
    <row r="113" spans="1:18" ht="12.75" customHeight="1" x14ac:dyDescent="0.2">
      <c r="A113" s="227"/>
      <c r="B113" s="140"/>
      <c r="C113" s="228"/>
      <c r="D113" s="232"/>
      <c r="E113" s="232"/>
      <c r="F113" s="232"/>
      <c r="G113" s="233"/>
      <c r="H113" s="128"/>
      <c r="I113" s="141"/>
      <c r="J113" s="128"/>
      <c r="K113" s="128"/>
      <c r="L113" s="128"/>
      <c r="M113" s="128"/>
      <c r="N113" s="128"/>
      <c r="O113" s="128"/>
      <c r="P113" s="128"/>
      <c r="Q113" s="128"/>
      <c r="R113" s="128"/>
    </row>
    <row r="114" spans="1:18" ht="12.75" customHeight="1" x14ac:dyDescent="0.2">
      <c r="A114" s="227">
        <f>B114</f>
        <v>43880</v>
      </c>
      <c r="B114" s="139">
        <f>B112+1</f>
        <v>43880</v>
      </c>
      <c r="C114" s="228"/>
      <c r="D114" s="232"/>
      <c r="E114" s="232"/>
      <c r="F114" s="232" t="s">
        <v>496</v>
      </c>
      <c r="G114" s="233"/>
      <c r="H114" s="128"/>
      <c r="I114" s="128"/>
      <c r="J114" s="128"/>
      <c r="K114" s="128"/>
      <c r="L114" s="128"/>
      <c r="M114" s="128"/>
      <c r="N114" s="128"/>
      <c r="O114" s="128"/>
      <c r="P114" s="128"/>
      <c r="Q114" s="128"/>
      <c r="R114" s="128"/>
    </row>
    <row r="115" spans="1:18" ht="12.75" customHeight="1" x14ac:dyDescent="0.2">
      <c r="A115" s="227"/>
      <c r="B115" s="140"/>
      <c r="C115" s="228"/>
      <c r="D115" s="232"/>
      <c r="E115" s="232"/>
      <c r="F115" s="232"/>
      <c r="G115" s="233"/>
      <c r="H115" s="128"/>
      <c r="I115" s="141"/>
      <c r="J115" s="128"/>
      <c r="K115" s="128"/>
      <c r="L115" s="128"/>
      <c r="M115" s="128"/>
      <c r="N115" s="128"/>
      <c r="O115" s="128"/>
      <c r="P115" s="128"/>
      <c r="Q115" s="128"/>
      <c r="R115" s="128"/>
    </row>
    <row r="116" spans="1:18" ht="12.75" customHeight="1" x14ac:dyDescent="0.2">
      <c r="A116" s="227">
        <f>B116</f>
        <v>43881</v>
      </c>
      <c r="B116" s="139">
        <f>B114+1</f>
        <v>43881</v>
      </c>
      <c r="C116" s="228"/>
      <c r="D116" s="232"/>
      <c r="E116" s="232"/>
      <c r="F116" s="232"/>
      <c r="G116" s="233"/>
      <c r="H116" s="128"/>
      <c r="I116" s="128"/>
      <c r="J116" s="128"/>
      <c r="K116" s="128"/>
      <c r="L116" s="128"/>
      <c r="M116" s="128"/>
      <c r="N116" s="128"/>
      <c r="O116" s="128"/>
      <c r="P116" s="128"/>
      <c r="Q116" s="128"/>
      <c r="R116" s="128"/>
    </row>
    <row r="117" spans="1:18" ht="12.75" customHeight="1" x14ac:dyDescent="0.2">
      <c r="A117" s="227"/>
      <c r="B117" s="140"/>
      <c r="C117" s="228"/>
      <c r="D117" s="232"/>
      <c r="E117" s="232"/>
      <c r="F117" s="232"/>
      <c r="G117" s="233"/>
      <c r="H117" s="128"/>
      <c r="I117" s="141"/>
      <c r="J117" s="128"/>
      <c r="K117" s="128"/>
      <c r="L117" s="128"/>
      <c r="M117" s="128"/>
      <c r="N117" s="128"/>
      <c r="O117" s="128"/>
      <c r="P117" s="128"/>
      <c r="Q117" s="128"/>
      <c r="R117" s="128"/>
    </row>
    <row r="118" spans="1:18" ht="12.75" customHeight="1" x14ac:dyDescent="0.2">
      <c r="A118" s="227">
        <f>B118</f>
        <v>43882</v>
      </c>
      <c r="B118" s="139">
        <f>B116+1</f>
        <v>43882</v>
      </c>
      <c r="C118" s="228"/>
      <c r="D118" s="232" t="s">
        <v>502</v>
      </c>
      <c r="E118" s="232" t="s">
        <v>403</v>
      </c>
      <c r="F118" s="232" t="s">
        <v>503</v>
      </c>
      <c r="G118" s="233"/>
      <c r="H118" s="128"/>
      <c r="I118" s="128"/>
      <c r="J118" s="128"/>
      <c r="K118" s="128"/>
      <c r="L118" s="128"/>
      <c r="M118" s="128"/>
      <c r="N118" s="128"/>
      <c r="O118" s="128"/>
      <c r="P118" s="128"/>
      <c r="Q118" s="128"/>
      <c r="R118" s="128"/>
    </row>
    <row r="119" spans="1:18" ht="12.75" customHeight="1" x14ac:dyDescent="0.2">
      <c r="A119" s="227"/>
      <c r="B119" s="140"/>
      <c r="C119" s="228"/>
      <c r="D119" s="232"/>
      <c r="E119" s="232"/>
      <c r="F119" s="232"/>
      <c r="G119" s="233"/>
      <c r="H119" s="128"/>
      <c r="I119" s="141"/>
      <c r="J119" s="128"/>
      <c r="K119" s="128"/>
      <c r="L119" s="128"/>
      <c r="M119" s="128"/>
      <c r="N119" s="128"/>
      <c r="O119" s="128"/>
      <c r="P119" s="128"/>
      <c r="Q119" s="128"/>
      <c r="R119" s="128"/>
    </row>
    <row r="120" spans="1:18" ht="12.75" customHeight="1" x14ac:dyDescent="0.2">
      <c r="A120" s="227">
        <f>B120</f>
        <v>43883</v>
      </c>
      <c r="B120" s="139">
        <f>B118+1</f>
        <v>43883</v>
      </c>
      <c r="C120" s="228"/>
      <c r="D120" s="232"/>
      <c r="E120" s="232"/>
      <c r="F120" s="232" t="s">
        <v>504</v>
      </c>
      <c r="G120" s="233" t="s">
        <v>461</v>
      </c>
      <c r="H120" s="128"/>
      <c r="I120" s="128"/>
      <c r="J120" s="128"/>
      <c r="K120" s="128"/>
      <c r="L120" s="128"/>
      <c r="M120" s="128"/>
      <c r="N120" s="128"/>
      <c r="O120" s="128"/>
      <c r="P120" s="128"/>
      <c r="Q120" s="128"/>
      <c r="R120" s="128"/>
    </row>
    <row r="121" spans="1:18" ht="12.75" customHeight="1" x14ac:dyDescent="0.2">
      <c r="A121" s="227"/>
      <c r="B121" s="140"/>
      <c r="C121" s="228"/>
      <c r="D121" s="232"/>
      <c r="E121" s="232"/>
      <c r="F121" s="232"/>
      <c r="G121" s="233"/>
      <c r="H121" s="128"/>
      <c r="I121" s="141"/>
      <c r="J121" s="128"/>
      <c r="K121" s="128"/>
      <c r="L121" s="128"/>
      <c r="M121" s="128"/>
      <c r="N121" s="128"/>
      <c r="O121" s="128"/>
      <c r="P121" s="128"/>
      <c r="Q121" s="128"/>
      <c r="R121" s="128"/>
    </row>
    <row r="122" spans="1:18" ht="12.75" customHeight="1" x14ac:dyDescent="0.2">
      <c r="A122" s="227">
        <f>B122</f>
        <v>43884</v>
      </c>
      <c r="B122" s="139">
        <f>B120+1</f>
        <v>43884</v>
      </c>
      <c r="C122" s="228"/>
      <c r="D122" s="232"/>
      <c r="E122" s="232"/>
      <c r="F122" s="232" t="s">
        <v>280</v>
      </c>
      <c r="G122" s="233"/>
      <c r="H122" s="128"/>
      <c r="I122" s="128"/>
      <c r="J122" s="128"/>
      <c r="K122" s="128"/>
      <c r="L122" s="128"/>
      <c r="M122" s="128"/>
      <c r="N122" s="128"/>
      <c r="O122" s="128"/>
      <c r="P122" s="128"/>
      <c r="Q122" s="128"/>
      <c r="R122" s="128"/>
    </row>
    <row r="123" spans="1:18" ht="12.75" customHeight="1" x14ac:dyDescent="0.2">
      <c r="A123" s="227"/>
      <c r="B123" s="140"/>
      <c r="C123" s="228"/>
      <c r="D123" s="232"/>
      <c r="E123" s="232"/>
      <c r="F123" s="232"/>
      <c r="G123" s="233"/>
      <c r="H123" s="128"/>
      <c r="I123" s="141"/>
      <c r="J123" s="128"/>
      <c r="K123" s="128"/>
      <c r="L123" s="128"/>
      <c r="M123" s="128"/>
      <c r="N123" s="128"/>
      <c r="O123" s="128"/>
      <c r="P123" s="128"/>
      <c r="Q123" s="128"/>
      <c r="R123" s="128"/>
    </row>
    <row r="124" spans="1:18" ht="12.75" customHeight="1" x14ac:dyDescent="0.2">
      <c r="A124" s="227">
        <f>B124</f>
        <v>43885</v>
      </c>
      <c r="B124" s="139">
        <f>B122+1</f>
        <v>43885</v>
      </c>
      <c r="C124" s="228"/>
      <c r="D124" s="232"/>
      <c r="E124" s="232"/>
      <c r="F124" s="232"/>
      <c r="G124" s="233"/>
      <c r="H124" s="128"/>
      <c r="I124" s="128"/>
      <c r="J124" s="128"/>
      <c r="K124" s="128"/>
      <c r="L124" s="128"/>
      <c r="M124" s="128"/>
      <c r="N124" s="128"/>
      <c r="O124" s="128"/>
      <c r="P124" s="128"/>
      <c r="Q124" s="128"/>
      <c r="R124" s="128"/>
    </row>
    <row r="125" spans="1:18" ht="12.75" customHeight="1" x14ac:dyDescent="0.2">
      <c r="A125" s="227"/>
      <c r="B125" s="140"/>
      <c r="C125" s="228"/>
      <c r="D125" s="232"/>
      <c r="E125" s="232"/>
      <c r="F125" s="232"/>
      <c r="G125" s="233"/>
      <c r="H125" s="128"/>
      <c r="I125" s="141"/>
      <c r="J125" s="128"/>
      <c r="K125" s="128"/>
      <c r="L125" s="128"/>
      <c r="M125" s="128"/>
      <c r="N125" s="128"/>
      <c r="O125" s="128"/>
      <c r="P125" s="128"/>
      <c r="Q125" s="128"/>
      <c r="R125" s="128"/>
    </row>
    <row r="126" spans="1:18" ht="12.75" customHeight="1" x14ac:dyDescent="0.2">
      <c r="A126" s="227">
        <f>B126</f>
        <v>43886</v>
      </c>
      <c r="B126" s="139">
        <f>B124+1</f>
        <v>43886</v>
      </c>
      <c r="C126" s="228"/>
      <c r="D126" s="232"/>
      <c r="E126" s="232"/>
      <c r="F126" s="232"/>
      <c r="G126" s="233"/>
      <c r="H126" s="128"/>
      <c r="I126" s="128"/>
      <c r="J126" s="128"/>
      <c r="K126" s="128"/>
      <c r="L126" s="128"/>
      <c r="M126" s="128"/>
      <c r="N126" s="128"/>
      <c r="O126" s="128"/>
      <c r="P126" s="128"/>
      <c r="Q126" s="128"/>
      <c r="R126" s="128"/>
    </row>
    <row r="127" spans="1:18" ht="12.75" customHeight="1" x14ac:dyDescent="0.2">
      <c r="A127" s="227"/>
      <c r="B127" s="140"/>
      <c r="C127" s="228"/>
      <c r="D127" s="232"/>
      <c r="E127" s="232"/>
      <c r="F127" s="232"/>
      <c r="G127" s="233"/>
      <c r="H127" s="128"/>
      <c r="I127" s="141"/>
      <c r="J127" s="128"/>
      <c r="K127" s="128"/>
      <c r="L127" s="128"/>
      <c r="M127" s="128"/>
      <c r="N127" s="128"/>
      <c r="O127" s="128"/>
      <c r="P127" s="128"/>
      <c r="Q127" s="128"/>
      <c r="R127" s="128"/>
    </row>
    <row r="128" spans="1:18" ht="12.75" customHeight="1" x14ac:dyDescent="0.2">
      <c r="A128" s="227">
        <f>B128</f>
        <v>43887</v>
      </c>
      <c r="B128" s="139">
        <f>B126+1</f>
        <v>43887</v>
      </c>
      <c r="C128" s="228"/>
      <c r="D128" s="232"/>
      <c r="E128" s="232"/>
      <c r="F128" s="232"/>
      <c r="G128" s="233"/>
      <c r="H128" s="128"/>
      <c r="I128" s="128"/>
      <c r="J128" s="128"/>
      <c r="K128" s="128"/>
      <c r="L128" s="128"/>
      <c r="M128" s="128"/>
      <c r="N128" s="128"/>
      <c r="O128" s="128"/>
      <c r="P128" s="128"/>
      <c r="Q128" s="128"/>
      <c r="R128" s="128"/>
    </row>
    <row r="129" spans="1:18" ht="12.75" customHeight="1" x14ac:dyDescent="0.2">
      <c r="A129" s="227"/>
      <c r="B129" s="140"/>
      <c r="C129" s="228"/>
      <c r="D129" s="232"/>
      <c r="E129" s="232"/>
      <c r="F129" s="232"/>
      <c r="G129" s="233"/>
      <c r="H129" s="128"/>
      <c r="I129" s="141"/>
      <c r="J129" s="128"/>
      <c r="K129" s="128"/>
      <c r="L129" s="128"/>
      <c r="M129" s="128"/>
      <c r="N129" s="128"/>
      <c r="O129" s="128"/>
      <c r="P129" s="128"/>
      <c r="Q129" s="128"/>
      <c r="R129" s="128"/>
    </row>
    <row r="130" spans="1:18" ht="12.75" customHeight="1" x14ac:dyDescent="0.2">
      <c r="A130" s="227">
        <f>B130</f>
        <v>43888</v>
      </c>
      <c r="B130" s="139">
        <f>B128+1</f>
        <v>43888</v>
      </c>
      <c r="C130" s="228"/>
      <c r="D130" s="232"/>
      <c r="E130" s="232"/>
      <c r="F130" s="232"/>
      <c r="G130" s="233"/>
      <c r="H130" s="128"/>
      <c r="I130" s="128"/>
      <c r="J130" s="128"/>
      <c r="K130" s="128"/>
      <c r="L130" s="128"/>
      <c r="M130" s="128"/>
      <c r="N130" s="128"/>
      <c r="O130" s="128"/>
      <c r="P130" s="128"/>
      <c r="Q130" s="128"/>
      <c r="R130" s="128"/>
    </row>
    <row r="131" spans="1:18" ht="12.75" customHeight="1" x14ac:dyDescent="0.2">
      <c r="A131" s="227"/>
      <c r="B131" s="140"/>
      <c r="C131" s="228"/>
      <c r="D131" s="232"/>
      <c r="E131" s="232"/>
      <c r="F131" s="232"/>
      <c r="G131" s="233"/>
      <c r="H131" s="128"/>
      <c r="I131" s="141"/>
      <c r="J131" s="128"/>
      <c r="K131" s="128"/>
      <c r="L131" s="128"/>
      <c r="M131" s="128"/>
      <c r="N131" s="128"/>
      <c r="O131" s="128"/>
      <c r="P131" s="128"/>
      <c r="Q131" s="128"/>
      <c r="R131" s="128"/>
    </row>
    <row r="132" spans="1:18" ht="12.75" customHeight="1" x14ac:dyDescent="0.2">
      <c r="A132" s="227">
        <f>B132</f>
        <v>43889</v>
      </c>
      <c r="B132" s="139">
        <f>B130+1</f>
        <v>43889</v>
      </c>
      <c r="C132" s="228"/>
      <c r="D132" s="232"/>
      <c r="E132" s="232" t="s">
        <v>403</v>
      </c>
      <c r="F132" s="232"/>
      <c r="G132" s="233"/>
      <c r="H132" s="128"/>
      <c r="I132" s="128"/>
      <c r="J132" s="128"/>
      <c r="K132" s="128"/>
      <c r="L132" s="128"/>
      <c r="M132" s="128"/>
      <c r="N132" s="128"/>
      <c r="O132" s="128"/>
      <c r="P132" s="128"/>
      <c r="Q132" s="128"/>
      <c r="R132" s="128"/>
    </row>
    <row r="133" spans="1:18" ht="12.75" customHeight="1" x14ac:dyDescent="0.2">
      <c r="A133" s="227"/>
      <c r="B133" s="140"/>
      <c r="C133" s="228"/>
      <c r="D133" s="232"/>
      <c r="E133" s="232"/>
      <c r="F133" s="232"/>
      <c r="G133" s="233"/>
      <c r="H133" s="128"/>
      <c r="I133" s="141"/>
      <c r="J133" s="128"/>
      <c r="K133" s="128"/>
      <c r="L133" s="128"/>
      <c r="M133" s="128"/>
      <c r="N133" s="128"/>
      <c r="O133" s="128"/>
      <c r="P133" s="128"/>
      <c r="Q133" s="128"/>
      <c r="R133" s="128"/>
    </row>
    <row r="134" spans="1:18" ht="12.75" customHeight="1" x14ac:dyDescent="0.2">
      <c r="A134" s="227">
        <f>B134</f>
        <v>43890</v>
      </c>
      <c r="B134" s="139">
        <f>B132+1</f>
        <v>43890</v>
      </c>
      <c r="C134" s="228"/>
      <c r="D134" s="232"/>
      <c r="E134" s="232"/>
      <c r="F134" s="232"/>
      <c r="G134" s="233"/>
      <c r="H134" s="128"/>
      <c r="I134" s="128"/>
      <c r="J134" s="128"/>
      <c r="K134" s="128"/>
      <c r="L134" s="128"/>
      <c r="M134" s="128"/>
      <c r="N134" s="128"/>
      <c r="O134" s="128"/>
      <c r="P134" s="128"/>
      <c r="Q134" s="128"/>
      <c r="R134" s="128"/>
    </row>
    <row r="135" spans="1:18" ht="12.75" customHeight="1" x14ac:dyDescent="0.2">
      <c r="A135" s="227"/>
      <c r="B135" s="140"/>
      <c r="C135" s="228"/>
      <c r="D135" s="232"/>
      <c r="E135" s="232"/>
      <c r="F135" s="232"/>
      <c r="G135" s="233"/>
      <c r="H135" s="128"/>
      <c r="I135" s="141"/>
      <c r="J135" s="128"/>
      <c r="K135" s="128"/>
      <c r="L135" s="128"/>
      <c r="M135" s="128"/>
      <c r="N135" s="128"/>
      <c r="O135" s="128"/>
      <c r="P135" s="128"/>
      <c r="Q135" s="128"/>
      <c r="R135" s="128"/>
    </row>
    <row r="136" spans="1:18" ht="12.75" customHeight="1" x14ac:dyDescent="0.2">
      <c r="A136" s="227">
        <f>B136</f>
        <v>43891</v>
      </c>
      <c r="B136" s="139">
        <f>B134+1</f>
        <v>43891</v>
      </c>
      <c r="C136" s="228"/>
      <c r="D136" s="232"/>
      <c r="E136" s="232"/>
      <c r="F136" s="232"/>
      <c r="G136" s="233"/>
      <c r="H136" s="128"/>
      <c r="I136" s="128"/>
      <c r="J136" s="128"/>
      <c r="K136" s="128"/>
      <c r="L136" s="128"/>
      <c r="M136" s="128"/>
      <c r="N136" s="128"/>
      <c r="O136" s="128"/>
      <c r="P136" s="128"/>
      <c r="Q136" s="128"/>
      <c r="R136" s="128"/>
    </row>
    <row r="137" spans="1:18" ht="12.75" customHeight="1" x14ac:dyDescent="0.2">
      <c r="A137" s="227"/>
      <c r="B137" s="140"/>
      <c r="C137" s="228"/>
      <c r="D137" s="232"/>
      <c r="E137" s="232"/>
      <c r="F137" s="232"/>
      <c r="G137" s="233"/>
      <c r="H137" s="128"/>
      <c r="I137" s="141"/>
      <c r="J137" s="128"/>
      <c r="K137" s="128"/>
      <c r="L137" s="128"/>
      <c r="M137" s="128"/>
      <c r="N137" s="128"/>
      <c r="O137" s="128"/>
      <c r="P137" s="128"/>
      <c r="Q137" s="128"/>
      <c r="R137" s="128"/>
    </row>
    <row r="138" spans="1:18" ht="12.75" customHeight="1" x14ac:dyDescent="0.2">
      <c r="A138" s="227">
        <f>B138</f>
        <v>43892</v>
      </c>
      <c r="B138" s="139">
        <f>B136+1</f>
        <v>43892</v>
      </c>
      <c r="C138" s="228"/>
      <c r="D138" s="232"/>
      <c r="E138" s="232"/>
      <c r="F138" s="232"/>
      <c r="G138" s="233"/>
      <c r="H138" s="128"/>
      <c r="I138" s="128"/>
      <c r="J138" s="128"/>
      <c r="K138" s="128"/>
      <c r="L138" s="128"/>
      <c r="M138" s="128"/>
      <c r="N138" s="128"/>
      <c r="O138" s="128"/>
      <c r="P138" s="128"/>
      <c r="Q138" s="128"/>
      <c r="R138" s="128"/>
    </row>
    <row r="139" spans="1:18" ht="12.75" customHeight="1" x14ac:dyDescent="0.2">
      <c r="A139" s="227"/>
      <c r="B139" s="140"/>
      <c r="C139" s="228"/>
      <c r="D139" s="232"/>
      <c r="E139" s="232"/>
      <c r="F139" s="232"/>
      <c r="G139" s="233"/>
      <c r="H139" s="128"/>
      <c r="I139" s="141"/>
      <c r="J139" s="128"/>
      <c r="K139" s="128"/>
      <c r="L139" s="128"/>
      <c r="M139" s="128"/>
      <c r="N139" s="128"/>
      <c r="O139" s="128"/>
      <c r="P139" s="128"/>
      <c r="Q139" s="128"/>
      <c r="R139" s="128"/>
    </row>
    <row r="140" spans="1:18" ht="12.75" customHeight="1" x14ac:dyDescent="0.2">
      <c r="A140" s="227">
        <f>B140</f>
        <v>43893</v>
      </c>
      <c r="B140" s="139">
        <f>B138+1</f>
        <v>43893</v>
      </c>
      <c r="C140" s="228"/>
      <c r="D140" s="232"/>
      <c r="E140" s="232" t="s">
        <v>449</v>
      </c>
      <c r="F140" s="232"/>
      <c r="G140" s="233"/>
      <c r="H140" s="128"/>
      <c r="I140" s="128"/>
      <c r="J140" s="128"/>
      <c r="K140" s="128"/>
      <c r="L140" s="128"/>
      <c r="M140" s="128"/>
      <c r="N140" s="128"/>
      <c r="O140" s="128"/>
      <c r="P140" s="128"/>
      <c r="Q140" s="128"/>
      <c r="R140" s="128"/>
    </row>
    <row r="141" spans="1:18" ht="12.75" customHeight="1" x14ac:dyDescent="0.2">
      <c r="A141" s="227"/>
      <c r="B141" s="140"/>
      <c r="C141" s="228"/>
      <c r="D141" s="232"/>
      <c r="E141" s="232"/>
      <c r="F141" s="232"/>
      <c r="G141" s="233"/>
      <c r="H141" s="128"/>
      <c r="I141" s="141"/>
      <c r="J141" s="128"/>
      <c r="K141" s="128"/>
      <c r="L141" s="128"/>
      <c r="M141" s="128"/>
      <c r="N141" s="128"/>
      <c r="O141" s="128"/>
      <c r="P141" s="128"/>
      <c r="Q141" s="128"/>
      <c r="R141" s="128"/>
    </row>
    <row r="142" spans="1:18" ht="12.75" customHeight="1" x14ac:dyDescent="0.2">
      <c r="A142" s="227">
        <f>B142</f>
        <v>43894</v>
      </c>
      <c r="B142" s="139">
        <f>B140+1</f>
        <v>43894</v>
      </c>
      <c r="C142" s="228"/>
      <c r="D142" s="232"/>
      <c r="E142" s="232"/>
      <c r="F142" s="232" t="s">
        <v>197</v>
      </c>
      <c r="G142" s="233"/>
      <c r="H142" s="128"/>
      <c r="I142" s="128"/>
      <c r="J142" s="128"/>
      <c r="K142" s="128"/>
      <c r="L142" s="128"/>
      <c r="M142" s="128"/>
      <c r="N142" s="128"/>
      <c r="O142" s="128"/>
      <c r="P142" s="128"/>
      <c r="Q142" s="128"/>
      <c r="R142" s="128"/>
    </row>
    <row r="143" spans="1:18" ht="12.75" customHeight="1" x14ac:dyDescent="0.2">
      <c r="A143" s="227"/>
      <c r="B143" s="140"/>
      <c r="C143" s="228"/>
      <c r="D143" s="232"/>
      <c r="E143" s="232"/>
      <c r="F143" s="232"/>
      <c r="G143" s="233"/>
      <c r="H143" s="128"/>
      <c r="I143" s="141"/>
      <c r="J143" s="128"/>
      <c r="K143" s="128"/>
      <c r="L143" s="128"/>
      <c r="M143" s="128"/>
      <c r="N143" s="128"/>
      <c r="O143" s="128"/>
      <c r="P143" s="128"/>
      <c r="Q143" s="128"/>
      <c r="R143" s="128"/>
    </row>
    <row r="144" spans="1:18" ht="12.75" customHeight="1" x14ac:dyDescent="0.2">
      <c r="A144" s="227">
        <f>B144</f>
        <v>43895</v>
      </c>
      <c r="B144" s="139">
        <f>B142+1</f>
        <v>43895</v>
      </c>
      <c r="C144" s="228"/>
      <c r="D144" s="232"/>
      <c r="E144" s="232"/>
      <c r="F144" s="232"/>
      <c r="G144" s="233"/>
      <c r="H144" s="128"/>
      <c r="I144" s="128"/>
      <c r="J144" s="128"/>
      <c r="K144" s="128"/>
      <c r="L144" s="128"/>
      <c r="M144" s="128"/>
      <c r="N144" s="128"/>
      <c r="O144" s="128"/>
      <c r="P144" s="128"/>
      <c r="Q144" s="128"/>
      <c r="R144" s="128"/>
    </row>
    <row r="145" spans="1:18" ht="12.75" customHeight="1" x14ac:dyDescent="0.2">
      <c r="A145" s="227"/>
      <c r="B145" s="140"/>
      <c r="C145" s="228"/>
      <c r="D145" s="232"/>
      <c r="E145" s="232"/>
      <c r="F145" s="232"/>
      <c r="G145" s="233"/>
      <c r="H145" s="128"/>
      <c r="I145" s="141"/>
      <c r="J145" s="128"/>
      <c r="K145" s="128"/>
      <c r="L145" s="128"/>
      <c r="M145" s="128"/>
      <c r="N145" s="128"/>
      <c r="O145" s="128"/>
      <c r="P145" s="128"/>
      <c r="Q145" s="128"/>
      <c r="R145" s="128"/>
    </row>
    <row r="146" spans="1:18" ht="12.75" customHeight="1" x14ac:dyDescent="0.2">
      <c r="A146" s="227">
        <f>B146</f>
        <v>43896</v>
      </c>
      <c r="B146" s="139">
        <f>B144+1</f>
        <v>43896</v>
      </c>
      <c r="C146" s="228"/>
      <c r="D146" s="232"/>
      <c r="E146" s="232" t="s">
        <v>403</v>
      </c>
      <c r="F146" s="232" t="s">
        <v>285</v>
      </c>
      <c r="G146" s="233"/>
      <c r="H146" s="128"/>
      <c r="I146" s="128"/>
      <c r="J146" s="128"/>
      <c r="K146" s="128"/>
      <c r="L146" s="128"/>
      <c r="M146" s="128"/>
      <c r="N146" s="128"/>
      <c r="O146" s="128"/>
      <c r="P146" s="128"/>
      <c r="Q146" s="128"/>
      <c r="R146" s="128"/>
    </row>
    <row r="147" spans="1:18" ht="12.75" customHeight="1" x14ac:dyDescent="0.2">
      <c r="A147" s="227"/>
      <c r="B147" s="140"/>
      <c r="C147" s="228"/>
      <c r="D147" s="232"/>
      <c r="E147" s="232"/>
      <c r="F147" s="232"/>
      <c r="G147" s="233"/>
      <c r="H147" s="128"/>
      <c r="I147" s="141"/>
      <c r="J147" s="128"/>
      <c r="K147" s="128"/>
      <c r="L147" s="128"/>
      <c r="M147" s="128"/>
      <c r="N147" s="128"/>
      <c r="O147" s="128"/>
      <c r="P147" s="128"/>
      <c r="Q147" s="128"/>
      <c r="R147" s="128"/>
    </row>
    <row r="148" spans="1:18" ht="12.75" customHeight="1" x14ac:dyDescent="0.2">
      <c r="A148" s="227">
        <f>B148</f>
        <v>43897</v>
      </c>
      <c r="B148" s="139">
        <f>B146+1</f>
        <v>43897</v>
      </c>
      <c r="C148" s="228"/>
      <c r="D148" s="232" t="s">
        <v>505</v>
      </c>
      <c r="E148" s="232"/>
      <c r="F148" s="232"/>
      <c r="G148" s="233"/>
      <c r="H148" s="128"/>
      <c r="I148" s="128"/>
      <c r="J148" s="128"/>
      <c r="K148" s="128"/>
      <c r="L148" s="128"/>
      <c r="M148" s="128"/>
      <c r="N148" s="128"/>
      <c r="O148" s="128"/>
      <c r="P148" s="128"/>
      <c r="Q148" s="128"/>
      <c r="R148" s="128"/>
    </row>
    <row r="149" spans="1:18" ht="12.75" customHeight="1" x14ac:dyDescent="0.2">
      <c r="A149" s="227"/>
      <c r="B149" s="140"/>
      <c r="C149" s="228"/>
      <c r="D149" s="232"/>
      <c r="E149" s="232"/>
      <c r="F149" s="232"/>
      <c r="G149" s="233"/>
      <c r="H149" s="128"/>
      <c r="I149" s="141"/>
      <c r="J149" s="128"/>
      <c r="K149" s="128"/>
      <c r="L149" s="128"/>
      <c r="M149" s="128"/>
      <c r="N149" s="128"/>
      <c r="O149" s="128"/>
      <c r="P149" s="128"/>
      <c r="Q149" s="128"/>
      <c r="R149" s="128"/>
    </row>
    <row r="150" spans="1:18" ht="12.75" customHeight="1" x14ac:dyDescent="0.2">
      <c r="A150" s="227">
        <f>B150</f>
        <v>43898</v>
      </c>
      <c r="B150" s="139">
        <f>B148+1</f>
        <v>43898</v>
      </c>
      <c r="C150" s="228"/>
      <c r="D150" s="232"/>
      <c r="E150" s="232"/>
      <c r="F150" s="232"/>
      <c r="G150" s="233"/>
      <c r="H150" s="128"/>
      <c r="I150" s="128"/>
      <c r="J150" s="128"/>
      <c r="K150" s="128"/>
      <c r="L150" s="128"/>
      <c r="M150" s="128"/>
      <c r="N150" s="128"/>
      <c r="O150" s="128"/>
      <c r="P150" s="128"/>
      <c r="Q150" s="128"/>
      <c r="R150" s="128"/>
    </row>
    <row r="151" spans="1:18" ht="12.75" customHeight="1" x14ac:dyDescent="0.2">
      <c r="A151" s="227"/>
      <c r="B151" s="140"/>
      <c r="C151" s="228"/>
      <c r="D151" s="232"/>
      <c r="E151" s="232"/>
      <c r="F151" s="232"/>
      <c r="G151" s="233"/>
      <c r="H151" s="128"/>
      <c r="I151" s="141"/>
      <c r="J151" s="128"/>
      <c r="K151" s="128"/>
      <c r="L151" s="128"/>
      <c r="M151" s="128"/>
      <c r="N151" s="128"/>
      <c r="O151" s="128"/>
      <c r="P151" s="128"/>
      <c r="Q151" s="128"/>
      <c r="R151" s="128"/>
    </row>
    <row r="152" spans="1:18" ht="12.75" customHeight="1" x14ac:dyDescent="0.2">
      <c r="A152" s="227">
        <f>B152</f>
        <v>43899</v>
      </c>
      <c r="B152" s="139">
        <f>B150+1</f>
        <v>43899</v>
      </c>
      <c r="C152" s="228"/>
      <c r="D152" s="232"/>
      <c r="E152" s="232"/>
      <c r="F152" s="232"/>
      <c r="G152" s="233"/>
      <c r="H152" s="128"/>
      <c r="I152" s="128"/>
      <c r="J152" s="128"/>
      <c r="K152" s="128"/>
      <c r="L152" s="128"/>
      <c r="M152" s="128"/>
      <c r="N152" s="128"/>
      <c r="O152" s="128"/>
      <c r="P152" s="128"/>
      <c r="Q152" s="128"/>
      <c r="R152" s="128"/>
    </row>
    <row r="153" spans="1:18" ht="12.75" customHeight="1" x14ac:dyDescent="0.2">
      <c r="A153" s="227"/>
      <c r="B153" s="140"/>
      <c r="C153" s="228"/>
      <c r="D153" s="232"/>
      <c r="E153" s="232"/>
      <c r="F153" s="232"/>
      <c r="G153" s="233"/>
      <c r="H153" s="128"/>
      <c r="I153" s="141"/>
      <c r="J153" s="128"/>
      <c r="K153" s="128"/>
      <c r="L153" s="128"/>
      <c r="M153" s="128"/>
      <c r="N153" s="128"/>
      <c r="O153" s="128"/>
      <c r="P153" s="128"/>
      <c r="Q153" s="128"/>
      <c r="R153" s="128"/>
    </row>
    <row r="154" spans="1:18" ht="12.75" customHeight="1" x14ac:dyDescent="0.2">
      <c r="A154" s="227">
        <f>B154</f>
        <v>43900</v>
      </c>
      <c r="B154" s="139">
        <f>B152+1</f>
        <v>43900</v>
      </c>
      <c r="C154" s="228"/>
      <c r="D154" s="232"/>
      <c r="E154" s="232"/>
      <c r="F154" s="232"/>
      <c r="G154" s="233"/>
      <c r="H154" s="128"/>
      <c r="I154" s="128"/>
      <c r="J154" s="128"/>
      <c r="K154" s="128"/>
      <c r="L154" s="128"/>
      <c r="M154" s="128"/>
      <c r="N154" s="128"/>
      <c r="O154" s="128"/>
      <c r="P154" s="128"/>
      <c r="Q154" s="128"/>
      <c r="R154" s="128"/>
    </row>
    <row r="155" spans="1:18" ht="12.75" customHeight="1" x14ac:dyDescent="0.2">
      <c r="A155" s="227"/>
      <c r="B155" s="140"/>
      <c r="C155" s="228"/>
      <c r="D155" s="232"/>
      <c r="E155" s="232"/>
      <c r="F155" s="232"/>
      <c r="G155" s="233"/>
      <c r="H155" s="128"/>
      <c r="I155" s="141"/>
      <c r="J155" s="128"/>
      <c r="K155" s="128"/>
      <c r="L155" s="128"/>
      <c r="M155" s="128"/>
      <c r="N155" s="128"/>
      <c r="O155" s="128"/>
      <c r="P155" s="128"/>
      <c r="Q155" s="128"/>
      <c r="R155" s="128"/>
    </row>
    <row r="156" spans="1:18" ht="12.75" customHeight="1" x14ac:dyDescent="0.2">
      <c r="A156" s="227">
        <f>B156</f>
        <v>43901</v>
      </c>
      <c r="B156" s="139">
        <f>B154+1</f>
        <v>43901</v>
      </c>
      <c r="C156" s="228"/>
      <c r="D156" s="232"/>
      <c r="E156" s="232"/>
      <c r="F156" s="232"/>
      <c r="G156" s="233"/>
      <c r="H156" s="128"/>
      <c r="I156" s="128"/>
      <c r="J156" s="128"/>
      <c r="K156" s="128"/>
      <c r="L156" s="128"/>
      <c r="M156" s="128"/>
      <c r="N156" s="128"/>
      <c r="O156" s="128"/>
      <c r="P156" s="128"/>
      <c r="Q156" s="128"/>
      <c r="R156" s="128"/>
    </row>
    <row r="157" spans="1:18" ht="12.75" customHeight="1" x14ac:dyDescent="0.2">
      <c r="A157" s="227"/>
      <c r="B157" s="140"/>
      <c r="C157" s="228"/>
      <c r="D157" s="232"/>
      <c r="E157" s="232"/>
      <c r="F157" s="232"/>
      <c r="G157" s="233"/>
      <c r="H157" s="128"/>
      <c r="I157" s="141"/>
      <c r="J157" s="128"/>
      <c r="K157" s="128"/>
      <c r="L157" s="128"/>
      <c r="M157" s="128"/>
      <c r="N157" s="128"/>
      <c r="O157" s="128"/>
      <c r="P157" s="128"/>
      <c r="Q157" s="128"/>
      <c r="R157" s="128"/>
    </row>
    <row r="158" spans="1:18" ht="12.75" customHeight="1" x14ac:dyDescent="0.2">
      <c r="A158" s="227">
        <f>B158</f>
        <v>43902</v>
      </c>
      <c r="B158" s="139">
        <f>B156+1</f>
        <v>43902</v>
      </c>
      <c r="C158" s="228"/>
      <c r="D158" s="232"/>
      <c r="E158" s="232"/>
      <c r="F158" s="232"/>
      <c r="G158" s="233"/>
      <c r="H158" s="128"/>
      <c r="I158" s="128"/>
      <c r="J158" s="128"/>
      <c r="K158" s="128"/>
      <c r="L158" s="128"/>
      <c r="M158" s="128"/>
      <c r="N158" s="128"/>
      <c r="O158" s="128"/>
      <c r="P158" s="128"/>
      <c r="Q158" s="128"/>
      <c r="R158" s="128"/>
    </row>
    <row r="159" spans="1:18" ht="12.75" customHeight="1" x14ac:dyDescent="0.2">
      <c r="A159" s="227"/>
      <c r="B159" s="140"/>
      <c r="C159" s="228"/>
      <c r="D159" s="232"/>
      <c r="E159" s="232"/>
      <c r="F159" s="232"/>
      <c r="G159" s="233"/>
      <c r="H159" s="128"/>
      <c r="I159" s="141"/>
      <c r="J159" s="128"/>
      <c r="K159" s="128"/>
      <c r="L159" s="128"/>
      <c r="M159" s="128"/>
      <c r="N159" s="128"/>
      <c r="O159" s="128"/>
      <c r="P159" s="128"/>
      <c r="Q159" s="128"/>
      <c r="R159" s="128"/>
    </row>
    <row r="160" spans="1:18" ht="12.75" customHeight="1" x14ac:dyDescent="0.2">
      <c r="A160" s="227">
        <f>B160</f>
        <v>43903</v>
      </c>
      <c r="B160" s="139">
        <f>B158+1</f>
        <v>43903</v>
      </c>
      <c r="C160" s="228"/>
      <c r="D160" s="232"/>
      <c r="E160" s="232" t="s">
        <v>403</v>
      </c>
      <c r="F160" s="232"/>
      <c r="G160" s="233"/>
      <c r="H160" s="128"/>
      <c r="I160" s="128"/>
      <c r="J160" s="128"/>
      <c r="K160" s="128"/>
      <c r="L160" s="128"/>
      <c r="M160" s="128"/>
      <c r="N160" s="128"/>
      <c r="O160" s="128"/>
      <c r="P160" s="128"/>
      <c r="Q160" s="128"/>
      <c r="R160" s="128"/>
    </row>
    <row r="161" spans="1:18" ht="12.75" customHeight="1" x14ac:dyDescent="0.2">
      <c r="A161" s="227"/>
      <c r="B161" s="140"/>
      <c r="C161" s="228"/>
      <c r="D161" s="232"/>
      <c r="E161" s="232"/>
      <c r="F161" s="232"/>
      <c r="G161" s="233"/>
      <c r="H161" s="128"/>
      <c r="I161" s="141"/>
      <c r="J161" s="128"/>
      <c r="K161" s="128"/>
      <c r="L161" s="128"/>
      <c r="M161" s="128"/>
      <c r="N161" s="128"/>
      <c r="O161" s="128"/>
      <c r="P161" s="128"/>
      <c r="Q161" s="128"/>
      <c r="R161" s="128"/>
    </row>
    <row r="162" spans="1:18" ht="12.75" customHeight="1" x14ac:dyDescent="0.2">
      <c r="A162" s="227">
        <f>B162</f>
        <v>43904</v>
      </c>
      <c r="B162" s="139">
        <f>B160+1</f>
        <v>43904</v>
      </c>
      <c r="C162" s="228"/>
      <c r="D162" s="232"/>
      <c r="E162" s="232"/>
      <c r="F162" s="232"/>
      <c r="G162" s="233"/>
      <c r="H162" s="128"/>
      <c r="I162" s="128"/>
      <c r="J162" s="128"/>
      <c r="K162" s="128"/>
      <c r="L162" s="128"/>
      <c r="M162" s="128"/>
      <c r="N162" s="128"/>
      <c r="O162" s="128"/>
      <c r="P162" s="128"/>
      <c r="Q162" s="128"/>
      <c r="R162" s="128"/>
    </row>
    <row r="163" spans="1:18" ht="12.75" customHeight="1" x14ac:dyDescent="0.2">
      <c r="A163" s="227"/>
      <c r="B163" s="140"/>
      <c r="C163" s="228"/>
      <c r="D163" s="232"/>
      <c r="E163" s="232"/>
      <c r="F163" s="232"/>
      <c r="G163" s="233"/>
      <c r="H163" s="128"/>
      <c r="I163" s="141"/>
      <c r="J163" s="128"/>
      <c r="K163" s="128"/>
      <c r="L163" s="128"/>
      <c r="M163" s="128"/>
      <c r="N163" s="128"/>
      <c r="O163" s="128"/>
      <c r="P163" s="128"/>
      <c r="Q163" s="128"/>
      <c r="R163" s="128"/>
    </row>
    <row r="164" spans="1:18" ht="12.75" customHeight="1" x14ac:dyDescent="0.2">
      <c r="A164" s="227">
        <f>B164</f>
        <v>43905</v>
      </c>
      <c r="B164" s="139">
        <f>B162+1</f>
        <v>43905</v>
      </c>
      <c r="C164" s="228"/>
      <c r="D164" s="232"/>
      <c r="E164" s="232"/>
      <c r="F164" s="232" t="s">
        <v>279</v>
      </c>
      <c r="G164" s="233"/>
      <c r="H164" s="128"/>
      <c r="I164" s="128"/>
      <c r="J164" s="128"/>
      <c r="K164" s="128"/>
      <c r="L164" s="128"/>
      <c r="M164" s="128"/>
      <c r="N164" s="128"/>
      <c r="O164" s="128"/>
      <c r="P164" s="128"/>
      <c r="Q164" s="128"/>
      <c r="R164" s="128"/>
    </row>
    <row r="165" spans="1:18" ht="12.75" customHeight="1" x14ac:dyDescent="0.2">
      <c r="A165" s="227"/>
      <c r="B165" s="140"/>
      <c r="C165" s="228"/>
      <c r="D165" s="232"/>
      <c r="E165" s="232"/>
      <c r="F165" s="232"/>
      <c r="G165" s="233"/>
      <c r="H165" s="128"/>
      <c r="I165" s="141"/>
      <c r="J165" s="128"/>
      <c r="K165" s="128"/>
      <c r="L165" s="128"/>
      <c r="M165" s="128"/>
      <c r="N165" s="128"/>
      <c r="O165" s="128"/>
      <c r="P165" s="128"/>
      <c r="Q165" s="128"/>
      <c r="R165" s="128"/>
    </row>
    <row r="166" spans="1:18" ht="12.75" customHeight="1" x14ac:dyDescent="0.2">
      <c r="A166" s="227">
        <f>B166</f>
        <v>43906</v>
      </c>
      <c r="B166" s="139">
        <f>B164+1</f>
        <v>43906</v>
      </c>
      <c r="C166" s="228"/>
      <c r="D166" s="232"/>
      <c r="E166" s="232"/>
      <c r="F166" s="232"/>
      <c r="G166" s="233"/>
      <c r="H166" s="128"/>
      <c r="I166" s="128"/>
      <c r="J166" s="128"/>
      <c r="K166" s="128"/>
      <c r="L166" s="128"/>
      <c r="M166" s="128"/>
      <c r="N166" s="128"/>
      <c r="O166" s="128"/>
      <c r="P166" s="128"/>
      <c r="Q166" s="128"/>
      <c r="R166" s="128"/>
    </row>
    <row r="167" spans="1:18" ht="12.75" customHeight="1" x14ac:dyDescent="0.2">
      <c r="A167" s="227"/>
      <c r="B167" s="140"/>
      <c r="C167" s="228"/>
      <c r="D167" s="232"/>
      <c r="E167" s="232"/>
      <c r="F167" s="232"/>
      <c r="G167" s="233"/>
      <c r="H167" s="128"/>
      <c r="I167" s="141"/>
      <c r="J167" s="128"/>
      <c r="K167" s="128"/>
      <c r="L167" s="128"/>
      <c r="M167" s="128"/>
      <c r="N167" s="128"/>
      <c r="O167" s="128"/>
      <c r="P167" s="128"/>
      <c r="Q167" s="128"/>
      <c r="R167" s="128"/>
    </row>
    <row r="168" spans="1:18" ht="12.75" customHeight="1" x14ac:dyDescent="0.2">
      <c r="A168" s="227">
        <f>B168</f>
        <v>43907</v>
      </c>
      <c r="B168" s="139">
        <f>B166+1</f>
        <v>43907</v>
      </c>
      <c r="C168" s="228"/>
      <c r="D168" s="232"/>
      <c r="E168" s="232" t="s">
        <v>449</v>
      </c>
      <c r="F168" s="232"/>
      <c r="G168" s="233"/>
      <c r="H168" s="128"/>
      <c r="I168" s="128"/>
      <c r="J168" s="128"/>
      <c r="K168" s="128"/>
      <c r="L168" s="128"/>
      <c r="M168" s="128"/>
      <c r="N168" s="128"/>
      <c r="O168" s="128"/>
      <c r="P168" s="128"/>
      <c r="Q168" s="128"/>
      <c r="R168" s="128"/>
    </row>
    <row r="169" spans="1:18" ht="12.75" customHeight="1" x14ac:dyDescent="0.2">
      <c r="A169" s="227"/>
      <c r="B169" s="140"/>
      <c r="C169" s="228"/>
      <c r="D169" s="232"/>
      <c r="E169" s="232"/>
      <c r="F169" s="232"/>
      <c r="G169" s="233"/>
      <c r="H169" s="128"/>
      <c r="I169" s="141"/>
      <c r="J169" s="128"/>
      <c r="K169" s="128"/>
      <c r="L169" s="128"/>
      <c r="M169" s="128"/>
      <c r="N169" s="128"/>
      <c r="O169" s="128"/>
      <c r="P169" s="128"/>
      <c r="Q169" s="128"/>
      <c r="R169" s="128"/>
    </row>
    <row r="170" spans="1:18" ht="12.75" customHeight="1" x14ac:dyDescent="0.2">
      <c r="A170" s="227">
        <f>B170</f>
        <v>43908</v>
      </c>
      <c r="B170" s="139">
        <f>B168+1</f>
        <v>43908</v>
      </c>
      <c r="C170" s="228"/>
      <c r="D170" s="232"/>
      <c r="E170" s="232"/>
      <c r="F170" s="232" t="s">
        <v>496</v>
      </c>
      <c r="G170" s="233"/>
      <c r="H170" s="128"/>
      <c r="I170" s="128"/>
      <c r="J170" s="128"/>
      <c r="K170" s="128"/>
      <c r="L170" s="128"/>
      <c r="M170" s="128"/>
      <c r="N170" s="128"/>
      <c r="O170" s="128"/>
      <c r="P170" s="128"/>
      <c r="Q170" s="128"/>
      <c r="R170" s="128"/>
    </row>
    <row r="171" spans="1:18" ht="12.75" customHeight="1" x14ac:dyDescent="0.2">
      <c r="A171" s="227"/>
      <c r="B171" s="140"/>
      <c r="C171" s="228"/>
      <c r="D171" s="232"/>
      <c r="E171" s="232"/>
      <c r="F171" s="232"/>
      <c r="G171" s="233"/>
      <c r="H171" s="128"/>
      <c r="I171" s="141"/>
      <c r="J171" s="128"/>
      <c r="K171" s="128"/>
      <c r="L171" s="128"/>
      <c r="M171" s="128"/>
      <c r="N171" s="128"/>
      <c r="O171" s="128"/>
      <c r="P171" s="128"/>
      <c r="Q171" s="128"/>
      <c r="R171" s="128"/>
    </row>
    <row r="172" spans="1:18" ht="12.75" customHeight="1" x14ac:dyDescent="0.2">
      <c r="A172" s="227">
        <f>B172</f>
        <v>43909</v>
      </c>
      <c r="B172" s="139">
        <f>B170+1</f>
        <v>43909</v>
      </c>
      <c r="C172" s="228"/>
      <c r="D172" s="232"/>
      <c r="E172" s="232"/>
      <c r="F172" s="232"/>
      <c r="G172" s="233"/>
      <c r="H172" s="128"/>
      <c r="I172" s="128"/>
      <c r="J172" s="128"/>
      <c r="K172" s="128"/>
      <c r="L172" s="128"/>
      <c r="M172" s="128"/>
      <c r="N172" s="128"/>
      <c r="O172" s="128"/>
      <c r="P172" s="128"/>
      <c r="Q172" s="128"/>
      <c r="R172" s="128"/>
    </row>
    <row r="173" spans="1:18" ht="12.75" customHeight="1" x14ac:dyDescent="0.2">
      <c r="A173" s="227"/>
      <c r="B173" s="140"/>
      <c r="C173" s="228"/>
      <c r="D173" s="232"/>
      <c r="E173" s="232"/>
      <c r="F173" s="232"/>
      <c r="G173" s="233"/>
      <c r="H173" s="128"/>
      <c r="I173" s="141"/>
      <c r="J173" s="128"/>
      <c r="K173" s="128"/>
      <c r="L173" s="128"/>
      <c r="M173" s="128"/>
      <c r="N173" s="128"/>
      <c r="O173" s="128"/>
      <c r="P173" s="128"/>
      <c r="Q173" s="128"/>
      <c r="R173" s="128"/>
    </row>
    <row r="174" spans="1:18" ht="12.75" customHeight="1" x14ac:dyDescent="0.2">
      <c r="A174" s="227">
        <f>B174</f>
        <v>43910</v>
      </c>
      <c r="B174" s="139">
        <f>B172+1</f>
        <v>43910</v>
      </c>
      <c r="C174" s="228"/>
      <c r="D174" s="232"/>
      <c r="E174" s="232"/>
      <c r="F174" s="232" t="s">
        <v>506</v>
      </c>
      <c r="G174" s="233"/>
      <c r="H174" s="128"/>
      <c r="I174" s="128"/>
      <c r="J174" s="128"/>
      <c r="K174" s="128"/>
      <c r="L174" s="128"/>
      <c r="M174" s="128"/>
      <c r="N174" s="128"/>
      <c r="O174" s="128"/>
      <c r="P174" s="128"/>
      <c r="Q174" s="128"/>
      <c r="R174" s="128"/>
    </row>
    <row r="175" spans="1:18" ht="12.75" customHeight="1" x14ac:dyDescent="0.2">
      <c r="A175" s="227"/>
      <c r="B175" s="140"/>
      <c r="C175" s="228"/>
      <c r="D175" s="232"/>
      <c r="E175" s="232"/>
      <c r="F175" s="232"/>
      <c r="G175" s="233"/>
      <c r="H175" s="128"/>
      <c r="I175" s="141"/>
      <c r="J175" s="128"/>
      <c r="K175" s="128"/>
      <c r="L175" s="128"/>
      <c r="M175" s="128"/>
      <c r="N175" s="128"/>
      <c r="O175" s="128"/>
      <c r="P175" s="128"/>
      <c r="Q175" s="128"/>
      <c r="R175" s="128"/>
    </row>
    <row r="176" spans="1:18" ht="12.75" customHeight="1" x14ac:dyDescent="0.2">
      <c r="A176" s="227">
        <f>B176</f>
        <v>43911</v>
      </c>
      <c r="B176" s="139">
        <f>B174+1</f>
        <v>43911</v>
      </c>
      <c r="C176" s="228"/>
      <c r="D176" s="232"/>
      <c r="E176" s="232"/>
      <c r="F176" s="232"/>
      <c r="G176" s="233"/>
      <c r="H176" s="128"/>
      <c r="I176" s="128"/>
      <c r="J176" s="128"/>
      <c r="K176" s="128"/>
      <c r="L176" s="128"/>
      <c r="M176" s="128"/>
      <c r="N176" s="128"/>
      <c r="O176" s="128"/>
      <c r="P176" s="128"/>
      <c r="Q176" s="128"/>
      <c r="R176" s="128"/>
    </row>
    <row r="177" spans="1:18" ht="12.75" customHeight="1" x14ac:dyDescent="0.2">
      <c r="A177" s="227"/>
      <c r="B177" s="140"/>
      <c r="C177" s="228"/>
      <c r="D177" s="232"/>
      <c r="E177" s="232"/>
      <c r="F177" s="232"/>
      <c r="G177" s="233"/>
      <c r="H177" s="128"/>
      <c r="I177" s="141"/>
      <c r="J177" s="128"/>
      <c r="K177" s="128"/>
      <c r="L177" s="128"/>
      <c r="M177" s="128"/>
      <c r="N177" s="128"/>
      <c r="O177" s="128"/>
      <c r="P177" s="128"/>
      <c r="Q177" s="128"/>
      <c r="R177" s="128"/>
    </row>
    <row r="178" spans="1:18" ht="12.75" customHeight="1" x14ac:dyDescent="0.2">
      <c r="A178" s="227">
        <f>B178</f>
        <v>43912</v>
      </c>
      <c r="B178" s="139">
        <f>B176+1</f>
        <v>43912</v>
      </c>
      <c r="C178" s="228"/>
      <c r="D178" s="232"/>
      <c r="E178" s="232"/>
      <c r="F178" s="232" t="s">
        <v>280</v>
      </c>
      <c r="G178" s="233"/>
      <c r="H178" s="128"/>
      <c r="I178" s="128"/>
      <c r="J178" s="128"/>
      <c r="K178" s="128"/>
      <c r="L178" s="128"/>
      <c r="M178" s="128"/>
      <c r="N178" s="128"/>
      <c r="O178" s="128"/>
      <c r="P178" s="128"/>
      <c r="Q178" s="128"/>
      <c r="R178" s="128"/>
    </row>
    <row r="179" spans="1:18" ht="12.75" customHeight="1" x14ac:dyDescent="0.2">
      <c r="A179" s="227"/>
      <c r="B179" s="140"/>
      <c r="C179" s="228"/>
      <c r="D179" s="232"/>
      <c r="E179" s="232"/>
      <c r="F179" s="232"/>
      <c r="G179" s="233"/>
      <c r="H179" s="128"/>
      <c r="I179" s="141"/>
      <c r="J179" s="128"/>
      <c r="K179" s="128"/>
      <c r="L179" s="128"/>
      <c r="M179" s="128"/>
      <c r="N179" s="128"/>
      <c r="O179" s="128"/>
      <c r="P179" s="128"/>
      <c r="Q179" s="128"/>
      <c r="R179" s="128"/>
    </row>
    <row r="180" spans="1:18" ht="12.75" customHeight="1" x14ac:dyDescent="0.2">
      <c r="A180" s="227">
        <f>B180</f>
        <v>43913</v>
      </c>
      <c r="B180" s="139">
        <f>B178+1</f>
        <v>43913</v>
      </c>
      <c r="C180" s="228"/>
      <c r="D180" s="232"/>
      <c r="E180" s="232"/>
      <c r="F180" s="232"/>
      <c r="G180" s="233"/>
      <c r="H180" s="128"/>
      <c r="I180" s="128"/>
      <c r="J180" s="128"/>
      <c r="K180" s="128"/>
      <c r="L180" s="128"/>
      <c r="M180" s="128"/>
      <c r="N180" s="128"/>
      <c r="O180" s="128"/>
      <c r="P180" s="128"/>
      <c r="Q180" s="128"/>
      <c r="R180" s="128"/>
    </row>
    <row r="181" spans="1:18" ht="12.75" customHeight="1" x14ac:dyDescent="0.2">
      <c r="A181" s="227"/>
      <c r="B181" s="140"/>
      <c r="C181" s="228"/>
      <c r="D181" s="232"/>
      <c r="E181" s="232"/>
      <c r="F181" s="232"/>
      <c r="G181" s="233"/>
      <c r="H181" s="128"/>
      <c r="I181" s="141"/>
      <c r="J181" s="128"/>
      <c r="K181" s="128"/>
      <c r="L181" s="128"/>
      <c r="M181" s="128"/>
      <c r="N181" s="128"/>
      <c r="O181" s="128"/>
      <c r="P181" s="128"/>
      <c r="Q181" s="128"/>
      <c r="R181" s="128"/>
    </row>
    <row r="182" spans="1:18" ht="12.75" customHeight="1" x14ac:dyDescent="0.2">
      <c r="A182" s="227">
        <f>B182</f>
        <v>43914</v>
      </c>
      <c r="B182" s="139">
        <f>B180+1</f>
        <v>43914</v>
      </c>
      <c r="C182" s="228"/>
      <c r="D182" s="232"/>
      <c r="E182" s="232"/>
      <c r="F182" s="232"/>
      <c r="G182" s="233"/>
      <c r="H182" s="128"/>
      <c r="I182" s="128"/>
      <c r="J182" s="128"/>
      <c r="K182" s="128"/>
      <c r="L182" s="128"/>
      <c r="M182" s="128"/>
      <c r="N182" s="128"/>
      <c r="O182" s="128"/>
      <c r="P182" s="128"/>
      <c r="Q182" s="128"/>
      <c r="R182" s="128"/>
    </row>
    <row r="183" spans="1:18" ht="12.75" customHeight="1" x14ac:dyDescent="0.2">
      <c r="A183" s="227"/>
      <c r="B183" s="140"/>
      <c r="C183" s="228"/>
      <c r="D183" s="232"/>
      <c r="E183" s="232"/>
      <c r="F183" s="232"/>
      <c r="G183" s="233"/>
      <c r="H183" s="128"/>
      <c r="I183" s="141"/>
      <c r="J183" s="128"/>
      <c r="K183" s="128"/>
      <c r="L183" s="128"/>
      <c r="M183" s="128"/>
      <c r="N183" s="128"/>
      <c r="O183" s="128"/>
      <c r="P183" s="128"/>
      <c r="Q183" s="128"/>
      <c r="R183" s="128"/>
    </row>
    <row r="184" spans="1:18" ht="12.75" customHeight="1" x14ac:dyDescent="0.2">
      <c r="A184" s="227">
        <f>B184</f>
        <v>43915</v>
      </c>
      <c r="B184" s="139">
        <f>B182+1</f>
        <v>43915</v>
      </c>
      <c r="C184" s="228"/>
      <c r="D184" s="232"/>
      <c r="E184" s="232"/>
      <c r="F184" s="232"/>
      <c r="G184" s="233"/>
      <c r="H184" s="128"/>
      <c r="I184" s="128"/>
      <c r="J184" s="128"/>
      <c r="K184" s="128"/>
      <c r="L184" s="128"/>
      <c r="M184" s="128"/>
      <c r="N184" s="128"/>
      <c r="O184" s="128"/>
      <c r="P184" s="128"/>
      <c r="Q184" s="128"/>
      <c r="R184" s="128"/>
    </row>
    <row r="185" spans="1:18" ht="12.75" customHeight="1" x14ac:dyDescent="0.2">
      <c r="A185" s="227"/>
      <c r="B185" s="140"/>
      <c r="C185" s="228"/>
      <c r="D185" s="232"/>
      <c r="E185" s="232"/>
      <c r="F185" s="232"/>
      <c r="G185" s="233"/>
      <c r="H185" s="128"/>
      <c r="I185" s="141"/>
      <c r="J185" s="128"/>
      <c r="K185" s="128"/>
      <c r="L185" s="128"/>
      <c r="M185" s="128"/>
      <c r="N185" s="128"/>
      <c r="O185" s="128"/>
      <c r="P185" s="128"/>
      <c r="Q185" s="128"/>
      <c r="R185" s="128"/>
    </row>
    <row r="186" spans="1:18" ht="12.75" customHeight="1" x14ac:dyDescent="0.2">
      <c r="A186" s="227">
        <f>B186</f>
        <v>43916</v>
      </c>
      <c r="B186" s="139">
        <f>B184+1</f>
        <v>43916</v>
      </c>
      <c r="C186" s="228"/>
      <c r="D186" s="232"/>
      <c r="E186" s="232"/>
      <c r="F186" s="232"/>
      <c r="G186" s="233"/>
      <c r="H186" s="128"/>
      <c r="I186" s="128"/>
      <c r="J186" s="128"/>
      <c r="K186" s="128"/>
      <c r="L186" s="128"/>
      <c r="M186" s="128"/>
      <c r="N186" s="128"/>
      <c r="O186" s="128"/>
      <c r="P186" s="128"/>
      <c r="Q186" s="128"/>
      <c r="R186" s="128"/>
    </row>
    <row r="187" spans="1:18" ht="12.75" customHeight="1" x14ac:dyDescent="0.2">
      <c r="A187" s="227"/>
      <c r="B187" s="140"/>
      <c r="C187" s="228"/>
      <c r="D187" s="232"/>
      <c r="E187" s="232"/>
      <c r="F187" s="232"/>
      <c r="G187" s="233"/>
      <c r="H187" s="128"/>
      <c r="I187" s="141"/>
      <c r="J187" s="128"/>
      <c r="K187" s="128"/>
      <c r="L187" s="128"/>
      <c r="M187" s="128"/>
      <c r="N187" s="128"/>
      <c r="O187" s="128"/>
      <c r="P187" s="128"/>
      <c r="Q187" s="128"/>
      <c r="R187" s="128"/>
    </row>
    <row r="188" spans="1:18" ht="12.75" customHeight="1" x14ac:dyDescent="0.2">
      <c r="A188" s="227">
        <f>B188</f>
        <v>43917</v>
      </c>
      <c r="B188" s="139">
        <f>B186+1</f>
        <v>43917</v>
      </c>
      <c r="C188" s="228"/>
      <c r="D188" s="232"/>
      <c r="E188" s="232"/>
      <c r="F188" s="232"/>
      <c r="G188" s="233"/>
      <c r="H188" s="128"/>
      <c r="I188" s="128"/>
      <c r="J188" s="128"/>
      <c r="K188" s="128"/>
      <c r="L188" s="128"/>
      <c r="M188" s="128"/>
      <c r="N188" s="128"/>
      <c r="O188" s="128"/>
      <c r="P188" s="128"/>
      <c r="Q188" s="128"/>
      <c r="R188" s="128"/>
    </row>
    <row r="189" spans="1:18" ht="12.75" customHeight="1" x14ac:dyDescent="0.2">
      <c r="A189" s="227"/>
      <c r="B189" s="140"/>
      <c r="C189" s="228"/>
      <c r="D189" s="232"/>
      <c r="E189" s="232"/>
      <c r="F189" s="232"/>
      <c r="G189" s="233"/>
      <c r="H189" s="128"/>
      <c r="I189" s="141"/>
      <c r="J189" s="128"/>
      <c r="K189" s="128"/>
      <c r="L189" s="128"/>
      <c r="M189" s="128"/>
      <c r="N189" s="128"/>
      <c r="O189" s="128"/>
      <c r="P189" s="128"/>
      <c r="Q189" s="128"/>
      <c r="R189" s="128"/>
    </row>
    <row r="190" spans="1:18" ht="12.75" customHeight="1" x14ac:dyDescent="0.2">
      <c r="A190" s="227">
        <f>B190</f>
        <v>43918</v>
      </c>
      <c r="B190" s="139">
        <f>B188+1</f>
        <v>43918</v>
      </c>
      <c r="C190" s="228"/>
      <c r="D190" s="232"/>
      <c r="E190" s="232"/>
      <c r="F190" s="232"/>
      <c r="G190" s="233"/>
      <c r="H190" s="128"/>
      <c r="I190" s="128"/>
      <c r="J190" s="128"/>
      <c r="K190" s="128"/>
      <c r="L190" s="128"/>
      <c r="M190" s="128"/>
      <c r="N190" s="128"/>
      <c r="O190" s="128"/>
      <c r="P190" s="128"/>
      <c r="Q190" s="128"/>
      <c r="R190" s="128"/>
    </row>
    <row r="191" spans="1:18" ht="12.75" customHeight="1" x14ac:dyDescent="0.2">
      <c r="A191" s="227"/>
      <c r="B191" s="140"/>
      <c r="C191" s="228"/>
      <c r="D191" s="232"/>
      <c r="E191" s="232"/>
      <c r="F191" s="232"/>
      <c r="G191" s="233"/>
      <c r="H191" s="128"/>
      <c r="I191" s="141"/>
      <c r="J191" s="128"/>
      <c r="K191" s="128"/>
      <c r="L191" s="128"/>
      <c r="M191" s="128"/>
      <c r="N191" s="128"/>
      <c r="O191" s="128"/>
      <c r="P191" s="128"/>
      <c r="Q191" s="128"/>
      <c r="R191" s="128"/>
    </row>
    <row r="192" spans="1:18" ht="12.75" customHeight="1" x14ac:dyDescent="0.2">
      <c r="A192" s="227">
        <f>B192</f>
        <v>43919</v>
      </c>
      <c r="B192" s="139">
        <f>B190+1</f>
        <v>43919</v>
      </c>
      <c r="C192" s="228"/>
      <c r="D192" s="232"/>
      <c r="E192" s="232"/>
      <c r="F192" s="232"/>
      <c r="G192" s="233"/>
      <c r="H192" s="128"/>
      <c r="I192" s="128"/>
      <c r="J192" s="128"/>
      <c r="K192" s="128"/>
      <c r="L192" s="128"/>
      <c r="M192" s="128"/>
      <c r="N192" s="128"/>
      <c r="O192" s="128"/>
      <c r="P192" s="128"/>
      <c r="Q192" s="128"/>
      <c r="R192" s="128"/>
    </row>
    <row r="193" spans="1:18" ht="12.75" customHeight="1" x14ac:dyDescent="0.2">
      <c r="A193" s="227"/>
      <c r="B193" s="140"/>
      <c r="C193" s="228"/>
      <c r="D193" s="232"/>
      <c r="E193" s="232"/>
      <c r="F193" s="232"/>
      <c r="G193" s="233"/>
      <c r="H193" s="128"/>
      <c r="I193" s="141"/>
      <c r="J193" s="128"/>
      <c r="K193" s="128"/>
      <c r="L193" s="128"/>
      <c r="M193" s="128"/>
      <c r="N193" s="128"/>
      <c r="O193" s="128"/>
      <c r="P193" s="128"/>
      <c r="Q193" s="128"/>
      <c r="R193" s="128"/>
    </row>
    <row r="194" spans="1:18" ht="12.75" customHeight="1" x14ac:dyDescent="0.2">
      <c r="A194" s="227">
        <f>B194</f>
        <v>43920</v>
      </c>
      <c r="B194" s="139">
        <f>B192+1</f>
        <v>43920</v>
      </c>
      <c r="C194" s="228"/>
      <c r="D194" s="232"/>
      <c r="E194" s="232"/>
      <c r="F194" s="232"/>
      <c r="G194" s="233"/>
      <c r="H194" s="128"/>
      <c r="I194" s="128"/>
      <c r="J194" s="128"/>
      <c r="K194" s="128"/>
      <c r="L194" s="128"/>
      <c r="M194" s="128"/>
      <c r="N194" s="128"/>
      <c r="O194" s="128"/>
      <c r="P194" s="128"/>
      <c r="Q194" s="128"/>
      <c r="R194" s="128"/>
    </row>
    <row r="195" spans="1:18" ht="12.75" customHeight="1" x14ac:dyDescent="0.2">
      <c r="A195" s="227"/>
      <c r="B195" s="140"/>
      <c r="C195" s="228"/>
      <c r="D195" s="232"/>
      <c r="E195" s="232"/>
      <c r="F195" s="232"/>
      <c r="G195" s="233"/>
      <c r="H195" s="128"/>
      <c r="I195" s="141"/>
      <c r="J195" s="128"/>
      <c r="K195" s="128"/>
      <c r="L195" s="128"/>
      <c r="M195" s="128"/>
      <c r="N195" s="128"/>
      <c r="O195" s="128"/>
      <c r="P195" s="128"/>
      <c r="Q195" s="128"/>
      <c r="R195" s="128"/>
    </row>
    <row r="196" spans="1:18" ht="12.75" customHeight="1" x14ac:dyDescent="0.2">
      <c r="A196" s="227">
        <f>B196</f>
        <v>43921</v>
      </c>
      <c r="B196" s="139">
        <f>B194+1</f>
        <v>43921</v>
      </c>
      <c r="C196" s="228"/>
      <c r="D196" s="232"/>
      <c r="E196" s="232"/>
      <c r="F196" s="232"/>
      <c r="G196" s="233"/>
      <c r="H196" s="128"/>
      <c r="I196" s="128"/>
      <c r="J196" s="128"/>
      <c r="K196" s="128"/>
      <c r="L196" s="128"/>
      <c r="M196" s="128"/>
      <c r="N196" s="128"/>
      <c r="O196" s="128"/>
      <c r="P196" s="128"/>
      <c r="Q196" s="128"/>
      <c r="R196" s="128"/>
    </row>
    <row r="197" spans="1:18" ht="12.75" customHeight="1" x14ac:dyDescent="0.2">
      <c r="A197" s="227"/>
      <c r="B197" s="140"/>
      <c r="C197" s="228"/>
      <c r="D197" s="232"/>
      <c r="E197" s="232"/>
      <c r="F197" s="232"/>
      <c r="G197" s="233"/>
      <c r="H197" s="128"/>
      <c r="I197" s="141"/>
      <c r="J197" s="128"/>
      <c r="K197" s="128"/>
      <c r="L197" s="128"/>
      <c r="M197" s="128"/>
      <c r="N197" s="128"/>
      <c r="O197" s="128"/>
      <c r="P197" s="128"/>
      <c r="Q197" s="128"/>
      <c r="R197" s="128"/>
    </row>
    <row r="198" spans="1:18" ht="12.75" customHeight="1" x14ac:dyDescent="0.2">
      <c r="A198" s="227">
        <f>B198</f>
        <v>43922</v>
      </c>
      <c r="B198" s="139">
        <f>B196+1</f>
        <v>43922</v>
      </c>
      <c r="C198" s="228"/>
      <c r="D198" s="232"/>
      <c r="E198" s="232"/>
      <c r="F198" s="232" t="s">
        <v>197</v>
      </c>
      <c r="G198" s="233"/>
      <c r="H198" s="128"/>
      <c r="I198" s="128"/>
      <c r="J198" s="128"/>
      <c r="K198" s="128"/>
      <c r="L198" s="128"/>
      <c r="M198" s="128"/>
      <c r="N198" s="128"/>
      <c r="O198" s="128"/>
      <c r="P198" s="128"/>
      <c r="Q198" s="128"/>
      <c r="R198" s="128"/>
    </row>
    <row r="199" spans="1:18" ht="12.75" customHeight="1" x14ac:dyDescent="0.2">
      <c r="A199" s="227"/>
      <c r="B199" s="140"/>
      <c r="C199" s="228"/>
      <c r="D199" s="232"/>
      <c r="E199" s="232"/>
      <c r="F199" s="232"/>
      <c r="G199" s="233"/>
      <c r="H199" s="128"/>
      <c r="I199" s="141"/>
      <c r="J199" s="128"/>
      <c r="K199" s="128"/>
      <c r="L199" s="128"/>
      <c r="M199" s="128"/>
      <c r="N199" s="128"/>
      <c r="O199" s="128"/>
      <c r="P199" s="128"/>
      <c r="Q199" s="128"/>
      <c r="R199" s="128"/>
    </row>
    <row r="200" spans="1:18" ht="12.75" customHeight="1" x14ac:dyDescent="0.2">
      <c r="A200" s="227">
        <f>B200</f>
        <v>43923</v>
      </c>
      <c r="B200" s="139">
        <f>B198+1</f>
        <v>43923</v>
      </c>
      <c r="C200" s="228"/>
      <c r="D200" s="232"/>
      <c r="E200" s="232"/>
      <c r="F200" s="232"/>
      <c r="G200" s="233"/>
      <c r="H200" s="128"/>
      <c r="I200" s="128"/>
      <c r="J200" s="128"/>
      <c r="K200" s="128"/>
      <c r="L200" s="128"/>
      <c r="M200" s="128"/>
      <c r="N200" s="128"/>
      <c r="O200" s="128"/>
      <c r="P200" s="128"/>
      <c r="Q200" s="128"/>
      <c r="R200" s="128"/>
    </row>
    <row r="201" spans="1:18" ht="12.75" customHeight="1" x14ac:dyDescent="0.2">
      <c r="A201" s="227"/>
      <c r="B201" s="140"/>
      <c r="C201" s="228"/>
      <c r="D201" s="232"/>
      <c r="E201" s="232"/>
      <c r="F201" s="232"/>
      <c r="G201" s="233"/>
      <c r="H201" s="128"/>
      <c r="I201" s="141"/>
      <c r="J201" s="128"/>
      <c r="K201" s="128"/>
      <c r="L201" s="128"/>
      <c r="M201" s="128"/>
      <c r="N201" s="128"/>
      <c r="O201" s="128"/>
      <c r="P201" s="128"/>
      <c r="Q201" s="128"/>
      <c r="R201" s="128"/>
    </row>
    <row r="202" spans="1:18" ht="12.75" customHeight="1" x14ac:dyDescent="0.2">
      <c r="A202" s="227">
        <f>B202</f>
        <v>43924</v>
      </c>
      <c r="B202" s="139">
        <f>B200+1</f>
        <v>43924</v>
      </c>
      <c r="C202" s="228"/>
      <c r="D202" s="232"/>
      <c r="E202" s="232"/>
      <c r="F202" s="232" t="s">
        <v>281</v>
      </c>
      <c r="G202" s="233"/>
      <c r="H202" s="128"/>
      <c r="I202" s="128"/>
      <c r="J202" s="128"/>
      <c r="K202" s="128"/>
      <c r="L202" s="128"/>
      <c r="M202" s="128"/>
      <c r="N202" s="128"/>
      <c r="O202" s="128"/>
      <c r="P202" s="128"/>
      <c r="Q202" s="128"/>
      <c r="R202" s="128"/>
    </row>
    <row r="203" spans="1:18" ht="12.75" customHeight="1" x14ac:dyDescent="0.2">
      <c r="A203" s="227"/>
      <c r="B203" s="140"/>
      <c r="C203" s="228"/>
      <c r="D203" s="232"/>
      <c r="E203" s="232"/>
      <c r="F203" s="232"/>
      <c r="G203" s="233"/>
      <c r="H203" s="128"/>
      <c r="I203" s="141"/>
      <c r="J203" s="128"/>
      <c r="K203" s="128"/>
      <c r="L203" s="128"/>
      <c r="M203" s="128"/>
      <c r="N203" s="128"/>
      <c r="O203" s="128"/>
      <c r="P203" s="128"/>
      <c r="Q203" s="128"/>
      <c r="R203" s="128"/>
    </row>
    <row r="204" spans="1:18" ht="12.75" customHeight="1" x14ac:dyDescent="0.2">
      <c r="A204" s="227">
        <f>B204</f>
        <v>43925</v>
      </c>
      <c r="B204" s="139">
        <f>B202+1</f>
        <v>43925</v>
      </c>
      <c r="C204" s="228"/>
      <c r="D204" s="232"/>
      <c r="E204" s="232"/>
      <c r="F204" s="232"/>
      <c r="G204" s="233"/>
      <c r="H204" s="128"/>
      <c r="I204" s="128"/>
      <c r="J204" s="128"/>
      <c r="K204" s="128"/>
      <c r="L204" s="128"/>
      <c r="M204" s="128"/>
      <c r="N204" s="128"/>
      <c r="O204" s="128"/>
      <c r="P204" s="128"/>
      <c r="Q204" s="128"/>
      <c r="R204" s="128"/>
    </row>
    <row r="205" spans="1:18" ht="12.75" customHeight="1" x14ac:dyDescent="0.2">
      <c r="A205" s="227"/>
      <c r="B205" s="140"/>
      <c r="C205" s="228"/>
      <c r="D205" s="232"/>
      <c r="E205" s="232"/>
      <c r="F205" s="232"/>
      <c r="G205" s="233"/>
      <c r="H205" s="128"/>
      <c r="I205" s="141"/>
      <c r="J205" s="128"/>
      <c r="K205" s="128"/>
      <c r="L205" s="128"/>
      <c r="M205" s="128"/>
      <c r="N205" s="128"/>
      <c r="O205" s="128"/>
      <c r="P205" s="128"/>
      <c r="Q205" s="128"/>
      <c r="R205" s="128"/>
    </row>
    <row r="206" spans="1:18" ht="12.75" customHeight="1" x14ac:dyDescent="0.2">
      <c r="A206" s="227">
        <f>B206</f>
        <v>43926</v>
      </c>
      <c r="B206" s="139">
        <f>B204+1</f>
        <v>43926</v>
      </c>
      <c r="C206" s="228"/>
      <c r="D206" s="232"/>
      <c r="E206" s="232"/>
      <c r="F206" s="232"/>
      <c r="G206" s="233"/>
      <c r="H206" s="128"/>
      <c r="I206" s="128"/>
      <c r="J206" s="128"/>
      <c r="K206" s="128"/>
      <c r="L206" s="128"/>
      <c r="M206" s="128"/>
      <c r="N206" s="128"/>
      <c r="O206" s="128"/>
      <c r="P206" s="128"/>
      <c r="Q206" s="128"/>
      <c r="R206" s="128"/>
    </row>
    <row r="207" spans="1:18" ht="12.75" customHeight="1" x14ac:dyDescent="0.2">
      <c r="A207" s="227"/>
      <c r="B207" s="140"/>
      <c r="C207" s="228"/>
      <c r="D207" s="232"/>
      <c r="E207" s="232"/>
      <c r="F207" s="232"/>
      <c r="G207" s="233"/>
      <c r="H207" s="128"/>
      <c r="I207" s="141"/>
      <c r="J207" s="128"/>
      <c r="K207" s="128"/>
      <c r="L207" s="128"/>
      <c r="M207" s="128"/>
      <c r="N207" s="128"/>
      <c r="O207" s="128"/>
      <c r="P207" s="128"/>
      <c r="Q207" s="128"/>
      <c r="R207" s="128"/>
    </row>
    <row r="208" spans="1:18" ht="12.75" customHeight="1" x14ac:dyDescent="0.2">
      <c r="A208" s="227">
        <f>B208</f>
        <v>43927</v>
      </c>
      <c r="B208" s="139">
        <f>B206+1</f>
        <v>43927</v>
      </c>
      <c r="C208" s="228" t="s">
        <v>14</v>
      </c>
      <c r="D208" s="232"/>
      <c r="E208" s="232"/>
      <c r="F208" s="232"/>
      <c r="G208" s="233"/>
      <c r="H208" s="128"/>
      <c r="I208" s="128"/>
      <c r="J208" s="128"/>
      <c r="K208" s="128"/>
      <c r="L208" s="128"/>
      <c r="M208" s="128"/>
      <c r="N208" s="128"/>
      <c r="O208" s="128"/>
      <c r="P208" s="128"/>
      <c r="Q208" s="128"/>
      <c r="R208" s="128"/>
    </row>
    <row r="209" spans="1:18" ht="12.75" customHeight="1" x14ac:dyDescent="0.2">
      <c r="A209" s="227"/>
      <c r="B209" s="140"/>
      <c r="C209" s="228"/>
      <c r="D209" s="232"/>
      <c r="E209" s="232"/>
      <c r="F209" s="232"/>
      <c r="G209" s="233"/>
      <c r="H209" s="128"/>
      <c r="I209" s="141"/>
      <c r="J209" s="128"/>
      <c r="K209" s="128"/>
      <c r="L209" s="128"/>
      <c r="M209" s="128"/>
      <c r="N209" s="128"/>
      <c r="O209" s="128"/>
      <c r="P209" s="128"/>
      <c r="Q209" s="128"/>
      <c r="R209" s="128"/>
    </row>
    <row r="210" spans="1:18" ht="12.75" customHeight="1" x14ac:dyDescent="0.2">
      <c r="A210" s="227">
        <f>B210</f>
        <v>43928</v>
      </c>
      <c r="B210" s="139">
        <f>B208+1</f>
        <v>43928</v>
      </c>
      <c r="C210" s="228" t="s">
        <v>14</v>
      </c>
      <c r="D210" s="232"/>
      <c r="E210" s="232" t="s">
        <v>449</v>
      </c>
      <c r="F210" s="232"/>
      <c r="G210" s="233"/>
      <c r="H210" s="128"/>
      <c r="I210" s="128"/>
      <c r="J210" s="128"/>
      <c r="K210" s="128"/>
      <c r="L210" s="128"/>
      <c r="M210" s="128"/>
      <c r="N210" s="128"/>
      <c r="O210" s="128"/>
      <c r="P210" s="128"/>
      <c r="Q210" s="128"/>
      <c r="R210" s="128"/>
    </row>
    <row r="211" spans="1:18" ht="12.75" customHeight="1" x14ac:dyDescent="0.2">
      <c r="A211" s="227"/>
      <c r="B211" s="140"/>
      <c r="C211" s="228"/>
      <c r="D211" s="232"/>
      <c r="E211" s="232"/>
      <c r="F211" s="232"/>
      <c r="G211" s="233"/>
      <c r="H211" s="128"/>
      <c r="I211" s="141"/>
      <c r="J211" s="128"/>
      <c r="K211" s="128"/>
      <c r="L211" s="128"/>
      <c r="M211" s="128"/>
      <c r="N211" s="128"/>
      <c r="O211" s="128"/>
      <c r="P211" s="128"/>
      <c r="Q211" s="128"/>
      <c r="R211" s="128"/>
    </row>
    <row r="212" spans="1:18" ht="12.75" customHeight="1" x14ac:dyDescent="0.2">
      <c r="A212" s="227">
        <f>B212</f>
        <v>43929</v>
      </c>
      <c r="B212" s="139">
        <f>B210+1</f>
        <v>43929</v>
      </c>
      <c r="C212" s="228" t="s">
        <v>14</v>
      </c>
      <c r="D212" s="232"/>
      <c r="E212" s="232"/>
      <c r="F212" s="232"/>
      <c r="G212" s="233"/>
      <c r="H212" s="128"/>
      <c r="I212" s="128"/>
      <c r="J212" s="128"/>
      <c r="K212" s="128"/>
      <c r="L212" s="128"/>
      <c r="M212" s="128"/>
      <c r="N212" s="128"/>
      <c r="O212" s="128"/>
      <c r="P212" s="128"/>
      <c r="Q212" s="128"/>
      <c r="R212" s="128"/>
    </row>
    <row r="213" spans="1:18" ht="12.75" customHeight="1" x14ac:dyDescent="0.2">
      <c r="A213" s="227"/>
      <c r="B213" s="140"/>
      <c r="C213" s="228"/>
      <c r="D213" s="232"/>
      <c r="E213" s="232"/>
      <c r="F213" s="232"/>
      <c r="G213" s="233"/>
      <c r="H213" s="128"/>
      <c r="I213" s="141"/>
      <c r="J213" s="128"/>
      <c r="K213" s="128"/>
      <c r="L213" s="128"/>
      <c r="M213" s="128"/>
      <c r="N213" s="128"/>
      <c r="O213" s="128"/>
      <c r="P213" s="128"/>
      <c r="Q213" s="128"/>
      <c r="R213" s="128"/>
    </row>
    <row r="214" spans="1:18" ht="12.75" customHeight="1" x14ac:dyDescent="0.2">
      <c r="A214" s="227">
        <f>B214</f>
        <v>43930</v>
      </c>
      <c r="B214" s="139">
        <f>B212+1</f>
        <v>43930</v>
      </c>
      <c r="C214" s="228" t="s">
        <v>14</v>
      </c>
      <c r="D214" s="232"/>
      <c r="E214" s="232"/>
      <c r="F214" s="232" t="s">
        <v>507</v>
      </c>
      <c r="G214" s="233"/>
      <c r="H214" s="128"/>
      <c r="I214" s="128"/>
      <c r="J214" s="128"/>
      <c r="K214" s="128"/>
      <c r="L214" s="128"/>
      <c r="M214" s="128"/>
      <c r="N214" s="128"/>
      <c r="O214" s="128"/>
      <c r="P214" s="128"/>
      <c r="Q214" s="128"/>
      <c r="R214" s="128"/>
    </row>
    <row r="215" spans="1:18" ht="12.75" customHeight="1" x14ac:dyDescent="0.2">
      <c r="A215" s="227"/>
      <c r="B215" s="140"/>
      <c r="C215" s="228"/>
      <c r="D215" s="232"/>
      <c r="E215" s="232"/>
      <c r="F215" s="232"/>
      <c r="G215" s="233"/>
      <c r="H215" s="128"/>
      <c r="I215" s="141"/>
      <c r="J215" s="128"/>
      <c r="K215" s="128"/>
      <c r="L215" s="128"/>
      <c r="M215" s="128"/>
      <c r="N215" s="128"/>
      <c r="O215" s="128"/>
      <c r="P215" s="128"/>
      <c r="Q215" s="128"/>
      <c r="R215" s="128"/>
    </row>
    <row r="216" spans="1:18" ht="12.75" customHeight="1" x14ac:dyDescent="0.2">
      <c r="A216" s="227">
        <f>B216</f>
        <v>43931</v>
      </c>
      <c r="B216" s="139">
        <f>B214+1</f>
        <v>43931</v>
      </c>
      <c r="C216" s="228" t="s">
        <v>14</v>
      </c>
      <c r="D216" s="232"/>
      <c r="E216" s="232"/>
      <c r="F216" s="232"/>
      <c r="G216" s="233"/>
      <c r="H216" s="128"/>
      <c r="I216" s="128"/>
      <c r="J216" s="128"/>
      <c r="K216" s="128"/>
      <c r="L216" s="128"/>
      <c r="M216" s="128"/>
      <c r="N216" s="128"/>
      <c r="O216" s="128"/>
      <c r="P216" s="128"/>
      <c r="Q216" s="128"/>
      <c r="R216" s="128"/>
    </row>
    <row r="217" spans="1:18" ht="12.75" customHeight="1" x14ac:dyDescent="0.2">
      <c r="A217" s="227"/>
      <c r="B217" s="140" t="s">
        <v>15</v>
      </c>
      <c r="C217" s="228"/>
      <c r="D217" s="232"/>
      <c r="E217" s="232"/>
      <c r="F217" s="232"/>
      <c r="G217" s="233"/>
      <c r="H217" s="128"/>
      <c r="I217" s="141"/>
      <c r="J217" s="128"/>
      <c r="K217" s="128"/>
      <c r="L217" s="128"/>
      <c r="M217" s="128"/>
      <c r="N217" s="128"/>
      <c r="O217" s="128"/>
      <c r="P217" s="128"/>
      <c r="Q217" s="128"/>
      <c r="R217" s="128"/>
    </row>
    <row r="218" spans="1:18" ht="12.75" customHeight="1" x14ac:dyDescent="0.2">
      <c r="A218" s="227">
        <f>B218</f>
        <v>43932</v>
      </c>
      <c r="B218" s="139">
        <f>B216+1</f>
        <v>43932</v>
      </c>
      <c r="C218" s="228" t="s">
        <v>14</v>
      </c>
      <c r="D218" s="232"/>
      <c r="E218" s="232"/>
      <c r="F218" s="232"/>
      <c r="G218" s="233"/>
      <c r="H218" s="128"/>
      <c r="I218" s="128"/>
      <c r="J218" s="128"/>
      <c r="K218" s="128"/>
      <c r="L218" s="128"/>
      <c r="M218" s="128"/>
      <c r="N218" s="128"/>
      <c r="O218" s="128"/>
      <c r="P218" s="128"/>
      <c r="Q218" s="128"/>
      <c r="R218" s="128"/>
    </row>
    <row r="219" spans="1:18" ht="12.75" customHeight="1" x14ac:dyDescent="0.2">
      <c r="A219" s="227"/>
      <c r="B219" s="140"/>
      <c r="C219" s="228"/>
      <c r="D219" s="232"/>
      <c r="E219" s="232"/>
      <c r="F219" s="232"/>
      <c r="G219" s="233"/>
      <c r="H219" s="128"/>
      <c r="I219" s="141"/>
      <c r="J219" s="128"/>
      <c r="K219" s="128"/>
      <c r="L219" s="128"/>
      <c r="M219" s="128"/>
      <c r="N219" s="128"/>
      <c r="O219" s="128"/>
      <c r="P219" s="128"/>
      <c r="Q219" s="128"/>
      <c r="R219" s="128"/>
    </row>
    <row r="220" spans="1:18" ht="12.75" customHeight="1" x14ac:dyDescent="0.2">
      <c r="A220" s="227">
        <f>B220</f>
        <v>43933</v>
      </c>
      <c r="B220" s="139">
        <f>B218+1</f>
        <v>43933</v>
      </c>
      <c r="C220" s="228" t="s">
        <v>14</v>
      </c>
      <c r="D220" s="232"/>
      <c r="E220" s="232"/>
      <c r="F220" s="232" t="s">
        <v>508</v>
      </c>
      <c r="G220" s="233"/>
      <c r="H220" s="128"/>
      <c r="I220" s="128"/>
      <c r="J220" s="128"/>
      <c r="K220" s="128"/>
      <c r="L220" s="128"/>
      <c r="M220" s="128"/>
      <c r="N220" s="128"/>
      <c r="O220" s="128"/>
      <c r="P220" s="128"/>
      <c r="Q220" s="128"/>
      <c r="R220" s="128"/>
    </row>
    <row r="221" spans="1:18" ht="12.75" customHeight="1" x14ac:dyDescent="0.2">
      <c r="A221" s="227"/>
      <c r="B221" s="140" t="s">
        <v>16</v>
      </c>
      <c r="C221" s="228"/>
      <c r="D221" s="232"/>
      <c r="E221" s="232"/>
      <c r="F221" s="232"/>
      <c r="G221" s="233"/>
      <c r="H221" s="128"/>
      <c r="I221" s="141"/>
      <c r="J221" s="128"/>
      <c r="K221" s="128"/>
      <c r="L221" s="128"/>
      <c r="M221" s="128"/>
      <c r="N221" s="128"/>
      <c r="O221" s="128"/>
      <c r="P221" s="128"/>
      <c r="Q221" s="128"/>
      <c r="R221" s="128"/>
    </row>
    <row r="222" spans="1:18" ht="12.75" customHeight="1" x14ac:dyDescent="0.2">
      <c r="A222" s="227">
        <f>B222</f>
        <v>43934</v>
      </c>
      <c r="B222" s="139">
        <f>B220+1</f>
        <v>43934</v>
      </c>
      <c r="C222" s="228" t="s">
        <v>14</v>
      </c>
      <c r="D222" s="232"/>
      <c r="E222" s="232"/>
      <c r="F222" s="232"/>
      <c r="G222" s="233"/>
      <c r="H222" s="128"/>
      <c r="I222" s="128"/>
      <c r="J222" s="128"/>
      <c r="K222" s="128"/>
      <c r="L222" s="128"/>
      <c r="M222" s="128"/>
      <c r="N222" s="128"/>
      <c r="O222" s="128"/>
      <c r="P222" s="128"/>
      <c r="Q222" s="128"/>
      <c r="R222" s="128"/>
    </row>
    <row r="223" spans="1:18" ht="12.75" customHeight="1" x14ac:dyDescent="0.2">
      <c r="A223" s="227"/>
      <c r="B223" s="140" t="s">
        <v>17</v>
      </c>
      <c r="C223" s="228"/>
      <c r="D223" s="232"/>
      <c r="E223" s="232"/>
      <c r="F223" s="232"/>
      <c r="G223" s="233"/>
      <c r="H223" s="128"/>
      <c r="I223" s="141"/>
      <c r="J223" s="128"/>
      <c r="K223" s="128"/>
      <c r="L223" s="128"/>
      <c r="M223" s="128"/>
      <c r="N223" s="128"/>
      <c r="O223" s="128"/>
      <c r="P223" s="128"/>
      <c r="Q223" s="128"/>
      <c r="R223" s="128"/>
    </row>
    <row r="224" spans="1:18" ht="12.75" customHeight="1" x14ac:dyDescent="0.2">
      <c r="A224" s="227">
        <f>B224</f>
        <v>43935</v>
      </c>
      <c r="B224" s="139">
        <f>B222+1</f>
        <v>43935</v>
      </c>
      <c r="C224" s="228" t="s">
        <v>14</v>
      </c>
      <c r="D224" s="232"/>
      <c r="E224" s="232"/>
      <c r="F224" s="232"/>
      <c r="G224" s="233"/>
      <c r="H224" s="128"/>
      <c r="I224" s="128"/>
      <c r="J224" s="128"/>
      <c r="K224" s="128"/>
      <c r="L224" s="128"/>
      <c r="M224" s="128"/>
      <c r="N224" s="128"/>
      <c r="O224" s="128"/>
      <c r="P224" s="128"/>
      <c r="Q224" s="128"/>
      <c r="R224" s="128"/>
    </row>
    <row r="225" spans="1:18" ht="12.75" customHeight="1" x14ac:dyDescent="0.2">
      <c r="A225" s="227"/>
      <c r="B225" s="140"/>
      <c r="C225" s="228"/>
      <c r="D225" s="232"/>
      <c r="E225" s="232"/>
      <c r="F225" s="232"/>
      <c r="G225" s="233"/>
      <c r="H225" s="128"/>
      <c r="I225" s="141"/>
      <c r="J225" s="128"/>
      <c r="K225" s="128"/>
      <c r="L225" s="128"/>
      <c r="M225" s="128"/>
      <c r="N225" s="128"/>
      <c r="O225" s="128"/>
      <c r="P225" s="128"/>
      <c r="Q225" s="128"/>
      <c r="R225" s="128"/>
    </row>
    <row r="226" spans="1:18" ht="12.75" customHeight="1" x14ac:dyDescent="0.2">
      <c r="A226" s="227">
        <f>B226</f>
        <v>43936</v>
      </c>
      <c r="B226" s="139">
        <f>B224+1</f>
        <v>43936</v>
      </c>
      <c r="C226" s="228" t="s">
        <v>14</v>
      </c>
      <c r="D226" s="232"/>
      <c r="E226" s="232"/>
      <c r="F226" s="232" t="s">
        <v>496</v>
      </c>
      <c r="G226" s="233"/>
      <c r="H226" s="128"/>
      <c r="I226" s="128"/>
      <c r="J226" s="128"/>
      <c r="K226" s="128"/>
      <c r="L226" s="128"/>
      <c r="M226" s="128"/>
      <c r="N226" s="128"/>
      <c r="O226" s="128"/>
      <c r="P226" s="128"/>
      <c r="Q226" s="128"/>
      <c r="R226" s="128"/>
    </row>
    <row r="227" spans="1:18" ht="12.75" customHeight="1" x14ac:dyDescent="0.2">
      <c r="A227" s="227"/>
      <c r="B227" s="140"/>
      <c r="C227" s="228"/>
      <c r="D227" s="232"/>
      <c r="E227" s="232"/>
      <c r="F227" s="232"/>
      <c r="G227" s="233"/>
      <c r="H227" s="128"/>
      <c r="I227" s="141"/>
      <c r="J227" s="128"/>
      <c r="K227" s="128"/>
      <c r="L227" s="128"/>
      <c r="M227" s="128"/>
      <c r="N227" s="128"/>
      <c r="O227" s="128"/>
      <c r="P227" s="128"/>
      <c r="Q227" s="128"/>
      <c r="R227" s="128"/>
    </row>
    <row r="228" spans="1:18" ht="12.75" customHeight="1" x14ac:dyDescent="0.2">
      <c r="A228" s="227">
        <f>B228</f>
        <v>43937</v>
      </c>
      <c r="B228" s="139">
        <f>B226+1</f>
        <v>43937</v>
      </c>
      <c r="C228" s="228" t="s">
        <v>14</v>
      </c>
      <c r="D228" s="232"/>
      <c r="E228" s="232"/>
      <c r="F228" s="232"/>
      <c r="G228" s="233"/>
      <c r="H228" s="128"/>
      <c r="I228" s="128"/>
      <c r="J228" s="128"/>
      <c r="K228" s="128"/>
      <c r="L228" s="128"/>
      <c r="M228" s="128"/>
      <c r="N228" s="128"/>
      <c r="O228" s="128"/>
      <c r="P228" s="128"/>
      <c r="Q228" s="128"/>
      <c r="R228" s="128"/>
    </row>
    <row r="229" spans="1:18" ht="12.75" customHeight="1" x14ac:dyDescent="0.2">
      <c r="A229" s="227"/>
      <c r="B229" s="140"/>
      <c r="C229" s="228"/>
      <c r="D229" s="232"/>
      <c r="E229" s="232"/>
      <c r="F229" s="232"/>
      <c r="G229" s="233"/>
      <c r="H229" s="128"/>
      <c r="I229" s="141"/>
      <c r="J229" s="128"/>
      <c r="K229" s="128"/>
      <c r="L229" s="128"/>
      <c r="M229" s="128"/>
      <c r="N229" s="128"/>
      <c r="O229" s="128"/>
      <c r="P229" s="128"/>
      <c r="Q229" s="128"/>
      <c r="R229" s="128"/>
    </row>
    <row r="230" spans="1:18" ht="12.75" customHeight="1" x14ac:dyDescent="0.2">
      <c r="A230" s="227">
        <f>B230</f>
        <v>43938</v>
      </c>
      <c r="B230" s="139">
        <f>B228+1</f>
        <v>43938</v>
      </c>
      <c r="C230" s="228" t="s">
        <v>14</v>
      </c>
      <c r="D230" s="232"/>
      <c r="E230" s="232"/>
      <c r="F230" s="232" t="s">
        <v>509</v>
      </c>
      <c r="G230" s="233"/>
      <c r="H230" s="128"/>
      <c r="I230" s="128"/>
      <c r="J230" s="128"/>
      <c r="K230" s="128"/>
      <c r="L230" s="128"/>
      <c r="M230" s="128"/>
      <c r="N230" s="128"/>
      <c r="O230" s="128"/>
      <c r="P230" s="128"/>
      <c r="Q230" s="128"/>
      <c r="R230" s="128"/>
    </row>
    <row r="231" spans="1:18" ht="12.75" customHeight="1" x14ac:dyDescent="0.2">
      <c r="A231" s="227"/>
      <c r="B231" s="140"/>
      <c r="C231" s="228"/>
      <c r="D231" s="232"/>
      <c r="E231" s="232"/>
      <c r="F231" s="232"/>
      <c r="G231" s="233"/>
      <c r="H231" s="128"/>
      <c r="I231" s="141"/>
      <c r="J231" s="128"/>
      <c r="K231" s="128"/>
      <c r="L231" s="128"/>
      <c r="M231" s="128"/>
      <c r="N231" s="128"/>
      <c r="O231" s="128"/>
      <c r="P231" s="128"/>
      <c r="Q231" s="128"/>
      <c r="R231" s="128"/>
    </row>
    <row r="232" spans="1:18" ht="12.75" customHeight="1" x14ac:dyDescent="0.2">
      <c r="A232" s="227">
        <f>B232</f>
        <v>43939</v>
      </c>
      <c r="B232" s="139">
        <f>B230+1</f>
        <v>43939</v>
      </c>
      <c r="C232" s="228" t="s">
        <v>14</v>
      </c>
      <c r="D232" s="232"/>
      <c r="E232" s="232"/>
      <c r="F232" s="232"/>
      <c r="G232" s="233"/>
      <c r="H232" s="128"/>
      <c r="I232" s="128"/>
      <c r="J232" s="128"/>
      <c r="K232" s="128"/>
      <c r="L232" s="128"/>
      <c r="M232" s="128"/>
      <c r="N232" s="128"/>
      <c r="O232" s="128"/>
      <c r="P232" s="128"/>
      <c r="Q232" s="128"/>
      <c r="R232" s="128"/>
    </row>
    <row r="233" spans="1:18" ht="12.75" customHeight="1" x14ac:dyDescent="0.2">
      <c r="A233" s="227"/>
      <c r="B233" s="140"/>
      <c r="C233" s="228"/>
      <c r="D233" s="232"/>
      <c r="E233" s="232"/>
      <c r="F233" s="232"/>
      <c r="G233" s="233"/>
      <c r="H233" s="128"/>
      <c r="I233" s="141"/>
      <c r="J233" s="128"/>
      <c r="K233" s="128"/>
      <c r="L233" s="128"/>
      <c r="M233" s="128"/>
      <c r="N233" s="128"/>
      <c r="O233" s="128"/>
      <c r="P233" s="128"/>
      <c r="Q233" s="128"/>
      <c r="R233" s="128"/>
    </row>
    <row r="234" spans="1:18" ht="12.75" customHeight="1" x14ac:dyDescent="0.2">
      <c r="A234" s="227">
        <f>B234</f>
        <v>43940</v>
      </c>
      <c r="B234" s="139">
        <f>B232+1</f>
        <v>43940</v>
      </c>
      <c r="C234" s="228" t="s">
        <v>14</v>
      </c>
      <c r="D234" s="232"/>
      <c r="E234" s="232"/>
      <c r="F234" s="232"/>
      <c r="G234" s="233"/>
      <c r="H234" s="128"/>
      <c r="I234" s="128"/>
      <c r="J234" s="128"/>
      <c r="K234" s="128"/>
      <c r="L234" s="128"/>
      <c r="M234" s="128"/>
      <c r="N234" s="128"/>
      <c r="O234" s="128"/>
      <c r="P234" s="128"/>
      <c r="Q234" s="128"/>
      <c r="R234" s="128"/>
    </row>
    <row r="235" spans="1:18" ht="12.75" customHeight="1" x14ac:dyDescent="0.2">
      <c r="A235" s="227"/>
      <c r="B235" s="140"/>
      <c r="C235" s="228"/>
      <c r="D235" s="232"/>
      <c r="E235" s="232"/>
      <c r="F235" s="232"/>
      <c r="G235" s="233"/>
      <c r="H235" s="128"/>
      <c r="I235" s="141"/>
      <c r="J235" s="128"/>
      <c r="K235" s="128"/>
      <c r="L235" s="128"/>
      <c r="M235" s="128"/>
      <c r="N235" s="128"/>
      <c r="O235" s="128"/>
      <c r="P235" s="128"/>
      <c r="Q235" s="128"/>
      <c r="R235" s="128"/>
    </row>
    <row r="236" spans="1:18" ht="12.75" customHeight="1" x14ac:dyDescent="0.2">
      <c r="A236" s="227">
        <f>B236</f>
        <v>43941</v>
      </c>
      <c r="B236" s="139">
        <f>B234+1</f>
        <v>43941</v>
      </c>
      <c r="C236" s="228"/>
      <c r="D236" s="232"/>
      <c r="E236" s="232"/>
      <c r="F236" s="232"/>
      <c r="G236" s="233"/>
      <c r="H236" s="128"/>
      <c r="I236" s="128"/>
      <c r="J236" s="128"/>
      <c r="K236" s="128"/>
      <c r="L236" s="128"/>
      <c r="M236" s="128"/>
      <c r="N236" s="128"/>
      <c r="O236" s="128"/>
      <c r="P236" s="128"/>
      <c r="Q236" s="128"/>
      <c r="R236" s="128"/>
    </row>
    <row r="237" spans="1:18" ht="12.75" customHeight="1" x14ac:dyDescent="0.2">
      <c r="A237" s="227"/>
      <c r="B237" s="140"/>
      <c r="C237" s="228"/>
      <c r="D237" s="232"/>
      <c r="E237" s="232"/>
      <c r="F237" s="232"/>
      <c r="G237" s="233"/>
      <c r="H237" s="128"/>
      <c r="I237" s="141"/>
      <c r="J237" s="128"/>
      <c r="K237" s="128"/>
      <c r="L237" s="128"/>
      <c r="M237" s="128"/>
      <c r="N237" s="128"/>
      <c r="O237" s="128"/>
      <c r="P237" s="128"/>
      <c r="Q237" s="128"/>
      <c r="R237" s="128"/>
    </row>
    <row r="238" spans="1:18" ht="12.75" customHeight="1" x14ac:dyDescent="0.2">
      <c r="A238" s="227">
        <f>B238</f>
        <v>43942</v>
      </c>
      <c r="B238" s="139">
        <f>B236+1</f>
        <v>43942</v>
      </c>
      <c r="C238" s="228"/>
      <c r="D238" s="232"/>
      <c r="E238" s="232" t="s">
        <v>449</v>
      </c>
      <c r="F238" s="232"/>
      <c r="G238" s="233"/>
      <c r="H238" s="128"/>
      <c r="I238" s="128"/>
      <c r="J238" s="128"/>
      <c r="K238" s="128"/>
      <c r="L238" s="128"/>
      <c r="M238" s="128"/>
      <c r="N238" s="128"/>
      <c r="O238" s="128"/>
      <c r="P238" s="128"/>
      <c r="Q238" s="128"/>
      <c r="R238" s="128"/>
    </row>
    <row r="239" spans="1:18" ht="12.75" customHeight="1" x14ac:dyDescent="0.2">
      <c r="A239" s="227"/>
      <c r="B239" s="140"/>
      <c r="C239" s="228"/>
      <c r="D239" s="232"/>
      <c r="E239" s="232"/>
      <c r="F239" s="232"/>
      <c r="G239" s="233"/>
      <c r="H239" s="128"/>
      <c r="I239" s="141"/>
      <c r="J239" s="128"/>
      <c r="K239" s="128"/>
      <c r="L239" s="128"/>
      <c r="M239" s="128"/>
      <c r="N239" s="128"/>
      <c r="O239" s="128"/>
      <c r="P239" s="128"/>
      <c r="Q239" s="128"/>
      <c r="R239" s="128"/>
    </row>
    <row r="240" spans="1:18" ht="12.75" customHeight="1" x14ac:dyDescent="0.2">
      <c r="A240" s="227">
        <f>B240</f>
        <v>43943</v>
      </c>
      <c r="B240" s="139">
        <f>B238+1</f>
        <v>43943</v>
      </c>
      <c r="C240" s="228"/>
      <c r="D240" s="232"/>
      <c r="E240" s="232"/>
      <c r="F240" s="232"/>
      <c r="G240" s="233"/>
      <c r="H240" s="128"/>
      <c r="I240" s="128"/>
      <c r="J240" s="128"/>
      <c r="K240" s="128"/>
      <c r="L240" s="128"/>
      <c r="M240" s="128"/>
      <c r="N240" s="128"/>
      <c r="O240" s="128"/>
      <c r="P240" s="128"/>
      <c r="Q240" s="128"/>
      <c r="R240" s="128"/>
    </row>
    <row r="241" spans="1:18" ht="12.75" customHeight="1" x14ac:dyDescent="0.2">
      <c r="A241" s="227"/>
      <c r="B241" s="140"/>
      <c r="C241" s="228"/>
      <c r="D241" s="232"/>
      <c r="E241" s="232"/>
      <c r="F241" s="232"/>
      <c r="G241" s="233"/>
      <c r="H241" s="128"/>
      <c r="I241" s="141"/>
      <c r="J241" s="128"/>
      <c r="K241" s="128"/>
      <c r="L241" s="128"/>
      <c r="M241" s="128"/>
      <c r="N241" s="128"/>
      <c r="O241" s="128"/>
      <c r="P241" s="128"/>
      <c r="Q241" s="128"/>
      <c r="R241" s="128"/>
    </row>
    <row r="242" spans="1:18" ht="12.75" customHeight="1" x14ac:dyDescent="0.2">
      <c r="A242" s="227">
        <f>B242</f>
        <v>43944</v>
      </c>
      <c r="B242" s="139">
        <f>B240+1</f>
        <v>43944</v>
      </c>
      <c r="C242" s="228"/>
      <c r="D242" s="232"/>
      <c r="E242" s="232"/>
      <c r="F242" s="232"/>
      <c r="G242" s="233"/>
      <c r="H242" s="128"/>
      <c r="I242" s="128"/>
      <c r="J242" s="128"/>
      <c r="K242" s="128"/>
      <c r="L242" s="128"/>
      <c r="M242" s="128"/>
      <c r="N242" s="128"/>
      <c r="O242" s="128"/>
      <c r="P242" s="128"/>
      <c r="Q242" s="128"/>
      <c r="R242" s="128"/>
    </row>
    <row r="243" spans="1:18" ht="12.75" customHeight="1" x14ac:dyDescent="0.2">
      <c r="A243" s="227"/>
      <c r="B243" s="140"/>
      <c r="C243" s="228"/>
      <c r="D243" s="232"/>
      <c r="E243" s="232"/>
      <c r="F243" s="232"/>
      <c r="G243" s="233"/>
      <c r="H243" s="128"/>
      <c r="I243" s="141"/>
      <c r="J243" s="128"/>
      <c r="K243" s="128"/>
      <c r="L243" s="128"/>
      <c r="M243" s="128"/>
      <c r="N243" s="128"/>
      <c r="O243" s="128"/>
      <c r="P243" s="128"/>
      <c r="Q243" s="128"/>
      <c r="R243" s="128"/>
    </row>
    <row r="244" spans="1:18" ht="12.75" customHeight="1" x14ac:dyDescent="0.2">
      <c r="A244" s="227">
        <f>B244</f>
        <v>43945</v>
      </c>
      <c r="B244" s="139">
        <f>B242+1</f>
        <v>43945</v>
      </c>
      <c r="C244" s="228"/>
      <c r="D244" s="232"/>
      <c r="E244" s="232"/>
      <c r="F244" s="232"/>
      <c r="G244" s="233"/>
      <c r="H244" s="128"/>
      <c r="I244" s="128"/>
      <c r="J244" s="128"/>
      <c r="K244" s="128"/>
      <c r="L244" s="128"/>
      <c r="M244" s="128"/>
      <c r="N244" s="128"/>
      <c r="O244" s="128"/>
      <c r="P244" s="128"/>
      <c r="Q244" s="128"/>
      <c r="R244" s="128"/>
    </row>
    <row r="245" spans="1:18" ht="12.75" customHeight="1" x14ac:dyDescent="0.2">
      <c r="A245" s="227"/>
      <c r="B245" s="140"/>
      <c r="C245" s="228"/>
      <c r="D245" s="232"/>
      <c r="E245" s="232"/>
      <c r="F245" s="232"/>
      <c r="G245" s="233"/>
      <c r="H245" s="128"/>
      <c r="I245" s="141"/>
      <c r="J245" s="128"/>
      <c r="K245" s="128"/>
      <c r="L245" s="128"/>
      <c r="M245" s="128"/>
      <c r="N245" s="128"/>
      <c r="O245" s="128"/>
      <c r="P245" s="128"/>
      <c r="Q245" s="128"/>
      <c r="R245" s="128"/>
    </row>
    <row r="246" spans="1:18" ht="12.75" customHeight="1" x14ac:dyDescent="0.2">
      <c r="A246" s="227">
        <f>B246</f>
        <v>43946</v>
      </c>
      <c r="B246" s="139">
        <f>B244+1</f>
        <v>43946</v>
      </c>
      <c r="C246" s="228"/>
      <c r="D246" s="232"/>
      <c r="E246" s="232"/>
      <c r="F246" s="232"/>
      <c r="G246" s="233"/>
      <c r="H246" s="128"/>
      <c r="I246" s="128"/>
      <c r="J246" s="128"/>
      <c r="K246" s="128"/>
      <c r="L246" s="128"/>
      <c r="M246" s="128"/>
      <c r="N246" s="128"/>
      <c r="O246" s="128"/>
      <c r="P246" s="128"/>
      <c r="Q246" s="128"/>
      <c r="R246" s="128"/>
    </row>
    <row r="247" spans="1:18" ht="12.75" customHeight="1" x14ac:dyDescent="0.2">
      <c r="A247" s="227"/>
      <c r="B247" s="140"/>
      <c r="C247" s="228"/>
      <c r="D247" s="232"/>
      <c r="E247" s="232"/>
      <c r="F247" s="232"/>
      <c r="G247" s="233"/>
      <c r="H247" s="128"/>
      <c r="I247" s="141"/>
      <c r="J247" s="128"/>
      <c r="K247" s="128"/>
      <c r="L247" s="128"/>
      <c r="M247" s="128"/>
      <c r="N247" s="128"/>
      <c r="O247" s="128"/>
      <c r="P247" s="128"/>
      <c r="Q247" s="128"/>
      <c r="R247" s="128"/>
    </row>
    <row r="248" spans="1:18" ht="12.75" customHeight="1" x14ac:dyDescent="0.2">
      <c r="A248" s="227">
        <f>B248</f>
        <v>43947</v>
      </c>
      <c r="B248" s="139">
        <f>B246+1</f>
        <v>43947</v>
      </c>
      <c r="C248" s="228"/>
      <c r="D248" s="232"/>
      <c r="E248" s="232"/>
      <c r="F248" s="232" t="s">
        <v>510</v>
      </c>
      <c r="G248" s="233"/>
      <c r="H248" s="128"/>
      <c r="I248" s="128"/>
      <c r="J248" s="128"/>
      <c r="K248" s="128"/>
      <c r="L248" s="128"/>
      <c r="M248" s="128"/>
      <c r="N248" s="128"/>
      <c r="O248" s="128"/>
      <c r="P248" s="128"/>
      <c r="Q248" s="128"/>
      <c r="R248" s="128"/>
    </row>
    <row r="249" spans="1:18" ht="12.75" customHeight="1" x14ac:dyDescent="0.2">
      <c r="A249" s="227"/>
      <c r="B249" s="140"/>
      <c r="C249" s="228"/>
      <c r="D249" s="232"/>
      <c r="E249" s="232"/>
      <c r="F249" s="232"/>
      <c r="G249" s="233"/>
      <c r="H249" s="128"/>
      <c r="I249" s="141"/>
      <c r="J249" s="128"/>
      <c r="K249" s="128"/>
      <c r="L249" s="128"/>
      <c r="M249" s="128"/>
      <c r="N249" s="128"/>
      <c r="O249" s="128"/>
      <c r="P249" s="128"/>
      <c r="Q249" s="128"/>
      <c r="R249" s="128"/>
    </row>
    <row r="250" spans="1:18" ht="12.75" customHeight="1" x14ac:dyDescent="0.2">
      <c r="A250" s="227">
        <f>B250</f>
        <v>43948</v>
      </c>
      <c r="B250" s="139">
        <f>B248+1</f>
        <v>43948</v>
      </c>
      <c r="C250" s="228"/>
      <c r="D250" s="232"/>
      <c r="E250" s="232"/>
      <c r="F250" s="232"/>
      <c r="G250" s="233"/>
      <c r="H250" s="128"/>
      <c r="I250" s="128"/>
      <c r="J250" s="128"/>
      <c r="K250" s="128"/>
      <c r="L250" s="128"/>
      <c r="M250" s="128"/>
      <c r="N250" s="128"/>
      <c r="O250" s="128"/>
      <c r="P250" s="128"/>
      <c r="Q250" s="128"/>
      <c r="R250" s="128"/>
    </row>
    <row r="251" spans="1:18" ht="12.75" customHeight="1" x14ac:dyDescent="0.2">
      <c r="A251" s="227"/>
      <c r="B251" s="140"/>
      <c r="C251" s="228"/>
      <c r="D251" s="232"/>
      <c r="E251" s="232"/>
      <c r="F251" s="232"/>
      <c r="G251" s="233"/>
      <c r="H251" s="128"/>
      <c r="I251" s="141"/>
      <c r="J251" s="128"/>
      <c r="K251" s="128"/>
      <c r="L251" s="128"/>
      <c r="M251" s="128"/>
      <c r="N251" s="128"/>
      <c r="O251" s="128"/>
      <c r="P251" s="128"/>
      <c r="Q251" s="128"/>
      <c r="R251" s="128"/>
    </row>
    <row r="252" spans="1:18" ht="12.75" customHeight="1" x14ac:dyDescent="0.2">
      <c r="A252" s="227">
        <f>B252</f>
        <v>43949</v>
      </c>
      <c r="B252" s="139">
        <f>B250+1</f>
        <v>43949</v>
      </c>
      <c r="C252" s="228"/>
      <c r="D252" s="232"/>
      <c r="E252" s="232"/>
      <c r="F252" s="232"/>
      <c r="G252" s="233"/>
      <c r="H252" s="128"/>
      <c r="I252" s="128"/>
      <c r="J252" s="128"/>
      <c r="K252" s="128"/>
      <c r="L252" s="128"/>
      <c r="M252" s="128"/>
      <c r="N252" s="128"/>
      <c r="O252" s="128"/>
      <c r="P252" s="128"/>
      <c r="Q252" s="128"/>
      <c r="R252" s="128"/>
    </row>
    <row r="253" spans="1:18" ht="12.75" customHeight="1" x14ac:dyDescent="0.2">
      <c r="A253" s="227"/>
      <c r="B253" s="140"/>
      <c r="C253" s="228"/>
      <c r="D253" s="232"/>
      <c r="E253" s="232"/>
      <c r="F253" s="232"/>
      <c r="G253" s="233"/>
      <c r="H253" s="128"/>
      <c r="I253" s="141"/>
      <c r="J253" s="128"/>
      <c r="K253" s="128"/>
      <c r="L253" s="128"/>
      <c r="M253" s="128"/>
      <c r="N253" s="128"/>
      <c r="O253" s="128"/>
      <c r="P253" s="128"/>
      <c r="Q253" s="128"/>
      <c r="R253" s="128"/>
    </row>
    <row r="254" spans="1:18" ht="12.75" customHeight="1" x14ac:dyDescent="0.2">
      <c r="A254" s="227">
        <f>B254</f>
        <v>43950</v>
      </c>
      <c r="B254" s="139">
        <f>B252+1</f>
        <v>43950</v>
      </c>
      <c r="C254" s="228"/>
      <c r="D254" s="232"/>
      <c r="E254" s="232"/>
      <c r="F254" s="232"/>
      <c r="G254" s="233"/>
      <c r="H254" s="128"/>
      <c r="I254" s="128"/>
      <c r="J254" s="128"/>
      <c r="K254" s="128"/>
      <c r="L254" s="128"/>
      <c r="M254" s="128"/>
      <c r="N254" s="128"/>
      <c r="O254" s="128"/>
      <c r="P254" s="128"/>
      <c r="Q254" s="128"/>
      <c r="R254" s="128"/>
    </row>
    <row r="255" spans="1:18" ht="12.75" customHeight="1" x14ac:dyDescent="0.2">
      <c r="A255" s="227"/>
      <c r="B255" s="140"/>
      <c r="C255" s="228"/>
      <c r="D255" s="232"/>
      <c r="E255" s="232"/>
      <c r="F255" s="232"/>
      <c r="G255" s="233"/>
      <c r="H255" s="128"/>
      <c r="I255" s="141"/>
      <c r="J255" s="128"/>
      <c r="K255" s="128"/>
      <c r="L255" s="128"/>
      <c r="M255" s="128"/>
      <c r="N255" s="128"/>
      <c r="O255" s="128"/>
      <c r="P255" s="128"/>
      <c r="Q255" s="128"/>
      <c r="R255" s="128"/>
    </row>
    <row r="256" spans="1:18" ht="12.75" customHeight="1" x14ac:dyDescent="0.2">
      <c r="A256" s="227">
        <f>B256</f>
        <v>43951</v>
      </c>
      <c r="B256" s="139">
        <f>B254+1</f>
        <v>43951</v>
      </c>
      <c r="C256" s="228"/>
      <c r="D256" s="232"/>
      <c r="E256" s="232"/>
      <c r="F256" s="232"/>
      <c r="G256" s="233"/>
      <c r="H256" s="128"/>
      <c r="I256" s="128"/>
      <c r="J256" s="128"/>
      <c r="K256" s="128"/>
      <c r="L256" s="128"/>
      <c r="M256" s="128"/>
      <c r="N256" s="128"/>
      <c r="O256" s="128"/>
      <c r="P256" s="128"/>
      <c r="Q256" s="128"/>
      <c r="R256" s="128"/>
    </row>
    <row r="257" spans="1:18" ht="12.75" customHeight="1" x14ac:dyDescent="0.2">
      <c r="A257" s="227"/>
      <c r="B257" s="140"/>
      <c r="C257" s="228"/>
      <c r="D257" s="232"/>
      <c r="E257" s="232"/>
      <c r="F257" s="232"/>
      <c r="G257" s="233"/>
      <c r="H257" s="128"/>
      <c r="I257" s="141"/>
      <c r="J257" s="128"/>
      <c r="K257" s="128"/>
      <c r="L257" s="128"/>
      <c r="M257" s="128"/>
      <c r="N257" s="128"/>
      <c r="O257" s="128"/>
      <c r="P257" s="128"/>
      <c r="Q257" s="128"/>
      <c r="R257" s="128"/>
    </row>
    <row r="258" spans="1:18" ht="12.75" customHeight="1" x14ac:dyDescent="0.2">
      <c r="A258" s="227">
        <f>B258</f>
        <v>43952</v>
      </c>
      <c r="B258" s="139">
        <f>B256+1</f>
        <v>43952</v>
      </c>
      <c r="C258" s="228"/>
      <c r="D258" s="232"/>
      <c r="E258" s="232"/>
      <c r="F258" s="232"/>
      <c r="G258" s="233"/>
      <c r="H258" s="128"/>
      <c r="I258" s="128"/>
      <c r="J258" s="128"/>
      <c r="K258" s="128"/>
      <c r="L258" s="128"/>
      <c r="M258" s="128"/>
      <c r="N258" s="128"/>
      <c r="O258" s="128"/>
      <c r="P258" s="128"/>
      <c r="Q258" s="128"/>
      <c r="R258" s="128"/>
    </row>
    <row r="259" spans="1:18" ht="12.75" customHeight="1" x14ac:dyDescent="0.2">
      <c r="A259" s="227"/>
      <c r="B259" s="140" t="s">
        <v>163</v>
      </c>
      <c r="C259" s="228"/>
      <c r="D259" s="232"/>
      <c r="E259" s="232"/>
      <c r="F259" s="232"/>
      <c r="G259" s="233"/>
      <c r="H259" s="128"/>
      <c r="I259" s="141"/>
      <c r="J259" s="128"/>
      <c r="K259" s="128"/>
      <c r="L259" s="128"/>
      <c r="M259" s="128"/>
      <c r="N259" s="128"/>
      <c r="O259" s="128"/>
      <c r="P259" s="128"/>
      <c r="Q259" s="128"/>
      <c r="R259" s="128"/>
    </row>
    <row r="260" spans="1:18" ht="12.75" customHeight="1" x14ac:dyDescent="0.2">
      <c r="A260" s="227">
        <f>B260</f>
        <v>43953</v>
      </c>
      <c r="B260" s="139">
        <f>B258+1</f>
        <v>43953</v>
      </c>
      <c r="C260" s="228"/>
      <c r="D260" s="232"/>
      <c r="E260" s="232"/>
      <c r="F260" s="232"/>
      <c r="G260" s="233"/>
      <c r="H260" s="128"/>
      <c r="I260" s="128"/>
      <c r="J260" s="128"/>
      <c r="K260" s="128"/>
      <c r="L260" s="128"/>
      <c r="M260" s="128"/>
      <c r="N260" s="128"/>
      <c r="O260" s="128"/>
      <c r="P260" s="128"/>
      <c r="Q260" s="128"/>
      <c r="R260" s="128"/>
    </row>
    <row r="261" spans="1:18" ht="12.75" customHeight="1" x14ac:dyDescent="0.2">
      <c r="A261" s="227"/>
      <c r="B261" s="140"/>
      <c r="C261" s="228"/>
      <c r="D261" s="232"/>
      <c r="E261" s="232"/>
      <c r="F261" s="232"/>
      <c r="G261" s="233"/>
      <c r="H261" s="128"/>
      <c r="I261" s="141"/>
      <c r="J261" s="128"/>
      <c r="K261" s="128"/>
      <c r="L261" s="128"/>
      <c r="M261" s="128"/>
      <c r="N261" s="128"/>
      <c r="O261" s="128"/>
      <c r="P261" s="128"/>
      <c r="Q261" s="128"/>
      <c r="R261" s="128"/>
    </row>
    <row r="262" spans="1:18" ht="12.75" customHeight="1" x14ac:dyDescent="0.2">
      <c r="A262" s="227">
        <f>B262</f>
        <v>43954</v>
      </c>
      <c r="B262" s="139">
        <f>B260+1</f>
        <v>43954</v>
      </c>
      <c r="C262" s="228"/>
      <c r="D262" s="232"/>
      <c r="E262" s="232"/>
      <c r="F262" s="232"/>
      <c r="G262" s="233"/>
      <c r="H262" s="128"/>
      <c r="I262" s="128"/>
      <c r="J262" s="128"/>
      <c r="K262" s="128"/>
      <c r="L262" s="128"/>
      <c r="M262" s="128"/>
      <c r="N262" s="128"/>
      <c r="O262" s="128"/>
      <c r="P262" s="128"/>
      <c r="Q262" s="128"/>
      <c r="R262" s="128"/>
    </row>
    <row r="263" spans="1:18" ht="12.75" customHeight="1" x14ac:dyDescent="0.2">
      <c r="A263" s="227"/>
      <c r="B263" s="140"/>
      <c r="C263" s="228"/>
      <c r="D263" s="232"/>
      <c r="E263" s="232"/>
      <c r="F263" s="232"/>
      <c r="G263" s="233"/>
      <c r="H263" s="128"/>
      <c r="I263" s="141"/>
      <c r="J263" s="128"/>
      <c r="K263" s="128"/>
      <c r="L263" s="128"/>
      <c r="M263" s="128"/>
      <c r="N263" s="128"/>
      <c r="O263" s="128"/>
      <c r="P263" s="128"/>
      <c r="Q263" s="128"/>
      <c r="R263" s="128"/>
    </row>
    <row r="264" spans="1:18" ht="12.75" customHeight="1" x14ac:dyDescent="0.2">
      <c r="A264" s="227">
        <f>B264</f>
        <v>43955</v>
      </c>
      <c r="B264" s="139">
        <f>B262+1</f>
        <v>43955</v>
      </c>
      <c r="C264" s="228"/>
      <c r="D264" s="232"/>
      <c r="E264" s="232"/>
      <c r="F264" s="232"/>
      <c r="G264" s="233"/>
      <c r="H264" s="128"/>
      <c r="I264" s="128"/>
      <c r="J264" s="128"/>
      <c r="K264" s="128"/>
      <c r="L264" s="128"/>
      <c r="M264" s="128"/>
      <c r="N264" s="128"/>
      <c r="O264" s="128"/>
      <c r="P264" s="128"/>
      <c r="Q264" s="128"/>
      <c r="R264" s="128"/>
    </row>
    <row r="265" spans="1:18" ht="12.75" customHeight="1" x14ac:dyDescent="0.2">
      <c r="A265" s="227"/>
      <c r="B265" s="140"/>
      <c r="C265" s="228"/>
      <c r="D265" s="232"/>
      <c r="E265" s="232"/>
      <c r="F265" s="232"/>
      <c r="G265" s="233"/>
      <c r="H265" s="128"/>
      <c r="I265" s="141"/>
      <c r="J265" s="128"/>
      <c r="K265" s="128"/>
      <c r="L265" s="128"/>
      <c r="M265" s="128"/>
      <c r="N265" s="128"/>
      <c r="O265" s="128"/>
      <c r="P265" s="128"/>
      <c r="Q265" s="128"/>
      <c r="R265" s="128"/>
    </row>
    <row r="266" spans="1:18" ht="12.75" customHeight="1" x14ac:dyDescent="0.2">
      <c r="A266" s="227">
        <f>B266</f>
        <v>43956</v>
      </c>
      <c r="B266" s="139">
        <f>B264+1</f>
        <v>43956</v>
      </c>
      <c r="C266" s="228"/>
      <c r="D266" s="232"/>
      <c r="E266" s="232" t="s">
        <v>449</v>
      </c>
      <c r="F266" s="232"/>
      <c r="G266" s="233"/>
      <c r="H266" s="128"/>
      <c r="I266" s="128"/>
      <c r="J266" s="128"/>
      <c r="K266" s="128"/>
      <c r="L266" s="128"/>
      <c r="M266" s="128"/>
      <c r="N266" s="128"/>
      <c r="O266" s="128"/>
      <c r="P266" s="128"/>
      <c r="Q266" s="128"/>
      <c r="R266" s="128"/>
    </row>
    <row r="267" spans="1:18" ht="12.75" customHeight="1" x14ac:dyDescent="0.2">
      <c r="A267" s="227"/>
      <c r="B267" s="140"/>
      <c r="C267" s="228"/>
      <c r="D267" s="232"/>
      <c r="E267" s="232"/>
      <c r="F267" s="232"/>
      <c r="G267" s="233"/>
      <c r="H267" s="128"/>
      <c r="I267" s="141"/>
      <c r="J267" s="128"/>
      <c r="K267" s="128"/>
      <c r="L267" s="128"/>
      <c r="M267" s="128"/>
      <c r="N267" s="128"/>
      <c r="O267" s="128"/>
      <c r="P267" s="128"/>
      <c r="Q267" s="128"/>
      <c r="R267" s="128"/>
    </row>
    <row r="268" spans="1:18" ht="12.75" customHeight="1" x14ac:dyDescent="0.2">
      <c r="A268" s="227">
        <f>B268</f>
        <v>43957</v>
      </c>
      <c r="B268" s="139">
        <f>B266+1</f>
        <v>43957</v>
      </c>
      <c r="C268" s="228"/>
      <c r="D268" s="232"/>
      <c r="E268" s="232"/>
      <c r="F268" s="232" t="s">
        <v>197</v>
      </c>
      <c r="G268" s="233"/>
      <c r="H268" s="128"/>
      <c r="I268" s="128"/>
      <c r="J268" s="128"/>
      <c r="K268" s="128"/>
      <c r="L268" s="128"/>
      <c r="M268" s="128"/>
      <c r="N268" s="128"/>
      <c r="O268" s="128"/>
      <c r="P268" s="128"/>
      <c r="Q268" s="128"/>
      <c r="R268" s="128"/>
    </row>
    <row r="269" spans="1:18" ht="12.75" customHeight="1" x14ac:dyDescent="0.2">
      <c r="A269" s="227"/>
      <c r="B269" s="140"/>
      <c r="C269" s="228"/>
      <c r="D269" s="232"/>
      <c r="E269" s="232"/>
      <c r="F269" s="232"/>
      <c r="G269" s="233"/>
      <c r="H269" s="128"/>
      <c r="I269" s="141"/>
      <c r="J269" s="128"/>
      <c r="K269" s="128"/>
      <c r="L269" s="128"/>
      <c r="M269" s="128"/>
      <c r="N269" s="128"/>
      <c r="O269" s="128"/>
      <c r="P269" s="128"/>
      <c r="Q269" s="128"/>
      <c r="R269" s="128"/>
    </row>
    <row r="270" spans="1:18" ht="12.75" customHeight="1" x14ac:dyDescent="0.2">
      <c r="A270" s="227">
        <f>B270</f>
        <v>43958</v>
      </c>
      <c r="B270" s="139">
        <f>B268+1</f>
        <v>43958</v>
      </c>
      <c r="C270" s="228"/>
      <c r="D270" s="232"/>
      <c r="E270" s="232"/>
      <c r="F270" s="232"/>
      <c r="G270" s="233"/>
      <c r="H270" s="128"/>
      <c r="I270" s="128"/>
      <c r="J270" s="128"/>
      <c r="K270" s="128"/>
      <c r="L270" s="128"/>
      <c r="M270" s="128"/>
      <c r="N270" s="128"/>
      <c r="O270" s="128"/>
      <c r="P270" s="128"/>
      <c r="Q270" s="128"/>
      <c r="R270" s="128"/>
    </row>
    <row r="271" spans="1:18" ht="12.75" customHeight="1" x14ac:dyDescent="0.2">
      <c r="A271" s="227"/>
      <c r="B271" s="140"/>
      <c r="C271" s="228"/>
      <c r="D271" s="232"/>
      <c r="E271" s="232"/>
      <c r="F271" s="232"/>
      <c r="G271" s="233"/>
      <c r="H271" s="128"/>
      <c r="I271" s="141"/>
      <c r="J271" s="128"/>
      <c r="K271" s="128"/>
      <c r="L271" s="128"/>
      <c r="M271" s="128"/>
      <c r="N271" s="128"/>
      <c r="O271" s="128"/>
      <c r="P271" s="128"/>
      <c r="Q271" s="128"/>
      <c r="R271" s="128"/>
    </row>
    <row r="272" spans="1:18" ht="12.75" customHeight="1" x14ac:dyDescent="0.2">
      <c r="A272" s="227">
        <f>B272</f>
        <v>43959</v>
      </c>
      <c r="B272" s="139">
        <f>B270+1</f>
        <v>43959</v>
      </c>
      <c r="C272" s="228"/>
      <c r="D272" s="232"/>
      <c r="E272" s="232"/>
      <c r="F272" s="232" t="s">
        <v>286</v>
      </c>
      <c r="G272" s="233"/>
      <c r="H272" s="128"/>
      <c r="I272" s="128"/>
      <c r="J272" s="128"/>
      <c r="K272" s="128"/>
      <c r="L272" s="128"/>
      <c r="M272" s="128"/>
      <c r="N272" s="128"/>
      <c r="O272" s="128"/>
      <c r="P272" s="128"/>
      <c r="Q272" s="128"/>
      <c r="R272" s="128"/>
    </row>
    <row r="273" spans="1:18" ht="12.75" customHeight="1" x14ac:dyDescent="0.2">
      <c r="A273" s="227"/>
      <c r="B273" s="140"/>
      <c r="C273" s="228"/>
      <c r="D273" s="232"/>
      <c r="E273" s="232"/>
      <c r="F273" s="232"/>
      <c r="G273" s="233"/>
      <c r="H273" s="128"/>
      <c r="I273" s="141"/>
      <c r="J273" s="128"/>
      <c r="K273" s="128"/>
      <c r="L273" s="128"/>
      <c r="M273" s="128"/>
      <c r="N273" s="128"/>
      <c r="O273" s="128"/>
      <c r="P273" s="128"/>
      <c r="Q273" s="128"/>
      <c r="R273" s="128"/>
    </row>
    <row r="274" spans="1:18" ht="12.75" customHeight="1" x14ac:dyDescent="0.2">
      <c r="A274" s="227">
        <f>B274</f>
        <v>43960</v>
      </c>
      <c r="B274" s="139">
        <f>B272+1</f>
        <v>43960</v>
      </c>
      <c r="C274" s="228"/>
      <c r="D274" s="232"/>
      <c r="E274" s="232"/>
      <c r="F274" s="232"/>
      <c r="G274" s="233"/>
      <c r="H274" s="128"/>
      <c r="I274" s="128"/>
      <c r="J274" s="128"/>
      <c r="K274" s="128"/>
      <c r="L274" s="128"/>
      <c r="M274" s="128"/>
      <c r="N274" s="128"/>
      <c r="O274" s="128"/>
      <c r="P274" s="128"/>
      <c r="Q274" s="128"/>
      <c r="R274" s="128"/>
    </row>
    <row r="275" spans="1:18" ht="12.75" customHeight="1" x14ac:dyDescent="0.2">
      <c r="A275" s="227"/>
      <c r="B275" s="140"/>
      <c r="C275" s="228"/>
      <c r="D275" s="232"/>
      <c r="E275" s="232"/>
      <c r="F275" s="232"/>
      <c r="G275" s="233"/>
      <c r="H275" s="128"/>
      <c r="I275" s="141"/>
      <c r="J275" s="128"/>
      <c r="K275" s="128"/>
      <c r="L275" s="128"/>
      <c r="M275" s="128"/>
      <c r="N275" s="128"/>
      <c r="O275" s="128"/>
      <c r="P275" s="128"/>
      <c r="Q275" s="128"/>
      <c r="R275" s="128"/>
    </row>
    <row r="276" spans="1:18" ht="12.75" customHeight="1" x14ac:dyDescent="0.2">
      <c r="A276" s="227">
        <f>B276</f>
        <v>43961</v>
      </c>
      <c r="B276" s="139">
        <f>B274+1</f>
        <v>43961</v>
      </c>
      <c r="C276" s="228"/>
      <c r="D276" s="232"/>
      <c r="E276" s="232"/>
      <c r="F276" s="232"/>
      <c r="G276" s="233"/>
      <c r="H276" s="128"/>
      <c r="I276" s="128"/>
      <c r="J276" s="128"/>
      <c r="K276" s="128"/>
      <c r="L276" s="128"/>
      <c r="M276" s="128"/>
      <c r="N276" s="128"/>
      <c r="O276" s="128"/>
      <c r="P276" s="128"/>
      <c r="Q276" s="128"/>
      <c r="R276" s="128"/>
    </row>
    <row r="277" spans="1:18" ht="12.75" customHeight="1" x14ac:dyDescent="0.2">
      <c r="A277" s="227"/>
      <c r="B277" s="140"/>
      <c r="C277" s="228"/>
      <c r="D277" s="232"/>
      <c r="E277" s="232"/>
      <c r="F277" s="232"/>
      <c r="G277" s="233"/>
      <c r="H277" s="128"/>
      <c r="I277" s="141"/>
      <c r="J277" s="128"/>
      <c r="K277" s="128"/>
      <c r="L277" s="128"/>
      <c r="M277" s="128"/>
      <c r="N277" s="128"/>
      <c r="O277" s="128"/>
      <c r="P277" s="128"/>
      <c r="Q277" s="128"/>
      <c r="R277" s="128"/>
    </row>
    <row r="278" spans="1:18" ht="12.75" customHeight="1" x14ac:dyDescent="0.2">
      <c r="A278" s="227">
        <f>B278</f>
        <v>43962</v>
      </c>
      <c r="B278" s="139">
        <f>B276+1</f>
        <v>43962</v>
      </c>
      <c r="C278" s="228"/>
      <c r="D278" s="232"/>
      <c r="E278" s="232"/>
      <c r="F278" s="232"/>
      <c r="G278" s="233"/>
      <c r="H278" s="128"/>
      <c r="I278" s="128"/>
      <c r="J278" s="128"/>
      <c r="K278" s="128"/>
      <c r="L278" s="128"/>
      <c r="M278" s="128"/>
      <c r="N278" s="128"/>
      <c r="O278" s="128"/>
      <c r="P278" s="128"/>
      <c r="Q278" s="128"/>
      <c r="R278" s="128"/>
    </row>
    <row r="279" spans="1:18" ht="12.75" customHeight="1" x14ac:dyDescent="0.2">
      <c r="A279" s="227"/>
      <c r="B279" s="140"/>
      <c r="C279" s="228"/>
      <c r="D279" s="232"/>
      <c r="E279" s="232"/>
      <c r="F279" s="232"/>
      <c r="G279" s="233"/>
      <c r="H279" s="128"/>
      <c r="I279" s="141"/>
      <c r="J279" s="128"/>
      <c r="K279" s="128"/>
      <c r="L279" s="128"/>
      <c r="M279" s="128"/>
      <c r="N279" s="128"/>
      <c r="O279" s="128"/>
      <c r="P279" s="128"/>
      <c r="Q279" s="128"/>
      <c r="R279" s="128"/>
    </row>
    <row r="280" spans="1:18" ht="12.75" customHeight="1" x14ac:dyDescent="0.2">
      <c r="A280" s="227">
        <f>B280</f>
        <v>43963</v>
      </c>
      <c r="B280" s="139">
        <f>B278+1</f>
        <v>43963</v>
      </c>
      <c r="C280" s="228"/>
      <c r="D280" s="232"/>
      <c r="E280" s="232"/>
      <c r="F280" s="232"/>
      <c r="G280" s="233"/>
      <c r="H280" s="128"/>
      <c r="I280" s="128"/>
      <c r="J280" s="128"/>
      <c r="K280" s="128"/>
      <c r="L280" s="128"/>
      <c r="M280" s="128"/>
      <c r="N280" s="128"/>
      <c r="O280" s="128"/>
      <c r="P280" s="128"/>
      <c r="Q280" s="128"/>
      <c r="R280" s="128"/>
    </row>
    <row r="281" spans="1:18" ht="12.75" customHeight="1" x14ac:dyDescent="0.2">
      <c r="A281" s="227"/>
      <c r="B281" s="140"/>
      <c r="C281" s="228"/>
      <c r="D281" s="232"/>
      <c r="E281" s="232"/>
      <c r="F281" s="232"/>
      <c r="G281" s="233"/>
      <c r="H281" s="128"/>
      <c r="I281" s="141"/>
      <c r="J281" s="128"/>
      <c r="K281" s="128"/>
      <c r="L281" s="128"/>
      <c r="M281" s="128"/>
      <c r="N281" s="128"/>
      <c r="O281" s="128"/>
      <c r="P281" s="128"/>
      <c r="Q281" s="128"/>
      <c r="R281" s="128"/>
    </row>
    <row r="282" spans="1:18" ht="12.75" customHeight="1" x14ac:dyDescent="0.2">
      <c r="A282" s="227">
        <f>B282</f>
        <v>43964</v>
      </c>
      <c r="B282" s="139">
        <f>B280+1</f>
        <v>43964</v>
      </c>
      <c r="C282" s="228"/>
      <c r="D282" s="232"/>
      <c r="E282" s="232"/>
      <c r="F282" s="232"/>
      <c r="G282" s="233"/>
      <c r="H282" s="128"/>
      <c r="I282" s="128"/>
      <c r="J282" s="128"/>
      <c r="K282" s="128"/>
      <c r="L282" s="128"/>
      <c r="M282" s="128"/>
      <c r="N282" s="128"/>
      <c r="O282" s="128"/>
      <c r="P282" s="128"/>
      <c r="Q282" s="128"/>
      <c r="R282" s="128"/>
    </row>
    <row r="283" spans="1:18" ht="12.75" customHeight="1" x14ac:dyDescent="0.2">
      <c r="A283" s="227"/>
      <c r="B283" s="140"/>
      <c r="C283" s="228"/>
      <c r="D283" s="232"/>
      <c r="E283" s="232"/>
      <c r="F283" s="232"/>
      <c r="G283" s="233"/>
      <c r="H283" s="128"/>
      <c r="I283" s="141"/>
      <c r="J283" s="128"/>
      <c r="K283" s="128"/>
      <c r="L283" s="128"/>
      <c r="M283" s="128"/>
      <c r="N283" s="128"/>
      <c r="O283" s="128"/>
      <c r="P283" s="128"/>
      <c r="Q283" s="128"/>
      <c r="R283" s="128"/>
    </row>
    <row r="284" spans="1:18" ht="12.75" customHeight="1" x14ac:dyDescent="0.2">
      <c r="A284" s="227">
        <f>B284</f>
        <v>43965</v>
      </c>
      <c r="B284" s="139">
        <f>B282+1</f>
        <v>43965</v>
      </c>
      <c r="C284" s="228"/>
      <c r="D284" s="232"/>
      <c r="E284" s="232"/>
      <c r="F284" s="232"/>
      <c r="G284" s="233"/>
      <c r="H284" s="128"/>
      <c r="I284" s="128"/>
      <c r="J284" s="128"/>
      <c r="K284" s="128"/>
      <c r="L284" s="128"/>
      <c r="M284" s="128"/>
      <c r="N284" s="128"/>
      <c r="O284" s="128"/>
      <c r="P284" s="128"/>
      <c r="Q284" s="128"/>
      <c r="R284" s="128"/>
    </row>
    <row r="285" spans="1:18" ht="12.75" customHeight="1" x14ac:dyDescent="0.2">
      <c r="A285" s="227"/>
      <c r="B285" s="140"/>
      <c r="C285" s="228"/>
      <c r="D285" s="232"/>
      <c r="E285" s="232"/>
      <c r="F285" s="232"/>
      <c r="G285" s="233"/>
      <c r="H285" s="128"/>
      <c r="I285" s="141"/>
      <c r="J285" s="128"/>
      <c r="K285" s="128"/>
      <c r="L285" s="128"/>
      <c r="M285" s="128"/>
      <c r="N285" s="128"/>
      <c r="O285" s="128"/>
      <c r="P285" s="128"/>
      <c r="Q285" s="128"/>
      <c r="R285" s="128"/>
    </row>
    <row r="286" spans="1:18" ht="12.75" customHeight="1" x14ac:dyDescent="0.2">
      <c r="A286" s="227">
        <f>B286</f>
        <v>43966</v>
      </c>
      <c r="B286" s="139">
        <f>B284+1</f>
        <v>43966</v>
      </c>
      <c r="C286" s="228"/>
      <c r="D286" s="232"/>
      <c r="E286" s="232"/>
      <c r="F286" s="232" t="s">
        <v>325</v>
      </c>
      <c r="G286" s="233"/>
      <c r="H286" s="128"/>
      <c r="I286" s="128"/>
      <c r="J286" s="128"/>
      <c r="K286" s="128"/>
      <c r="L286" s="128"/>
      <c r="M286" s="128"/>
      <c r="N286" s="128"/>
      <c r="O286" s="128"/>
      <c r="P286" s="128"/>
      <c r="Q286" s="128"/>
      <c r="R286" s="128"/>
    </row>
    <row r="287" spans="1:18" ht="12.75" customHeight="1" x14ac:dyDescent="0.2">
      <c r="A287" s="227"/>
      <c r="B287" s="140"/>
      <c r="C287" s="228"/>
      <c r="D287" s="232"/>
      <c r="E287" s="232"/>
      <c r="F287" s="232"/>
      <c r="G287" s="233"/>
      <c r="H287" s="128"/>
      <c r="I287" s="141"/>
      <c r="J287" s="128"/>
      <c r="K287" s="128"/>
      <c r="L287" s="128"/>
      <c r="M287" s="128"/>
      <c r="N287" s="128"/>
      <c r="O287" s="128"/>
      <c r="P287" s="128"/>
      <c r="Q287" s="128"/>
      <c r="R287" s="128"/>
    </row>
    <row r="288" spans="1:18" ht="12.75" customHeight="1" x14ac:dyDescent="0.2">
      <c r="A288" s="227">
        <f>B288</f>
        <v>43967</v>
      </c>
      <c r="B288" s="139">
        <f>B286+1</f>
        <v>43967</v>
      </c>
      <c r="C288" s="228"/>
      <c r="D288" s="232"/>
      <c r="E288" s="232"/>
      <c r="F288" s="232"/>
      <c r="G288" s="233"/>
      <c r="H288" s="128"/>
      <c r="I288" s="128"/>
      <c r="J288" s="128"/>
      <c r="K288" s="128"/>
      <c r="L288" s="128"/>
      <c r="M288" s="128"/>
      <c r="N288" s="128"/>
      <c r="O288" s="128"/>
      <c r="P288" s="128"/>
      <c r="Q288" s="128"/>
      <c r="R288" s="128"/>
    </row>
    <row r="289" spans="1:18" ht="12.75" customHeight="1" x14ac:dyDescent="0.2">
      <c r="A289" s="227"/>
      <c r="B289" s="140"/>
      <c r="C289" s="228"/>
      <c r="D289" s="232"/>
      <c r="E289" s="232"/>
      <c r="F289" s="232"/>
      <c r="G289" s="233"/>
      <c r="H289" s="128"/>
      <c r="I289" s="141"/>
      <c r="J289" s="128"/>
      <c r="K289" s="128"/>
      <c r="L289" s="128"/>
      <c r="M289" s="128"/>
      <c r="N289" s="128"/>
      <c r="O289" s="128"/>
      <c r="P289" s="128"/>
      <c r="Q289" s="128"/>
      <c r="R289" s="128"/>
    </row>
    <row r="290" spans="1:18" ht="12.75" customHeight="1" x14ac:dyDescent="0.2">
      <c r="A290" s="227">
        <f>B290</f>
        <v>43968</v>
      </c>
      <c r="B290" s="139">
        <f>B288+1</f>
        <v>43968</v>
      </c>
      <c r="C290" s="228"/>
      <c r="D290" s="232"/>
      <c r="E290" s="232"/>
      <c r="F290" s="232" t="s">
        <v>511</v>
      </c>
      <c r="G290" s="233"/>
      <c r="H290" s="128"/>
      <c r="I290" s="128"/>
      <c r="J290" s="128"/>
      <c r="K290" s="128"/>
      <c r="L290" s="128"/>
      <c r="M290" s="128"/>
      <c r="N290" s="128"/>
      <c r="O290" s="128"/>
      <c r="P290" s="128"/>
      <c r="Q290" s="128"/>
      <c r="R290" s="128"/>
    </row>
    <row r="291" spans="1:18" ht="12.75" customHeight="1" x14ac:dyDescent="0.2">
      <c r="A291" s="227"/>
      <c r="B291" s="140"/>
      <c r="C291" s="228"/>
      <c r="D291" s="232"/>
      <c r="E291" s="232"/>
      <c r="F291" s="232"/>
      <c r="G291" s="233"/>
      <c r="H291" s="128"/>
      <c r="I291" s="141"/>
      <c r="J291" s="128"/>
      <c r="K291" s="128"/>
      <c r="L291" s="128"/>
      <c r="M291" s="128"/>
      <c r="N291" s="128"/>
      <c r="O291" s="128"/>
      <c r="P291" s="128"/>
      <c r="Q291" s="128"/>
      <c r="R291" s="128"/>
    </row>
    <row r="292" spans="1:18" ht="12.75" customHeight="1" x14ac:dyDescent="0.2">
      <c r="A292" s="227">
        <f>B292</f>
        <v>43969</v>
      </c>
      <c r="B292" s="139">
        <f>B290+1</f>
        <v>43969</v>
      </c>
      <c r="C292" s="228"/>
      <c r="D292" s="232"/>
      <c r="E292" s="232"/>
      <c r="F292" s="232"/>
      <c r="G292" s="233"/>
      <c r="H292" s="128"/>
      <c r="I292" s="128"/>
      <c r="J292" s="128"/>
      <c r="K292" s="128"/>
      <c r="L292" s="128"/>
      <c r="M292" s="128"/>
      <c r="N292" s="128"/>
      <c r="O292" s="128"/>
      <c r="P292" s="128"/>
      <c r="Q292" s="128"/>
      <c r="R292" s="128"/>
    </row>
    <row r="293" spans="1:18" ht="12.75" customHeight="1" x14ac:dyDescent="0.2">
      <c r="A293" s="227"/>
      <c r="B293" s="140"/>
      <c r="C293" s="228"/>
      <c r="D293" s="232"/>
      <c r="E293" s="232"/>
      <c r="F293" s="232"/>
      <c r="G293" s="233"/>
      <c r="H293" s="128"/>
      <c r="I293" s="141"/>
      <c r="J293" s="128"/>
      <c r="K293" s="128"/>
      <c r="L293" s="128"/>
      <c r="M293" s="128"/>
      <c r="N293" s="128"/>
      <c r="O293" s="128"/>
      <c r="P293" s="128"/>
      <c r="Q293" s="128"/>
      <c r="R293" s="128"/>
    </row>
    <row r="294" spans="1:18" ht="12.75" customHeight="1" x14ac:dyDescent="0.2">
      <c r="A294" s="227">
        <f>B294</f>
        <v>43970</v>
      </c>
      <c r="B294" s="139">
        <f>B292+1</f>
        <v>43970</v>
      </c>
      <c r="C294" s="228"/>
      <c r="D294" s="232"/>
      <c r="E294" s="232" t="s">
        <v>449</v>
      </c>
      <c r="F294" s="232"/>
      <c r="G294" s="233"/>
      <c r="H294" s="128"/>
      <c r="I294" s="128"/>
      <c r="J294" s="128"/>
      <c r="K294" s="128"/>
      <c r="L294" s="128"/>
      <c r="M294" s="128"/>
      <c r="N294" s="128"/>
      <c r="O294" s="128"/>
      <c r="P294" s="128"/>
      <c r="Q294" s="128"/>
      <c r="R294" s="128"/>
    </row>
    <row r="295" spans="1:18" ht="12.75" customHeight="1" x14ac:dyDescent="0.2">
      <c r="A295" s="227"/>
      <c r="B295" s="140"/>
      <c r="C295" s="228"/>
      <c r="D295" s="232"/>
      <c r="E295" s="232"/>
      <c r="F295" s="232"/>
      <c r="G295" s="233"/>
      <c r="H295" s="128"/>
      <c r="I295" s="141"/>
      <c r="J295" s="128"/>
      <c r="K295" s="128"/>
      <c r="L295" s="128"/>
      <c r="M295" s="128"/>
      <c r="N295" s="128"/>
      <c r="O295" s="128"/>
      <c r="P295" s="128"/>
      <c r="Q295" s="128"/>
      <c r="R295" s="128"/>
    </row>
    <row r="296" spans="1:18" ht="12.75" customHeight="1" x14ac:dyDescent="0.2">
      <c r="A296" s="227">
        <f>B296</f>
        <v>43971</v>
      </c>
      <c r="B296" s="139">
        <f>B294+1</f>
        <v>43971</v>
      </c>
      <c r="C296" s="228"/>
      <c r="D296" s="232"/>
      <c r="E296" s="232"/>
      <c r="F296" s="232" t="s">
        <v>496</v>
      </c>
      <c r="G296" s="233"/>
      <c r="H296" s="128"/>
      <c r="I296" s="128"/>
      <c r="J296" s="128"/>
      <c r="K296" s="128"/>
      <c r="L296" s="128"/>
      <c r="M296" s="128"/>
      <c r="N296" s="128"/>
      <c r="O296" s="128"/>
      <c r="P296" s="128"/>
      <c r="Q296" s="128"/>
      <c r="R296" s="128"/>
    </row>
    <row r="297" spans="1:18" ht="12.75" customHeight="1" x14ac:dyDescent="0.2">
      <c r="A297" s="227"/>
      <c r="B297" s="140"/>
      <c r="C297" s="228"/>
      <c r="D297" s="232"/>
      <c r="E297" s="232"/>
      <c r="F297" s="232"/>
      <c r="G297" s="233"/>
      <c r="H297" s="128"/>
      <c r="I297" s="141"/>
      <c r="J297" s="128"/>
      <c r="K297" s="128"/>
      <c r="L297" s="128"/>
      <c r="M297" s="128"/>
      <c r="N297" s="128"/>
      <c r="O297" s="128"/>
      <c r="P297" s="128"/>
      <c r="Q297" s="128"/>
      <c r="R297" s="128"/>
    </row>
    <row r="298" spans="1:18" ht="12.75" customHeight="1" x14ac:dyDescent="0.2">
      <c r="A298" s="227">
        <f>B298</f>
        <v>43972</v>
      </c>
      <c r="B298" s="139">
        <f>B296+1</f>
        <v>43972</v>
      </c>
      <c r="C298" s="228"/>
      <c r="D298" s="232"/>
      <c r="E298" s="232"/>
      <c r="F298" s="232"/>
      <c r="G298" s="233"/>
      <c r="H298" s="128"/>
      <c r="I298" s="128"/>
      <c r="J298" s="128"/>
      <c r="K298" s="128"/>
      <c r="L298" s="128"/>
      <c r="M298" s="128"/>
      <c r="N298" s="128"/>
      <c r="O298" s="128"/>
      <c r="P298" s="128"/>
      <c r="Q298" s="128"/>
      <c r="R298" s="128"/>
    </row>
    <row r="299" spans="1:18" ht="12.75" customHeight="1" x14ac:dyDescent="0.2">
      <c r="A299" s="227"/>
      <c r="B299" s="140" t="s">
        <v>246</v>
      </c>
      <c r="C299" s="228"/>
      <c r="D299" s="232"/>
      <c r="E299" s="232"/>
      <c r="F299" s="232"/>
      <c r="G299" s="233"/>
      <c r="H299" s="128"/>
      <c r="I299" s="141"/>
      <c r="J299" s="128"/>
      <c r="K299" s="128"/>
      <c r="L299" s="128"/>
      <c r="M299" s="128"/>
      <c r="N299" s="128"/>
      <c r="O299" s="128"/>
      <c r="P299" s="128"/>
      <c r="Q299" s="128"/>
      <c r="R299" s="128"/>
    </row>
    <row r="300" spans="1:18" ht="12.75" customHeight="1" x14ac:dyDescent="0.2">
      <c r="A300" s="227">
        <f>B300</f>
        <v>43973</v>
      </c>
      <c r="B300" s="139">
        <f>B298+1</f>
        <v>43973</v>
      </c>
      <c r="C300" s="228"/>
      <c r="D300" s="232"/>
      <c r="E300" s="232"/>
      <c r="F300" s="232"/>
      <c r="G300" s="233"/>
      <c r="H300" s="128"/>
      <c r="I300" s="128"/>
      <c r="J300" s="128"/>
      <c r="K300" s="128"/>
      <c r="L300" s="128"/>
      <c r="M300" s="128"/>
      <c r="N300" s="128"/>
      <c r="O300" s="128"/>
      <c r="P300" s="128"/>
      <c r="Q300" s="128"/>
      <c r="R300" s="128"/>
    </row>
    <row r="301" spans="1:18" ht="12.75" customHeight="1" x14ac:dyDescent="0.2">
      <c r="A301" s="227"/>
      <c r="B301" s="140"/>
      <c r="C301" s="228"/>
      <c r="D301" s="232"/>
      <c r="E301" s="232"/>
      <c r="F301" s="232"/>
      <c r="G301" s="233"/>
      <c r="H301" s="128"/>
      <c r="I301" s="141"/>
      <c r="J301" s="128"/>
      <c r="K301" s="128"/>
      <c r="L301" s="128"/>
      <c r="M301" s="128"/>
      <c r="N301" s="128"/>
      <c r="O301" s="128"/>
      <c r="P301" s="128"/>
      <c r="Q301" s="128"/>
      <c r="R301" s="128"/>
    </row>
    <row r="302" spans="1:18" ht="12.75" customHeight="1" x14ac:dyDescent="0.2">
      <c r="A302" s="227">
        <f>B302</f>
        <v>43974</v>
      </c>
      <c r="B302" s="139">
        <f>B300+1</f>
        <v>43974</v>
      </c>
      <c r="C302" s="228"/>
      <c r="D302" s="232"/>
      <c r="E302" s="232"/>
      <c r="F302" s="232"/>
      <c r="G302" s="233"/>
      <c r="H302" s="128"/>
      <c r="I302" s="128"/>
      <c r="J302" s="128"/>
      <c r="K302" s="128"/>
      <c r="L302" s="128"/>
      <c r="M302" s="128"/>
      <c r="N302" s="128"/>
      <c r="O302" s="128"/>
      <c r="P302" s="128"/>
      <c r="Q302" s="128"/>
      <c r="R302" s="128"/>
    </row>
    <row r="303" spans="1:18" ht="12.75" customHeight="1" x14ac:dyDescent="0.2">
      <c r="A303" s="227"/>
      <c r="B303" s="140"/>
      <c r="C303" s="228"/>
      <c r="D303" s="232"/>
      <c r="E303" s="232"/>
      <c r="F303" s="232"/>
      <c r="G303" s="233"/>
      <c r="H303" s="128"/>
      <c r="I303" s="141"/>
      <c r="J303" s="128"/>
      <c r="K303" s="128"/>
      <c r="L303" s="128"/>
      <c r="M303" s="128"/>
      <c r="N303" s="128"/>
      <c r="O303" s="128"/>
      <c r="P303" s="128"/>
      <c r="Q303" s="128"/>
      <c r="R303" s="128"/>
    </row>
    <row r="304" spans="1:18" ht="12.75" customHeight="1" x14ac:dyDescent="0.2">
      <c r="A304" s="227">
        <f>B304</f>
        <v>43975</v>
      </c>
      <c r="B304" s="139">
        <f>B302+1</f>
        <v>43975</v>
      </c>
      <c r="C304" s="228"/>
      <c r="D304" s="232"/>
      <c r="E304" s="232"/>
      <c r="F304" s="232" t="s">
        <v>280</v>
      </c>
      <c r="G304" s="233"/>
      <c r="H304" s="128"/>
      <c r="I304" s="128"/>
      <c r="J304" s="128"/>
      <c r="K304" s="128"/>
      <c r="L304" s="128"/>
      <c r="M304" s="128"/>
      <c r="N304" s="128"/>
      <c r="O304" s="128"/>
      <c r="P304" s="128"/>
      <c r="Q304" s="128"/>
      <c r="R304" s="128"/>
    </row>
    <row r="305" spans="1:18" ht="12.75" customHeight="1" x14ac:dyDescent="0.2">
      <c r="A305" s="227"/>
      <c r="B305" s="140"/>
      <c r="C305" s="228"/>
      <c r="D305" s="232"/>
      <c r="E305" s="232"/>
      <c r="F305" s="232"/>
      <c r="G305" s="233"/>
      <c r="H305" s="128"/>
      <c r="I305" s="141"/>
      <c r="J305" s="128"/>
      <c r="K305" s="128"/>
      <c r="L305" s="128"/>
      <c r="M305" s="128"/>
      <c r="N305" s="128"/>
      <c r="O305" s="128"/>
      <c r="P305" s="128"/>
      <c r="Q305" s="128"/>
      <c r="R305" s="128"/>
    </row>
    <row r="306" spans="1:18" ht="12.75" customHeight="1" x14ac:dyDescent="0.2">
      <c r="A306" s="227">
        <f>B306</f>
        <v>43976</v>
      </c>
      <c r="B306" s="139">
        <f>B304+1</f>
        <v>43976</v>
      </c>
      <c r="C306" s="228"/>
      <c r="D306" s="232"/>
      <c r="E306" s="232"/>
      <c r="F306" s="232"/>
      <c r="G306" s="233"/>
      <c r="H306" s="128"/>
      <c r="I306" s="128"/>
      <c r="J306" s="128"/>
      <c r="K306" s="128"/>
      <c r="L306" s="128"/>
      <c r="M306" s="128"/>
      <c r="N306" s="128"/>
      <c r="O306" s="128"/>
      <c r="P306" s="128"/>
      <c r="Q306" s="128"/>
      <c r="R306" s="128"/>
    </row>
    <row r="307" spans="1:18" ht="12.75" customHeight="1" x14ac:dyDescent="0.2">
      <c r="A307" s="227"/>
      <c r="B307" s="140"/>
      <c r="C307" s="228"/>
      <c r="D307" s="232"/>
      <c r="E307" s="232"/>
      <c r="F307" s="232"/>
      <c r="G307" s="233"/>
      <c r="H307" s="128"/>
      <c r="I307" s="141"/>
      <c r="J307" s="128"/>
      <c r="K307" s="128"/>
      <c r="L307" s="128"/>
      <c r="M307" s="128"/>
      <c r="N307" s="128"/>
      <c r="O307" s="128"/>
      <c r="P307" s="128"/>
      <c r="Q307" s="128"/>
      <c r="R307" s="128"/>
    </row>
    <row r="308" spans="1:18" ht="12.75" customHeight="1" x14ac:dyDescent="0.2">
      <c r="A308" s="227">
        <f>B308</f>
        <v>43977</v>
      </c>
      <c r="B308" s="139">
        <f>B306+1</f>
        <v>43977</v>
      </c>
      <c r="C308" s="228"/>
      <c r="D308" s="232"/>
      <c r="E308" s="232"/>
      <c r="F308" s="232"/>
      <c r="G308" s="233"/>
      <c r="H308" s="128"/>
      <c r="I308" s="128"/>
      <c r="J308" s="128"/>
      <c r="K308" s="128"/>
      <c r="L308" s="128"/>
      <c r="M308" s="128"/>
      <c r="N308" s="128"/>
      <c r="O308" s="128"/>
      <c r="P308" s="128"/>
      <c r="Q308" s="128"/>
      <c r="R308" s="128"/>
    </row>
    <row r="309" spans="1:18" ht="12.75" customHeight="1" x14ac:dyDescent="0.2">
      <c r="A309" s="227"/>
      <c r="B309" s="140"/>
      <c r="C309" s="228"/>
      <c r="D309" s="232"/>
      <c r="E309" s="232"/>
      <c r="F309" s="232"/>
      <c r="G309" s="233"/>
      <c r="H309" s="128"/>
      <c r="I309" s="141"/>
      <c r="J309" s="128"/>
      <c r="K309" s="128"/>
      <c r="L309" s="128"/>
      <c r="M309" s="128"/>
      <c r="N309" s="128"/>
      <c r="O309" s="128"/>
      <c r="P309" s="128"/>
      <c r="Q309" s="128"/>
      <c r="R309" s="128"/>
    </row>
    <row r="310" spans="1:18" ht="12.75" customHeight="1" x14ac:dyDescent="0.2">
      <c r="A310" s="227">
        <f>B310</f>
        <v>43978</v>
      </c>
      <c r="B310" s="139">
        <f>B308+1</f>
        <v>43978</v>
      </c>
      <c r="C310" s="228"/>
      <c r="D310" s="232"/>
      <c r="E310" s="232"/>
      <c r="F310" s="232"/>
      <c r="G310" s="233"/>
      <c r="H310" s="128"/>
      <c r="I310" s="128"/>
      <c r="J310" s="128"/>
      <c r="K310" s="128"/>
      <c r="L310" s="128"/>
      <c r="M310" s="128"/>
      <c r="N310" s="128"/>
      <c r="O310" s="128"/>
      <c r="P310" s="128"/>
      <c r="Q310" s="128"/>
      <c r="R310" s="128"/>
    </row>
    <row r="311" spans="1:18" ht="12.75" customHeight="1" x14ac:dyDescent="0.2">
      <c r="A311" s="227"/>
      <c r="B311" s="140"/>
      <c r="C311" s="228"/>
      <c r="D311" s="232"/>
      <c r="E311" s="232"/>
      <c r="F311" s="232"/>
      <c r="G311" s="233"/>
      <c r="H311" s="128"/>
      <c r="I311" s="141"/>
      <c r="J311" s="128"/>
      <c r="K311" s="128"/>
      <c r="L311" s="128"/>
      <c r="M311" s="128"/>
      <c r="N311" s="128"/>
      <c r="O311" s="128"/>
      <c r="P311" s="128"/>
      <c r="Q311" s="128"/>
      <c r="R311" s="128"/>
    </row>
    <row r="312" spans="1:18" ht="12.75" customHeight="1" x14ac:dyDescent="0.2">
      <c r="A312" s="227">
        <f>B312</f>
        <v>43979</v>
      </c>
      <c r="B312" s="139">
        <f>B310+1</f>
        <v>43979</v>
      </c>
      <c r="C312" s="228"/>
      <c r="D312" s="232"/>
      <c r="E312" s="232"/>
      <c r="F312" s="232"/>
      <c r="G312" s="233"/>
      <c r="H312" s="128"/>
      <c r="I312" s="128"/>
      <c r="J312" s="128"/>
      <c r="K312" s="128"/>
      <c r="L312" s="128"/>
      <c r="M312" s="128"/>
      <c r="N312" s="128"/>
      <c r="O312" s="128"/>
      <c r="P312" s="128"/>
      <c r="Q312" s="128"/>
      <c r="R312" s="128"/>
    </row>
    <row r="313" spans="1:18" ht="12.75" customHeight="1" x14ac:dyDescent="0.2">
      <c r="A313" s="227"/>
      <c r="B313" s="140"/>
      <c r="C313" s="228"/>
      <c r="D313" s="232"/>
      <c r="E313" s="232"/>
      <c r="F313" s="232"/>
      <c r="G313" s="233"/>
      <c r="H313" s="128"/>
      <c r="I313" s="141"/>
      <c r="J313" s="128"/>
      <c r="K313" s="128"/>
      <c r="L313" s="128"/>
      <c r="M313" s="128"/>
      <c r="N313" s="128"/>
      <c r="O313" s="128"/>
      <c r="P313" s="128"/>
      <c r="Q313" s="128"/>
      <c r="R313" s="128"/>
    </row>
    <row r="314" spans="1:18" ht="12.75" customHeight="1" x14ac:dyDescent="0.2">
      <c r="A314" s="227">
        <f>B314</f>
        <v>43980</v>
      </c>
      <c r="B314" s="139">
        <f>B312+1</f>
        <v>43980</v>
      </c>
      <c r="C314" s="228"/>
      <c r="D314" s="232"/>
      <c r="E314" s="232"/>
      <c r="F314" s="232"/>
      <c r="G314" s="233"/>
      <c r="H314" s="128"/>
      <c r="I314" s="128"/>
      <c r="J314" s="128"/>
      <c r="K314" s="128"/>
      <c r="L314" s="128"/>
      <c r="M314" s="128"/>
      <c r="N314" s="128"/>
      <c r="O314" s="128"/>
      <c r="P314" s="128"/>
      <c r="Q314" s="128"/>
      <c r="R314" s="128"/>
    </row>
    <row r="315" spans="1:18" ht="12.75" customHeight="1" x14ac:dyDescent="0.2">
      <c r="A315" s="227"/>
      <c r="B315" s="140"/>
      <c r="C315" s="228"/>
      <c r="D315" s="232"/>
      <c r="E315" s="232"/>
      <c r="F315" s="232"/>
      <c r="G315" s="233"/>
      <c r="H315" s="128"/>
      <c r="I315" s="141"/>
      <c r="J315" s="128"/>
      <c r="K315" s="128"/>
      <c r="L315" s="128"/>
      <c r="M315" s="128"/>
      <c r="N315" s="128"/>
      <c r="O315" s="128"/>
      <c r="P315" s="128"/>
      <c r="Q315" s="128"/>
      <c r="R315" s="128"/>
    </row>
    <row r="316" spans="1:18" ht="12.75" customHeight="1" x14ac:dyDescent="0.2">
      <c r="A316" s="227">
        <f>B316</f>
        <v>43981</v>
      </c>
      <c r="B316" s="139">
        <f>B314+1</f>
        <v>43981</v>
      </c>
      <c r="C316" s="228"/>
      <c r="D316" s="232"/>
      <c r="E316" s="232"/>
      <c r="F316" s="232"/>
      <c r="G316" s="233"/>
      <c r="H316" s="128"/>
      <c r="I316" s="128"/>
      <c r="J316" s="128"/>
      <c r="K316" s="128"/>
      <c r="L316" s="128"/>
      <c r="M316" s="128"/>
      <c r="N316" s="128"/>
      <c r="O316" s="128"/>
      <c r="P316" s="128"/>
      <c r="Q316" s="128"/>
      <c r="R316" s="128"/>
    </row>
    <row r="317" spans="1:18" ht="12.75" customHeight="1" x14ac:dyDescent="0.2">
      <c r="A317" s="227"/>
      <c r="B317" s="140"/>
      <c r="C317" s="228"/>
      <c r="D317" s="232"/>
      <c r="E317" s="232"/>
      <c r="F317" s="232"/>
      <c r="G317" s="233"/>
      <c r="H317" s="128"/>
      <c r="I317" s="141"/>
      <c r="J317" s="128"/>
      <c r="K317" s="128"/>
      <c r="L317" s="128"/>
      <c r="M317" s="128"/>
      <c r="N317" s="128"/>
      <c r="O317" s="128"/>
      <c r="P317" s="128"/>
      <c r="Q317" s="128"/>
      <c r="R317" s="128"/>
    </row>
    <row r="318" spans="1:18" ht="12.75" customHeight="1" x14ac:dyDescent="0.2">
      <c r="A318" s="227">
        <f>B318</f>
        <v>43982</v>
      </c>
      <c r="B318" s="139">
        <f>B316+1</f>
        <v>43982</v>
      </c>
      <c r="C318" s="228"/>
      <c r="D318" s="232"/>
      <c r="E318" s="232"/>
      <c r="F318" s="232"/>
      <c r="G318" s="233"/>
      <c r="H318" s="128"/>
      <c r="I318" s="128"/>
      <c r="J318" s="128"/>
      <c r="K318" s="128"/>
      <c r="L318" s="128"/>
      <c r="M318" s="128"/>
      <c r="N318" s="128"/>
      <c r="O318" s="128"/>
      <c r="P318" s="128"/>
      <c r="Q318" s="128"/>
      <c r="R318" s="128"/>
    </row>
    <row r="319" spans="1:18" ht="12.75" customHeight="1" x14ac:dyDescent="0.2">
      <c r="A319" s="227"/>
      <c r="B319" s="140" t="s">
        <v>335</v>
      </c>
      <c r="C319" s="228"/>
      <c r="D319" s="232"/>
      <c r="E319" s="232"/>
      <c r="F319" s="232"/>
      <c r="G319" s="233"/>
      <c r="H319" s="128"/>
      <c r="I319" s="141"/>
      <c r="J319" s="128"/>
      <c r="K319" s="128"/>
      <c r="L319" s="128"/>
      <c r="M319" s="128"/>
      <c r="N319" s="128"/>
      <c r="O319" s="128"/>
      <c r="P319" s="128"/>
      <c r="Q319" s="128"/>
      <c r="R319" s="128"/>
    </row>
    <row r="320" spans="1:18" ht="12.75" customHeight="1" x14ac:dyDescent="0.2">
      <c r="A320" s="227">
        <f>B320</f>
        <v>43983</v>
      </c>
      <c r="B320" s="139">
        <f>B318+1</f>
        <v>43983</v>
      </c>
      <c r="C320" s="228"/>
      <c r="D320" s="232"/>
      <c r="E320" s="232"/>
      <c r="F320" s="232"/>
      <c r="G320" s="233"/>
      <c r="H320" s="128"/>
      <c r="I320" s="128"/>
      <c r="J320" s="128"/>
      <c r="K320" s="128"/>
      <c r="L320" s="128"/>
      <c r="M320" s="128"/>
      <c r="N320" s="128"/>
      <c r="O320" s="128"/>
      <c r="P320" s="128"/>
      <c r="Q320" s="128"/>
      <c r="R320" s="128"/>
    </row>
    <row r="321" spans="1:18" ht="12.75" customHeight="1" x14ac:dyDescent="0.2">
      <c r="A321" s="227"/>
      <c r="B321" s="140" t="s">
        <v>337</v>
      </c>
      <c r="C321" s="228"/>
      <c r="D321" s="232"/>
      <c r="E321" s="232"/>
      <c r="F321" s="232"/>
      <c r="G321" s="233"/>
      <c r="H321" s="128"/>
      <c r="I321" s="141"/>
      <c r="J321" s="128"/>
      <c r="K321" s="128"/>
      <c r="L321" s="128"/>
      <c r="M321" s="128"/>
      <c r="N321" s="128"/>
      <c r="O321" s="128"/>
      <c r="P321" s="128"/>
      <c r="Q321" s="128"/>
      <c r="R321" s="128"/>
    </row>
    <row r="322" spans="1:18" ht="12.75" customHeight="1" x14ac:dyDescent="0.2">
      <c r="A322" s="227">
        <f>B322</f>
        <v>43984</v>
      </c>
      <c r="B322" s="139">
        <f>B320+1</f>
        <v>43984</v>
      </c>
      <c r="C322" s="228" t="s">
        <v>29</v>
      </c>
      <c r="D322" s="232"/>
      <c r="E322" s="232" t="s">
        <v>449</v>
      </c>
      <c r="F322" s="232"/>
      <c r="G322" s="233"/>
      <c r="H322" s="128"/>
      <c r="I322" s="128"/>
      <c r="J322" s="128"/>
      <c r="K322" s="128"/>
      <c r="L322" s="128"/>
      <c r="M322" s="128"/>
      <c r="N322" s="128"/>
      <c r="O322" s="128"/>
      <c r="P322" s="128"/>
      <c r="Q322" s="128"/>
      <c r="R322" s="128"/>
    </row>
    <row r="323" spans="1:18" ht="12.75" customHeight="1" x14ac:dyDescent="0.2">
      <c r="A323" s="227"/>
      <c r="B323" s="140"/>
      <c r="C323" s="228"/>
      <c r="D323" s="232"/>
      <c r="E323" s="232"/>
      <c r="F323" s="232"/>
      <c r="G323" s="233"/>
      <c r="H323" s="128"/>
      <c r="I323" s="141"/>
      <c r="J323" s="128"/>
      <c r="K323" s="128"/>
      <c r="L323" s="128"/>
      <c r="M323" s="128"/>
      <c r="N323" s="128"/>
      <c r="O323" s="128"/>
      <c r="P323" s="128"/>
      <c r="Q323" s="128"/>
      <c r="R323" s="128"/>
    </row>
    <row r="324" spans="1:18" ht="12.75" customHeight="1" x14ac:dyDescent="0.2">
      <c r="A324" s="227">
        <f>B324</f>
        <v>43985</v>
      </c>
      <c r="B324" s="139">
        <f>B322+1</f>
        <v>43985</v>
      </c>
      <c r="C324" s="228"/>
      <c r="D324" s="232"/>
      <c r="E324" s="232"/>
      <c r="F324" s="232" t="s">
        <v>197</v>
      </c>
      <c r="G324" s="233"/>
      <c r="H324" s="128"/>
      <c r="I324" s="128"/>
      <c r="J324" s="128"/>
      <c r="K324" s="128"/>
      <c r="L324" s="128"/>
      <c r="M324" s="128"/>
      <c r="N324" s="128"/>
      <c r="O324" s="128"/>
      <c r="P324" s="128"/>
      <c r="Q324" s="128"/>
      <c r="R324" s="128"/>
    </row>
    <row r="325" spans="1:18" ht="12.75" customHeight="1" x14ac:dyDescent="0.2">
      <c r="A325" s="227"/>
      <c r="B325" s="140"/>
      <c r="C325" s="228"/>
      <c r="D325" s="232"/>
      <c r="E325" s="232"/>
      <c r="F325" s="232"/>
      <c r="G325" s="233"/>
      <c r="H325" s="128"/>
      <c r="I325" s="141"/>
      <c r="J325" s="128"/>
      <c r="K325" s="128"/>
      <c r="L325" s="128"/>
      <c r="M325" s="128"/>
      <c r="N325" s="128"/>
      <c r="O325" s="128"/>
      <c r="P325" s="128"/>
      <c r="Q325" s="128"/>
      <c r="R325" s="128"/>
    </row>
    <row r="326" spans="1:18" ht="12.75" customHeight="1" x14ac:dyDescent="0.2">
      <c r="A326" s="227">
        <f>B326</f>
        <v>43986</v>
      </c>
      <c r="B326" s="139">
        <f>B324+1</f>
        <v>43986</v>
      </c>
      <c r="C326" s="228"/>
      <c r="D326" s="232"/>
      <c r="E326" s="232"/>
      <c r="F326" s="232"/>
      <c r="G326" s="233"/>
      <c r="H326" s="128"/>
      <c r="I326" s="128"/>
      <c r="J326" s="128"/>
      <c r="K326" s="128"/>
      <c r="L326" s="128"/>
      <c r="M326" s="128"/>
      <c r="N326" s="128"/>
      <c r="O326" s="128"/>
      <c r="P326" s="128"/>
      <c r="Q326" s="128"/>
      <c r="R326" s="128"/>
    </row>
    <row r="327" spans="1:18" ht="12.75" customHeight="1" x14ac:dyDescent="0.2">
      <c r="A327" s="227"/>
      <c r="B327" s="140"/>
      <c r="C327" s="228"/>
      <c r="D327" s="232"/>
      <c r="E327" s="232"/>
      <c r="F327" s="232"/>
      <c r="G327" s="233"/>
      <c r="H327" s="128"/>
      <c r="I327" s="141"/>
      <c r="J327" s="128"/>
      <c r="K327" s="128"/>
      <c r="L327" s="128"/>
      <c r="M327" s="128"/>
      <c r="N327" s="128"/>
      <c r="O327" s="128"/>
      <c r="P327" s="128"/>
      <c r="Q327" s="128"/>
      <c r="R327" s="128"/>
    </row>
    <row r="328" spans="1:18" ht="12.75" customHeight="1" x14ac:dyDescent="0.2">
      <c r="A328" s="227">
        <f>B328</f>
        <v>43987</v>
      </c>
      <c r="B328" s="139">
        <f>B326+1</f>
        <v>43987</v>
      </c>
      <c r="C328" s="228"/>
      <c r="D328" s="232"/>
      <c r="E328" s="232" t="s">
        <v>403</v>
      </c>
      <c r="F328" s="232" t="s">
        <v>512</v>
      </c>
      <c r="G328" s="233"/>
      <c r="H328" s="128"/>
      <c r="I328" s="128"/>
      <c r="J328" s="128"/>
      <c r="K328" s="128"/>
      <c r="L328" s="128"/>
      <c r="M328" s="128"/>
      <c r="N328" s="128"/>
      <c r="O328" s="128"/>
      <c r="P328" s="128"/>
      <c r="Q328" s="128"/>
      <c r="R328" s="128"/>
    </row>
    <row r="329" spans="1:18" ht="12.75" customHeight="1" x14ac:dyDescent="0.2">
      <c r="A329" s="227"/>
      <c r="B329" s="140"/>
      <c r="C329" s="228"/>
      <c r="D329" s="232"/>
      <c r="E329" s="232"/>
      <c r="F329" s="232"/>
      <c r="G329" s="233"/>
      <c r="H329" s="128"/>
      <c r="I329" s="141"/>
      <c r="J329" s="128"/>
      <c r="K329" s="128"/>
      <c r="L329" s="128"/>
      <c r="M329" s="128"/>
      <c r="N329" s="128"/>
      <c r="O329" s="128"/>
      <c r="P329" s="128"/>
      <c r="Q329" s="128"/>
      <c r="R329" s="128"/>
    </row>
    <row r="330" spans="1:18" ht="12.75" customHeight="1" x14ac:dyDescent="0.2">
      <c r="A330" s="227">
        <f>B330</f>
        <v>43988</v>
      </c>
      <c r="B330" s="139">
        <f>B328+1</f>
        <v>43988</v>
      </c>
      <c r="C330" s="228"/>
      <c r="D330" s="232"/>
      <c r="E330" s="232"/>
      <c r="F330" s="232"/>
      <c r="G330" s="233"/>
      <c r="H330" s="128"/>
      <c r="I330" s="128"/>
      <c r="J330" s="128"/>
      <c r="K330" s="128"/>
      <c r="L330" s="128"/>
      <c r="M330" s="128"/>
      <c r="N330" s="128"/>
      <c r="O330" s="128"/>
      <c r="P330" s="128"/>
      <c r="Q330" s="128"/>
      <c r="R330" s="128"/>
    </row>
    <row r="331" spans="1:18" ht="12.75" customHeight="1" x14ac:dyDescent="0.2">
      <c r="A331" s="227"/>
      <c r="B331" s="140"/>
      <c r="C331" s="228"/>
      <c r="D331" s="232"/>
      <c r="E331" s="232"/>
      <c r="F331" s="232"/>
      <c r="G331" s="233"/>
      <c r="H331" s="128"/>
      <c r="I331" s="141"/>
      <c r="J331" s="128"/>
      <c r="K331" s="128"/>
      <c r="L331" s="128"/>
      <c r="M331" s="128"/>
      <c r="N331" s="128"/>
      <c r="O331" s="128"/>
      <c r="P331" s="128"/>
      <c r="Q331" s="128"/>
      <c r="R331" s="128"/>
    </row>
    <row r="332" spans="1:18" ht="12.75" customHeight="1" x14ac:dyDescent="0.2">
      <c r="A332" s="227">
        <f>B332</f>
        <v>43989</v>
      </c>
      <c r="B332" s="139">
        <f>B330+1</f>
        <v>43989</v>
      </c>
      <c r="C332" s="228"/>
      <c r="D332" s="232"/>
      <c r="E332" s="232"/>
      <c r="F332" s="232"/>
      <c r="G332" s="233"/>
      <c r="H332" s="128"/>
      <c r="I332" s="128"/>
      <c r="J332" s="128"/>
      <c r="K332" s="128"/>
      <c r="L332" s="128"/>
      <c r="M332" s="128"/>
      <c r="N332" s="128"/>
      <c r="O332" s="128"/>
      <c r="P332" s="128"/>
      <c r="Q332" s="128"/>
      <c r="R332" s="128"/>
    </row>
    <row r="333" spans="1:18" ht="12.75" customHeight="1" x14ac:dyDescent="0.2">
      <c r="A333" s="227"/>
      <c r="B333" s="140"/>
      <c r="C333" s="228"/>
      <c r="D333" s="232"/>
      <c r="E333" s="232"/>
      <c r="F333" s="232"/>
      <c r="G333" s="233"/>
      <c r="H333" s="128"/>
      <c r="I333" s="141"/>
      <c r="J333" s="128"/>
      <c r="K333" s="128"/>
      <c r="L333" s="128"/>
      <c r="M333" s="128"/>
      <c r="N333" s="128"/>
      <c r="O333" s="128"/>
      <c r="P333" s="128"/>
      <c r="Q333" s="128"/>
      <c r="R333" s="128"/>
    </row>
    <row r="334" spans="1:18" ht="12.75" customHeight="1" x14ac:dyDescent="0.2">
      <c r="A334" s="227">
        <f>B334</f>
        <v>43990</v>
      </c>
      <c r="B334" s="139">
        <f>B332+1</f>
        <v>43990</v>
      </c>
      <c r="C334" s="228"/>
      <c r="D334" s="232"/>
      <c r="E334" s="232"/>
      <c r="F334" s="232"/>
      <c r="G334" s="233"/>
      <c r="H334" s="128"/>
      <c r="I334" s="128"/>
      <c r="J334" s="128"/>
      <c r="K334" s="128"/>
      <c r="L334" s="128"/>
      <c r="M334" s="128"/>
      <c r="N334" s="128"/>
      <c r="O334" s="128"/>
      <c r="P334" s="128"/>
      <c r="Q334" s="128"/>
      <c r="R334" s="128"/>
    </row>
    <row r="335" spans="1:18" ht="12.75" customHeight="1" x14ac:dyDescent="0.2">
      <c r="A335" s="227"/>
      <c r="B335" s="140"/>
      <c r="C335" s="228"/>
      <c r="D335" s="232"/>
      <c r="E335" s="232"/>
      <c r="F335" s="232"/>
      <c r="G335" s="233"/>
      <c r="H335" s="128"/>
      <c r="I335" s="141"/>
      <c r="J335" s="128"/>
      <c r="K335" s="128"/>
      <c r="L335" s="128"/>
      <c r="M335" s="128"/>
      <c r="N335" s="128"/>
      <c r="O335" s="128"/>
      <c r="P335" s="128"/>
      <c r="Q335" s="128"/>
      <c r="R335" s="128"/>
    </row>
    <row r="336" spans="1:18" ht="12.75" customHeight="1" x14ac:dyDescent="0.2">
      <c r="A336" s="227">
        <f>B336</f>
        <v>43991</v>
      </c>
      <c r="B336" s="139">
        <f>B334+1</f>
        <v>43991</v>
      </c>
      <c r="C336" s="228"/>
      <c r="D336" s="232"/>
      <c r="E336" s="232"/>
      <c r="F336" s="232"/>
      <c r="G336" s="233"/>
      <c r="H336" s="128"/>
      <c r="I336" s="128"/>
      <c r="J336" s="128"/>
      <c r="K336" s="128"/>
      <c r="L336" s="128"/>
      <c r="M336" s="128"/>
      <c r="N336" s="128"/>
      <c r="O336" s="128"/>
      <c r="P336" s="128"/>
      <c r="Q336" s="128"/>
      <c r="R336" s="128"/>
    </row>
    <row r="337" spans="1:18" ht="12.75" customHeight="1" x14ac:dyDescent="0.2">
      <c r="A337" s="227"/>
      <c r="B337" s="140"/>
      <c r="C337" s="228"/>
      <c r="D337" s="232"/>
      <c r="E337" s="232"/>
      <c r="F337" s="232"/>
      <c r="G337" s="233"/>
      <c r="H337" s="128"/>
      <c r="I337" s="141"/>
      <c r="J337" s="128"/>
      <c r="K337" s="128"/>
      <c r="L337" s="128"/>
      <c r="M337" s="128"/>
      <c r="N337" s="128"/>
      <c r="O337" s="128"/>
      <c r="P337" s="128"/>
      <c r="Q337" s="128"/>
      <c r="R337" s="128"/>
    </row>
    <row r="338" spans="1:18" ht="12.75" customHeight="1" x14ac:dyDescent="0.2">
      <c r="A338" s="227">
        <f>B338</f>
        <v>43992</v>
      </c>
      <c r="B338" s="139">
        <f>B336+1</f>
        <v>43992</v>
      </c>
      <c r="C338" s="228"/>
      <c r="D338" s="232"/>
      <c r="E338" s="232"/>
      <c r="F338" s="232"/>
      <c r="G338" s="233"/>
      <c r="H338" s="128"/>
      <c r="I338" s="128"/>
      <c r="J338" s="128"/>
      <c r="K338" s="128"/>
      <c r="L338" s="128"/>
      <c r="M338" s="128"/>
      <c r="N338" s="128"/>
      <c r="O338" s="128"/>
      <c r="P338" s="128"/>
      <c r="Q338" s="128"/>
      <c r="R338" s="128"/>
    </row>
    <row r="339" spans="1:18" ht="12.75" customHeight="1" x14ac:dyDescent="0.2">
      <c r="A339" s="227"/>
      <c r="B339" s="140"/>
      <c r="C339" s="228"/>
      <c r="D339" s="232"/>
      <c r="E339" s="232"/>
      <c r="F339" s="232"/>
      <c r="G339" s="233"/>
      <c r="H339" s="128"/>
      <c r="I339" s="141"/>
      <c r="J339" s="128"/>
      <c r="K339" s="128"/>
      <c r="L339" s="128"/>
      <c r="M339" s="128"/>
      <c r="N339" s="128"/>
      <c r="O339" s="128"/>
      <c r="P339" s="128"/>
      <c r="Q339" s="128"/>
      <c r="R339" s="128"/>
    </row>
    <row r="340" spans="1:18" ht="12.75" customHeight="1" x14ac:dyDescent="0.2">
      <c r="A340" s="227">
        <f>B340</f>
        <v>43993</v>
      </c>
      <c r="B340" s="139">
        <f>B338+1</f>
        <v>43993</v>
      </c>
      <c r="C340" s="228"/>
      <c r="D340" s="232"/>
      <c r="E340" s="232"/>
      <c r="F340" s="232"/>
      <c r="G340" s="233"/>
      <c r="H340" s="128"/>
      <c r="I340" s="128"/>
      <c r="J340" s="128"/>
      <c r="K340" s="128"/>
      <c r="L340" s="128"/>
      <c r="M340" s="128"/>
      <c r="N340" s="128"/>
      <c r="O340" s="128"/>
      <c r="P340" s="128"/>
      <c r="Q340" s="128"/>
      <c r="R340" s="128"/>
    </row>
    <row r="341" spans="1:18" ht="12.75" customHeight="1" x14ac:dyDescent="0.2">
      <c r="A341" s="227"/>
      <c r="B341" s="140" t="s">
        <v>32</v>
      </c>
      <c r="C341" s="228"/>
      <c r="D341" s="232"/>
      <c r="E341" s="232"/>
      <c r="F341" s="232"/>
      <c r="G341" s="233"/>
      <c r="H341" s="128"/>
      <c r="I341" s="141"/>
      <c r="J341" s="128"/>
      <c r="K341" s="128"/>
      <c r="L341" s="128"/>
      <c r="M341" s="128"/>
      <c r="N341" s="128"/>
      <c r="O341" s="128"/>
      <c r="P341" s="128"/>
      <c r="Q341" s="128"/>
      <c r="R341" s="128"/>
    </row>
    <row r="342" spans="1:18" ht="12.75" customHeight="1" x14ac:dyDescent="0.2">
      <c r="A342" s="227">
        <f>B342</f>
        <v>43994</v>
      </c>
      <c r="B342" s="139">
        <f>B340+1</f>
        <v>43994</v>
      </c>
      <c r="C342" s="228"/>
      <c r="D342" s="232"/>
      <c r="E342" s="232" t="s">
        <v>403</v>
      </c>
      <c r="F342" s="232"/>
      <c r="G342" s="233"/>
      <c r="H342" s="128"/>
      <c r="I342" s="128"/>
      <c r="J342" s="128"/>
      <c r="K342" s="128"/>
      <c r="L342" s="128"/>
      <c r="M342" s="128"/>
      <c r="N342" s="128"/>
      <c r="O342" s="128"/>
      <c r="P342" s="128"/>
      <c r="Q342" s="128"/>
      <c r="R342" s="128"/>
    </row>
    <row r="343" spans="1:18" ht="12.75" customHeight="1" x14ac:dyDescent="0.2">
      <c r="A343" s="227"/>
      <c r="B343" s="140"/>
      <c r="C343" s="228"/>
      <c r="D343" s="232"/>
      <c r="E343" s="232"/>
      <c r="F343" s="232"/>
      <c r="G343" s="233"/>
      <c r="H343" s="128"/>
      <c r="I343" s="141"/>
      <c r="J343" s="128"/>
      <c r="K343" s="128"/>
      <c r="L343" s="128"/>
      <c r="M343" s="128"/>
      <c r="N343" s="128"/>
      <c r="O343" s="128"/>
      <c r="P343" s="128"/>
      <c r="Q343" s="128"/>
      <c r="R343" s="128"/>
    </row>
    <row r="344" spans="1:18" ht="12.75" customHeight="1" x14ac:dyDescent="0.2">
      <c r="A344" s="227">
        <f>B344</f>
        <v>43995</v>
      </c>
      <c r="B344" s="139">
        <f>B342+1</f>
        <v>43995</v>
      </c>
      <c r="C344" s="228"/>
      <c r="D344" s="232"/>
      <c r="E344" s="232"/>
      <c r="F344" s="232"/>
      <c r="G344" s="233"/>
      <c r="H344" s="128"/>
      <c r="I344" s="128"/>
      <c r="J344" s="128"/>
      <c r="K344" s="128"/>
      <c r="L344" s="128"/>
      <c r="M344" s="128"/>
      <c r="N344" s="128"/>
      <c r="O344" s="128"/>
      <c r="P344" s="128"/>
      <c r="Q344" s="128"/>
      <c r="R344" s="128"/>
    </row>
    <row r="345" spans="1:18" ht="12.75" customHeight="1" x14ac:dyDescent="0.2">
      <c r="A345" s="227"/>
      <c r="B345" s="140"/>
      <c r="C345" s="228"/>
      <c r="D345" s="232"/>
      <c r="E345" s="232"/>
      <c r="F345" s="232"/>
      <c r="G345" s="233"/>
      <c r="H345" s="128"/>
      <c r="I345" s="141"/>
      <c r="J345" s="128"/>
      <c r="K345" s="128"/>
      <c r="L345" s="128"/>
      <c r="M345" s="128"/>
      <c r="N345" s="128"/>
      <c r="O345" s="128"/>
      <c r="P345" s="128"/>
      <c r="Q345" s="128"/>
      <c r="R345" s="128"/>
    </row>
    <row r="346" spans="1:18" ht="12.75" customHeight="1" x14ac:dyDescent="0.2">
      <c r="A346" s="227">
        <f>B346</f>
        <v>43996</v>
      </c>
      <c r="B346" s="139">
        <f>B344+1</f>
        <v>43996</v>
      </c>
      <c r="C346" s="228"/>
      <c r="D346" s="232"/>
      <c r="E346" s="232"/>
      <c r="F346" s="232"/>
      <c r="G346" s="233"/>
      <c r="H346" s="128"/>
      <c r="I346" s="128"/>
      <c r="J346" s="128"/>
      <c r="K346" s="128"/>
      <c r="L346" s="128"/>
      <c r="M346" s="128"/>
      <c r="N346" s="128"/>
      <c r="O346" s="128"/>
      <c r="P346" s="128"/>
      <c r="Q346" s="128"/>
      <c r="R346" s="128"/>
    </row>
    <row r="347" spans="1:18" ht="12.75" customHeight="1" x14ac:dyDescent="0.2">
      <c r="A347" s="227"/>
      <c r="B347" s="140"/>
      <c r="C347" s="228"/>
      <c r="D347" s="232"/>
      <c r="E347" s="232"/>
      <c r="F347" s="232"/>
      <c r="G347" s="233"/>
      <c r="H347" s="128"/>
      <c r="I347" s="141"/>
      <c r="J347" s="128"/>
      <c r="K347" s="128"/>
      <c r="L347" s="128"/>
      <c r="M347" s="128"/>
      <c r="N347" s="128"/>
      <c r="O347" s="128"/>
      <c r="P347" s="128"/>
      <c r="Q347" s="128"/>
      <c r="R347" s="128"/>
    </row>
    <row r="348" spans="1:18" ht="12.75" customHeight="1" x14ac:dyDescent="0.2">
      <c r="A348" s="227">
        <f>B348</f>
        <v>43997</v>
      </c>
      <c r="B348" s="139">
        <f>B346+1</f>
        <v>43997</v>
      </c>
      <c r="C348" s="228"/>
      <c r="D348" s="232"/>
      <c r="E348" s="232"/>
      <c r="F348" s="232"/>
      <c r="G348" s="233"/>
      <c r="H348" s="128"/>
      <c r="I348" s="128"/>
      <c r="J348" s="128"/>
      <c r="K348" s="128"/>
      <c r="L348" s="128"/>
      <c r="M348" s="128"/>
      <c r="N348" s="128"/>
      <c r="O348" s="128"/>
      <c r="P348" s="128"/>
      <c r="Q348" s="128"/>
      <c r="R348" s="128"/>
    </row>
    <row r="349" spans="1:18" ht="12.75" customHeight="1" x14ac:dyDescent="0.2">
      <c r="A349" s="227"/>
      <c r="B349" s="140"/>
      <c r="C349" s="228"/>
      <c r="D349" s="232"/>
      <c r="E349" s="232"/>
      <c r="F349" s="232"/>
      <c r="G349" s="233"/>
      <c r="H349" s="128"/>
      <c r="I349" s="141"/>
      <c r="J349" s="128"/>
      <c r="K349" s="128"/>
      <c r="L349" s="128"/>
      <c r="M349" s="128"/>
      <c r="N349" s="128"/>
      <c r="O349" s="128"/>
      <c r="P349" s="128"/>
      <c r="Q349" s="128"/>
      <c r="R349" s="128"/>
    </row>
    <row r="350" spans="1:18" ht="12.75" customHeight="1" x14ac:dyDescent="0.2">
      <c r="A350" s="227">
        <f>B350</f>
        <v>43998</v>
      </c>
      <c r="B350" s="139">
        <f>B348+1</f>
        <v>43998</v>
      </c>
      <c r="C350" s="228"/>
      <c r="D350" s="232"/>
      <c r="E350" s="232" t="s">
        <v>449</v>
      </c>
      <c r="F350" s="232"/>
      <c r="G350" s="233"/>
      <c r="H350" s="128"/>
      <c r="I350" s="128"/>
      <c r="J350" s="128"/>
      <c r="K350" s="128"/>
      <c r="L350" s="128"/>
      <c r="M350" s="128"/>
      <c r="N350" s="128"/>
      <c r="O350" s="128"/>
      <c r="P350" s="128"/>
      <c r="Q350" s="128"/>
      <c r="R350" s="128"/>
    </row>
    <row r="351" spans="1:18" ht="12.75" customHeight="1" x14ac:dyDescent="0.2">
      <c r="A351" s="227"/>
      <c r="B351" s="140"/>
      <c r="C351" s="228"/>
      <c r="D351" s="232"/>
      <c r="E351" s="232"/>
      <c r="F351" s="232"/>
      <c r="G351" s="233"/>
      <c r="H351" s="128"/>
      <c r="I351" s="141"/>
      <c r="J351" s="128"/>
      <c r="K351" s="128"/>
      <c r="L351" s="128"/>
      <c r="M351" s="128"/>
      <c r="N351" s="128"/>
      <c r="O351" s="128"/>
      <c r="P351" s="128"/>
      <c r="Q351" s="128"/>
      <c r="R351" s="128"/>
    </row>
    <row r="352" spans="1:18" ht="12.75" customHeight="1" x14ac:dyDescent="0.2">
      <c r="A352" s="227">
        <f>B352</f>
        <v>43999</v>
      </c>
      <c r="B352" s="139">
        <f>B350+1</f>
        <v>43999</v>
      </c>
      <c r="C352" s="228"/>
      <c r="D352" s="232"/>
      <c r="E352" s="232"/>
      <c r="F352" s="232" t="s">
        <v>496</v>
      </c>
      <c r="G352" s="233"/>
      <c r="H352" s="128"/>
      <c r="I352" s="128"/>
      <c r="J352" s="128"/>
      <c r="K352" s="128"/>
      <c r="L352" s="128"/>
      <c r="M352" s="128"/>
      <c r="N352" s="128"/>
      <c r="O352" s="128"/>
      <c r="P352" s="128"/>
      <c r="Q352" s="128"/>
      <c r="R352" s="128"/>
    </row>
    <row r="353" spans="1:18" ht="12.75" customHeight="1" x14ac:dyDescent="0.2">
      <c r="A353" s="227"/>
      <c r="B353" s="140"/>
      <c r="C353" s="228"/>
      <c r="D353" s="232"/>
      <c r="E353" s="232"/>
      <c r="F353" s="232"/>
      <c r="G353" s="233"/>
      <c r="H353" s="128"/>
      <c r="I353" s="141"/>
      <c r="J353" s="128"/>
      <c r="K353" s="128"/>
      <c r="L353" s="128"/>
      <c r="M353" s="128"/>
      <c r="N353" s="128"/>
      <c r="O353" s="128"/>
      <c r="P353" s="128"/>
      <c r="Q353" s="128"/>
      <c r="R353" s="128"/>
    </row>
    <row r="354" spans="1:18" ht="12.75" customHeight="1" x14ac:dyDescent="0.2">
      <c r="A354" s="227">
        <f>B354</f>
        <v>44000</v>
      </c>
      <c r="B354" s="139">
        <f>B352+1</f>
        <v>44000</v>
      </c>
      <c r="C354" s="228"/>
      <c r="D354" s="232"/>
      <c r="E354" s="232"/>
      <c r="F354" s="232"/>
      <c r="G354" s="233"/>
      <c r="H354" s="128"/>
      <c r="I354" s="128"/>
      <c r="J354" s="128"/>
      <c r="K354" s="128"/>
      <c r="L354" s="128"/>
      <c r="M354" s="128"/>
      <c r="N354" s="128"/>
      <c r="O354" s="128"/>
      <c r="P354" s="128"/>
      <c r="Q354" s="128"/>
      <c r="R354" s="128"/>
    </row>
    <row r="355" spans="1:18" ht="12.75" customHeight="1" x14ac:dyDescent="0.2">
      <c r="A355" s="227"/>
      <c r="B355" s="140"/>
      <c r="C355" s="228"/>
      <c r="D355" s="232"/>
      <c r="E355" s="232"/>
      <c r="F355" s="232"/>
      <c r="G355" s="233"/>
      <c r="H355" s="128"/>
      <c r="I355" s="141"/>
      <c r="J355" s="128"/>
      <c r="K355" s="128"/>
      <c r="L355" s="128"/>
      <c r="M355" s="128"/>
      <c r="N355" s="128"/>
      <c r="O355" s="128"/>
      <c r="P355" s="128"/>
      <c r="Q355" s="128"/>
      <c r="R355" s="128"/>
    </row>
    <row r="356" spans="1:18" ht="12.75" customHeight="1" x14ac:dyDescent="0.2">
      <c r="A356" s="227">
        <f>B356</f>
        <v>44001</v>
      </c>
      <c r="B356" s="139">
        <f>B354+1</f>
        <v>44001</v>
      </c>
      <c r="C356" s="228"/>
      <c r="D356" s="232"/>
      <c r="E356" s="232" t="s">
        <v>403</v>
      </c>
      <c r="F356" s="232" t="s">
        <v>513</v>
      </c>
      <c r="G356" s="233"/>
      <c r="H356" s="128"/>
      <c r="I356" s="128"/>
      <c r="J356" s="128"/>
      <c r="K356" s="128"/>
      <c r="L356" s="128"/>
      <c r="M356" s="128"/>
      <c r="N356" s="128"/>
      <c r="O356" s="128"/>
      <c r="P356" s="128"/>
      <c r="Q356" s="128"/>
      <c r="R356" s="128"/>
    </row>
    <row r="357" spans="1:18" ht="12.75" customHeight="1" x14ac:dyDescent="0.2">
      <c r="A357" s="227"/>
      <c r="B357" s="140"/>
      <c r="C357" s="228"/>
      <c r="D357" s="232"/>
      <c r="E357" s="232"/>
      <c r="F357" s="232"/>
      <c r="G357" s="233"/>
      <c r="H357" s="128"/>
      <c r="I357" s="141"/>
      <c r="J357" s="128"/>
      <c r="K357" s="128"/>
      <c r="L357" s="128"/>
      <c r="M357" s="128"/>
      <c r="N357" s="128"/>
      <c r="O357" s="128"/>
      <c r="P357" s="128"/>
      <c r="Q357" s="128"/>
      <c r="R357" s="128"/>
    </row>
    <row r="358" spans="1:18" ht="12.75" customHeight="1" x14ac:dyDescent="0.2">
      <c r="A358" s="227">
        <f>B358</f>
        <v>44002</v>
      </c>
      <c r="B358" s="139">
        <f>B356+1</f>
        <v>44002</v>
      </c>
      <c r="C358" s="228"/>
      <c r="D358" s="232"/>
      <c r="E358" s="232"/>
      <c r="F358" s="232"/>
      <c r="G358" s="233"/>
      <c r="H358" s="128"/>
      <c r="I358" s="128"/>
      <c r="J358" s="128"/>
      <c r="K358" s="128"/>
      <c r="L358" s="128"/>
      <c r="M358" s="128"/>
      <c r="N358" s="128"/>
      <c r="O358" s="128"/>
      <c r="P358" s="128"/>
      <c r="Q358" s="128"/>
      <c r="R358" s="128"/>
    </row>
    <row r="359" spans="1:18" ht="12.75" customHeight="1" x14ac:dyDescent="0.2">
      <c r="A359" s="227"/>
      <c r="B359" s="140"/>
      <c r="C359" s="228"/>
      <c r="D359" s="232"/>
      <c r="E359" s="232"/>
      <c r="F359" s="232"/>
      <c r="G359" s="233"/>
      <c r="H359" s="128"/>
      <c r="I359" s="141"/>
      <c r="J359" s="128"/>
      <c r="K359" s="128"/>
      <c r="L359" s="128"/>
      <c r="M359" s="128"/>
      <c r="N359" s="128"/>
      <c r="O359" s="128"/>
      <c r="P359" s="128"/>
      <c r="Q359" s="128"/>
      <c r="R359" s="128"/>
    </row>
    <row r="360" spans="1:18" ht="12.75" customHeight="1" x14ac:dyDescent="0.2">
      <c r="A360" s="227">
        <f>B360</f>
        <v>44003</v>
      </c>
      <c r="B360" s="139">
        <f>B358+1</f>
        <v>44003</v>
      </c>
      <c r="C360" s="228"/>
      <c r="D360" s="232"/>
      <c r="E360" s="232"/>
      <c r="F360" s="232" t="s">
        <v>514</v>
      </c>
      <c r="G360" s="233"/>
      <c r="H360" s="128"/>
      <c r="I360" s="128"/>
      <c r="J360" s="128"/>
      <c r="K360" s="128"/>
      <c r="L360" s="128"/>
      <c r="M360" s="128"/>
      <c r="N360" s="128"/>
      <c r="O360" s="128"/>
      <c r="P360" s="128"/>
      <c r="Q360" s="128"/>
      <c r="R360" s="128"/>
    </row>
    <row r="361" spans="1:18" ht="12.75" customHeight="1" x14ac:dyDescent="0.2">
      <c r="A361" s="227"/>
      <c r="B361" s="140"/>
      <c r="C361" s="228"/>
      <c r="D361" s="232"/>
      <c r="E361" s="232"/>
      <c r="F361" s="232"/>
      <c r="G361" s="233"/>
      <c r="H361" s="128"/>
      <c r="I361" s="141"/>
      <c r="J361" s="128"/>
      <c r="K361" s="128"/>
      <c r="L361" s="128"/>
      <c r="M361" s="128"/>
      <c r="N361" s="128"/>
      <c r="O361" s="128"/>
      <c r="P361" s="128"/>
      <c r="Q361" s="128"/>
      <c r="R361" s="128"/>
    </row>
    <row r="362" spans="1:18" ht="12.75" customHeight="1" x14ac:dyDescent="0.2">
      <c r="A362" s="227">
        <f>B362</f>
        <v>44004</v>
      </c>
      <c r="B362" s="139">
        <f>B360+1</f>
        <v>44004</v>
      </c>
      <c r="C362" s="228"/>
      <c r="D362" s="232"/>
      <c r="E362" s="232"/>
      <c r="F362" s="232"/>
      <c r="G362" s="233"/>
      <c r="H362" s="128"/>
      <c r="I362" s="128"/>
      <c r="J362" s="128"/>
      <c r="K362" s="128"/>
      <c r="L362" s="128"/>
      <c r="M362" s="128"/>
      <c r="N362" s="128"/>
      <c r="O362" s="128"/>
      <c r="P362" s="128"/>
      <c r="Q362" s="128"/>
      <c r="R362" s="128"/>
    </row>
    <row r="363" spans="1:18" ht="12.75" customHeight="1" x14ac:dyDescent="0.2">
      <c r="A363" s="227"/>
      <c r="B363" s="140"/>
      <c r="C363" s="228"/>
      <c r="D363" s="232"/>
      <c r="E363" s="232"/>
      <c r="F363" s="232"/>
      <c r="G363" s="233"/>
      <c r="H363" s="128"/>
      <c r="I363" s="141"/>
      <c r="J363" s="128"/>
      <c r="K363" s="128"/>
      <c r="L363" s="128"/>
      <c r="M363" s="128"/>
      <c r="N363" s="128"/>
      <c r="O363" s="128"/>
      <c r="P363" s="128"/>
      <c r="Q363" s="128"/>
      <c r="R363" s="128"/>
    </row>
    <row r="364" spans="1:18" ht="12.75" customHeight="1" x14ac:dyDescent="0.2">
      <c r="A364" s="227">
        <f>B364</f>
        <v>44005</v>
      </c>
      <c r="B364" s="139">
        <f>B362+1</f>
        <v>44005</v>
      </c>
      <c r="C364" s="228"/>
      <c r="D364" s="232"/>
      <c r="E364" s="232"/>
      <c r="F364" s="232"/>
      <c r="G364" s="233"/>
      <c r="H364" s="128"/>
      <c r="I364" s="128"/>
      <c r="J364" s="128"/>
      <c r="K364" s="128"/>
      <c r="L364" s="128"/>
      <c r="M364" s="128"/>
      <c r="N364" s="128"/>
      <c r="O364" s="128"/>
      <c r="P364" s="128"/>
      <c r="Q364" s="128"/>
      <c r="R364" s="128"/>
    </row>
    <row r="365" spans="1:18" ht="12.75" customHeight="1" x14ac:dyDescent="0.2">
      <c r="A365" s="227"/>
      <c r="B365" s="140"/>
      <c r="C365" s="228"/>
      <c r="D365" s="232"/>
      <c r="E365" s="232"/>
      <c r="F365" s="232"/>
      <c r="G365" s="233"/>
      <c r="H365" s="128"/>
      <c r="I365" s="141"/>
      <c r="J365" s="128"/>
      <c r="K365" s="128"/>
      <c r="L365" s="128"/>
      <c r="M365" s="128"/>
      <c r="N365" s="128"/>
      <c r="O365" s="128"/>
      <c r="P365" s="128"/>
      <c r="Q365" s="128"/>
      <c r="R365" s="128"/>
    </row>
    <row r="366" spans="1:18" ht="12.75" customHeight="1" x14ac:dyDescent="0.2">
      <c r="A366" s="227">
        <f>B366</f>
        <v>44006</v>
      </c>
      <c r="B366" s="139">
        <f>B364+1</f>
        <v>44006</v>
      </c>
      <c r="C366" s="228"/>
      <c r="D366" s="232"/>
      <c r="E366" s="232"/>
      <c r="F366" s="232"/>
      <c r="G366" s="233"/>
      <c r="H366" s="128"/>
      <c r="I366" s="128"/>
      <c r="J366" s="128"/>
      <c r="K366" s="128"/>
      <c r="L366" s="128"/>
      <c r="M366" s="128"/>
      <c r="N366" s="128"/>
      <c r="O366" s="128"/>
      <c r="P366" s="128"/>
      <c r="Q366" s="128"/>
      <c r="R366" s="128"/>
    </row>
    <row r="367" spans="1:18" ht="12.75" customHeight="1" x14ac:dyDescent="0.2">
      <c r="A367" s="227"/>
      <c r="B367" s="140"/>
      <c r="C367" s="228"/>
      <c r="D367" s="232"/>
      <c r="E367" s="232"/>
      <c r="F367" s="232"/>
      <c r="G367" s="233"/>
      <c r="H367" s="128"/>
      <c r="I367" s="141"/>
      <c r="J367" s="128"/>
      <c r="K367" s="128"/>
      <c r="L367" s="128"/>
      <c r="M367" s="128"/>
      <c r="N367" s="128"/>
      <c r="O367" s="128"/>
      <c r="P367" s="128"/>
      <c r="Q367" s="128"/>
      <c r="R367" s="128"/>
    </row>
    <row r="368" spans="1:18" ht="12.75" customHeight="1" x14ac:dyDescent="0.2">
      <c r="A368" s="227">
        <f>B368</f>
        <v>44007</v>
      </c>
      <c r="B368" s="139">
        <f>B366+1</f>
        <v>44007</v>
      </c>
      <c r="C368" s="228"/>
      <c r="D368" s="232"/>
      <c r="E368" s="232"/>
      <c r="F368" s="232"/>
      <c r="G368" s="233"/>
      <c r="H368" s="128"/>
      <c r="I368" s="128"/>
      <c r="J368" s="128"/>
      <c r="K368" s="128"/>
      <c r="L368" s="128"/>
      <c r="M368" s="128"/>
      <c r="N368" s="128"/>
      <c r="O368" s="128"/>
      <c r="P368" s="128"/>
      <c r="Q368" s="128"/>
      <c r="R368" s="128"/>
    </row>
    <row r="369" spans="1:18" ht="12.75" customHeight="1" x14ac:dyDescent="0.2">
      <c r="A369" s="227"/>
      <c r="B369" s="140"/>
      <c r="C369" s="228"/>
      <c r="D369" s="232"/>
      <c r="E369" s="232"/>
      <c r="F369" s="232"/>
      <c r="G369" s="233"/>
      <c r="H369" s="128"/>
      <c r="I369" s="141"/>
      <c r="J369" s="128"/>
      <c r="K369" s="128"/>
      <c r="L369" s="128"/>
      <c r="M369" s="128"/>
      <c r="N369" s="128"/>
      <c r="O369" s="128"/>
      <c r="P369" s="128"/>
      <c r="Q369" s="128"/>
      <c r="R369" s="128"/>
    </row>
    <row r="370" spans="1:18" ht="12.75" customHeight="1" x14ac:dyDescent="0.2">
      <c r="A370" s="227">
        <f>B370</f>
        <v>44008</v>
      </c>
      <c r="B370" s="139">
        <f>B368+1</f>
        <v>44008</v>
      </c>
      <c r="C370" s="228"/>
      <c r="D370" s="232"/>
      <c r="E370" s="232" t="s">
        <v>403</v>
      </c>
      <c r="F370" s="232"/>
      <c r="G370" s="233"/>
      <c r="H370" s="128"/>
      <c r="I370" s="128"/>
      <c r="J370" s="128"/>
      <c r="K370" s="128"/>
      <c r="L370" s="128"/>
      <c r="M370" s="128"/>
      <c r="N370" s="128"/>
      <c r="O370" s="128"/>
      <c r="P370" s="128"/>
      <c r="Q370" s="128"/>
      <c r="R370" s="128"/>
    </row>
    <row r="371" spans="1:18" ht="12.75" customHeight="1" x14ac:dyDescent="0.2">
      <c r="A371" s="227"/>
      <c r="B371" s="140"/>
      <c r="C371" s="228"/>
      <c r="D371" s="232"/>
      <c r="E371" s="232"/>
      <c r="F371" s="232"/>
      <c r="G371" s="233"/>
      <c r="H371" s="128"/>
      <c r="I371" s="141"/>
      <c r="J371" s="128"/>
      <c r="K371" s="128"/>
      <c r="L371" s="128"/>
      <c r="M371" s="128"/>
      <c r="N371" s="128"/>
      <c r="O371" s="128"/>
      <c r="P371" s="128"/>
      <c r="Q371" s="128"/>
      <c r="R371" s="128"/>
    </row>
    <row r="372" spans="1:18" ht="12.75" customHeight="1" x14ac:dyDescent="0.2">
      <c r="A372" s="227">
        <f>B372</f>
        <v>44009</v>
      </c>
      <c r="B372" s="139">
        <f>B370+1</f>
        <v>44009</v>
      </c>
      <c r="C372" s="228"/>
      <c r="D372" s="232"/>
      <c r="E372" s="232"/>
      <c r="F372" s="232"/>
      <c r="G372" s="233"/>
      <c r="H372" s="128"/>
      <c r="I372" s="128"/>
      <c r="J372" s="128"/>
      <c r="K372" s="128"/>
      <c r="L372" s="128"/>
      <c r="M372" s="128"/>
      <c r="N372" s="128"/>
      <c r="O372" s="128"/>
      <c r="P372" s="128"/>
      <c r="Q372" s="128"/>
      <c r="R372" s="128"/>
    </row>
    <row r="373" spans="1:18" ht="12.75" customHeight="1" x14ac:dyDescent="0.2">
      <c r="A373" s="227"/>
      <c r="B373" s="140"/>
      <c r="C373" s="228"/>
      <c r="D373" s="232"/>
      <c r="E373" s="232"/>
      <c r="F373" s="232"/>
      <c r="G373" s="233"/>
      <c r="H373" s="128"/>
      <c r="I373" s="141"/>
      <c r="J373" s="128"/>
      <c r="K373" s="128"/>
      <c r="L373" s="128"/>
      <c r="M373" s="128"/>
      <c r="N373" s="128"/>
      <c r="O373" s="128"/>
      <c r="P373" s="128"/>
      <c r="Q373" s="128"/>
      <c r="R373" s="128"/>
    </row>
    <row r="374" spans="1:18" ht="12.75" customHeight="1" x14ac:dyDescent="0.2">
      <c r="A374" s="227">
        <f>B374</f>
        <v>44010</v>
      </c>
      <c r="B374" s="139">
        <f>B372+1</f>
        <v>44010</v>
      </c>
      <c r="C374" s="228"/>
      <c r="D374" s="232"/>
      <c r="E374" s="232"/>
      <c r="F374" s="232" t="s">
        <v>280</v>
      </c>
      <c r="G374" s="233"/>
      <c r="H374" s="128"/>
      <c r="I374" s="128"/>
      <c r="J374" s="128"/>
      <c r="K374" s="128"/>
      <c r="L374" s="128"/>
      <c r="M374" s="128"/>
      <c r="N374" s="128"/>
      <c r="O374" s="128"/>
      <c r="P374" s="128"/>
      <c r="Q374" s="128"/>
      <c r="R374" s="128"/>
    </row>
    <row r="375" spans="1:18" ht="12.75" customHeight="1" x14ac:dyDescent="0.2">
      <c r="A375" s="227"/>
      <c r="B375" s="140"/>
      <c r="C375" s="228"/>
      <c r="D375" s="232"/>
      <c r="E375" s="232"/>
      <c r="F375" s="232"/>
      <c r="G375" s="233"/>
      <c r="H375" s="128"/>
      <c r="I375" s="141"/>
      <c r="J375" s="128"/>
      <c r="K375" s="128"/>
      <c r="L375" s="128"/>
      <c r="M375" s="128"/>
      <c r="N375" s="128"/>
      <c r="O375" s="128"/>
      <c r="P375" s="128"/>
      <c r="Q375" s="128"/>
      <c r="R375" s="128"/>
    </row>
    <row r="376" spans="1:18" ht="12.75" customHeight="1" x14ac:dyDescent="0.2">
      <c r="A376" s="227">
        <f>B376</f>
        <v>44011</v>
      </c>
      <c r="B376" s="139">
        <f>B374+1</f>
        <v>44011</v>
      </c>
      <c r="C376" s="228" t="s">
        <v>39</v>
      </c>
      <c r="D376" s="232"/>
      <c r="E376" s="232"/>
      <c r="F376" s="232"/>
      <c r="G376" s="233"/>
      <c r="H376" s="128"/>
      <c r="I376" s="128"/>
      <c r="J376" s="128"/>
      <c r="K376" s="128"/>
      <c r="L376" s="128"/>
      <c r="M376" s="128"/>
      <c r="N376" s="128"/>
      <c r="O376" s="128"/>
      <c r="P376" s="128"/>
      <c r="Q376" s="128"/>
      <c r="R376" s="128"/>
    </row>
    <row r="377" spans="1:18" ht="12.75" customHeight="1" x14ac:dyDescent="0.2">
      <c r="A377" s="227"/>
      <c r="B377" s="140"/>
      <c r="C377" s="228"/>
      <c r="D377" s="232"/>
      <c r="E377" s="232"/>
      <c r="F377" s="232"/>
      <c r="G377" s="233"/>
      <c r="H377" s="128"/>
      <c r="I377" s="141"/>
      <c r="J377" s="128"/>
      <c r="K377" s="128"/>
      <c r="L377" s="128"/>
      <c r="M377" s="128"/>
      <c r="N377" s="128"/>
      <c r="O377" s="128"/>
      <c r="P377" s="128"/>
      <c r="Q377" s="128"/>
      <c r="R377" s="128"/>
    </row>
    <row r="378" spans="1:18" ht="12.75" customHeight="1" x14ac:dyDescent="0.2">
      <c r="A378" s="227">
        <f>B378</f>
        <v>44012</v>
      </c>
      <c r="B378" s="139">
        <f>B376+1</f>
        <v>44012</v>
      </c>
      <c r="C378" s="228" t="s">
        <v>39</v>
      </c>
      <c r="D378" s="232"/>
      <c r="E378" s="232"/>
      <c r="F378" s="232"/>
      <c r="G378" s="233"/>
      <c r="H378" s="128"/>
      <c r="I378" s="128"/>
      <c r="J378" s="128"/>
      <c r="K378" s="128"/>
      <c r="L378" s="128"/>
      <c r="M378" s="128"/>
      <c r="N378" s="128"/>
      <c r="O378" s="128"/>
      <c r="P378" s="128"/>
      <c r="Q378" s="128"/>
      <c r="R378" s="128"/>
    </row>
    <row r="379" spans="1:18" ht="12.75" customHeight="1" x14ac:dyDescent="0.2">
      <c r="A379" s="227"/>
      <c r="B379" s="140"/>
      <c r="C379" s="228"/>
      <c r="D379" s="232"/>
      <c r="E379" s="232"/>
      <c r="F379" s="232"/>
      <c r="G379" s="233"/>
      <c r="H379" s="128"/>
      <c r="I379" s="141"/>
      <c r="J379" s="128"/>
      <c r="K379" s="128"/>
      <c r="L379" s="128"/>
      <c r="M379" s="128"/>
      <c r="N379" s="128"/>
      <c r="O379" s="128"/>
      <c r="P379" s="128"/>
      <c r="Q379" s="128"/>
      <c r="R379" s="128"/>
    </row>
    <row r="380" spans="1:18" ht="12.75" customHeight="1" x14ac:dyDescent="0.2">
      <c r="A380" s="227">
        <f>B380</f>
        <v>44013</v>
      </c>
      <c r="B380" s="139">
        <f>B378+1</f>
        <v>44013</v>
      </c>
      <c r="C380" s="228" t="s">
        <v>39</v>
      </c>
      <c r="D380" s="232"/>
      <c r="E380" s="232"/>
      <c r="F380" s="232" t="s">
        <v>197</v>
      </c>
      <c r="G380" s="233"/>
      <c r="H380" s="128"/>
      <c r="I380" s="128"/>
      <c r="J380" s="128"/>
      <c r="K380" s="128"/>
      <c r="L380" s="128"/>
      <c r="M380" s="128"/>
      <c r="N380" s="128"/>
      <c r="O380" s="128"/>
      <c r="P380" s="128"/>
      <c r="Q380" s="128"/>
      <c r="R380" s="128"/>
    </row>
    <row r="381" spans="1:18" ht="12.75" customHeight="1" x14ac:dyDescent="0.2">
      <c r="A381" s="227"/>
      <c r="B381" s="140"/>
      <c r="C381" s="228"/>
      <c r="D381" s="232"/>
      <c r="E381" s="232"/>
      <c r="F381" s="232"/>
      <c r="G381" s="233"/>
      <c r="H381" s="128"/>
      <c r="I381" s="141"/>
      <c r="J381" s="128"/>
      <c r="K381" s="128"/>
      <c r="L381" s="128"/>
      <c r="M381" s="128"/>
      <c r="N381" s="128"/>
      <c r="O381" s="128"/>
      <c r="P381" s="128"/>
      <c r="Q381" s="128"/>
      <c r="R381" s="128"/>
    </row>
    <row r="382" spans="1:18" ht="12.75" customHeight="1" x14ac:dyDescent="0.2">
      <c r="A382" s="227">
        <f>B382</f>
        <v>44014</v>
      </c>
      <c r="B382" s="139">
        <f>B380+1</f>
        <v>44014</v>
      </c>
      <c r="C382" s="228" t="s">
        <v>39</v>
      </c>
      <c r="D382" s="232"/>
      <c r="E382" s="232"/>
      <c r="F382" s="232"/>
      <c r="G382" s="233"/>
      <c r="H382" s="128"/>
      <c r="I382" s="128"/>
      <c r="J382" s="128"/>
      <c r="K382" s="128"/>
      <c r="L382" s="128"/>
      <c r="M382" s="128"/>
      <c r="N382" s="128"/>
      <c r="O382" s="128"/>
      <c r="P382" s="128"/>
      <c r="Q382" s="128"/>
      <c r="R382" s="128"/>
    </row>
    <row r="383" spans="1:18" ht="12.75" customHeight="1" x14ac:dyDescent="0.2">
      <c r="A383" s="227"/>
      <c r="B383" s="140"/>
      <c r="C383" s="228"/>
      <c r="D383" s="232"/>
      <c r="E383" s="232"/>
      <c r="F383" s="232"/>
      <c r="G383" s="233"/>
      <c r="H383" s="128"/>
      <c r="I383" s="141"/>
      <c r="J383" s="128"/>
      <c r="K383" s="128"/>
      <c r="L383" s="128"/>
      <c r="M383" s="128"/>
      <c r="N383" s="128"/>
      <c r="O383" s="128"/>
      <c r="P383" s="128"/>
      <c r="Q383" s="128"/>
      <c r="R383" s="128"/>
    </row>
    <row r="384" spans="1:18" ht="12.75" customHeight="1" x14ac:dyDescent="0.2">
      <c r="A384" s="227">
        <f>B384</f>
        <v>44015</v>
      </c>
      <c r="B384" s="139">
        <f>B382+1</f>
        <v>44015</v>
      </c>
      <c r="C384" s="228" t="s">
        <v>39</v>
      </c>
      <c r="D384" s="232"/>
      <c r="E384" s="232"/>
      <c r="F384" s="232"/>
      <c r="G384" s="233"/>
      <c r="H384" s="128"/>
      <c r="I384" s="128"/>
      <c r="J384" s="128"/>
      <c r="K384" s="128"/>
      <c r="L384" s="128"/>
      <c r="M384" s="128"/>
      <c r="N384" s="128"/>
      <c r="O384" s="128"/>
      <c r="P384" s="128"/>
      <c r="Q384" s="128"/>
      <c r="R384" s="128"/>
    </row>
    <row r="385" spans="1:18" ht="12.75" customHeight="1" x14ac:dyDescent="0.2">
      <c r="A385" s="227"/>
      <c r="B385" s="140"/>
      <c r="C385" s="228"/>
      <c r="D385" s="232"/>
      <c r="E385" s="232"/>
      <c r="F385" s="232"/>
      <c r="G385" s="233"/>
      <c r="H385" s="128"/>
      <c r="I385" s="141"/>
      <c r="J385" s="128"/>
      <c r="K385" s="128"/>
      <c r="L385" s="128"/>
      <c r="M385" s="128"/>
      <c r="N385" s="128"/>
      <c r="O385" s="128"/>
      <c r="P385" s="128"/>
      <c r="Q385" s="128"/>
      <c r="R385" s="128"/>
    </row>
    <row r="386" spans="1:18" ht="12.75" customHeight="1" x14ac:dyDescent="0.2">
      <c r="A386" s="227">
        <f>B386</f>
        <v>44016</v>
      </c>
      <c r="B386" s="139">
        <f>B384+1</f>
        <v>44016</v>
      </c>
      <c r="C386" s="228" t="s">
        <v>39</v>
      </c>
      <c r="D386" s="232"/>
      <c r="E386" s="232"/>
      <c r="F386" s="232"/>
      <c r="G386" s="233"/>
      <c r="H386" s="128"/>
      <c r="I386" s="128"/>
      <c r="J386" s="128"/>
      <c r="K386" s="128"/>
      <c r="L386" s="128"/>
      <c r="M386" s="128"/>
      <c r="N386" s="128"/>
      <c r="O386" s="128"/>
      <c r="P386" s="128"/>
      <c r="Q386" s="128"/>
      <c r="R386" s="128"/>
    </row>
    <row r="387" spans="1:18" ht="12.75" customHeight="1" x14ac:dyDescent="0.2">
      <c r="A387" s="227"/>
      <c r="B387" s="140"/>
      <c r="C387" s="228"/>
      <c r="D387" s="232"/>
      <c r="E387" s="232"/>
      <c r="F387" s="232"/>
      <c r="G387" s="233"/>
      <c r="H387" s="128"/>
      <c r="I387" s="141"/>
      <c r="J387" s="128"/>
      <c r="K387" s="128"/>
      <c r="L387" s="128"/>
      <c r="M387" s="128"/>
      <c r="N387" s="128"/>
      <c r="O387" s="128"/>
      <c r="P387" s="128"/>
      <c r="Q387" s="128"/>
      <c r="R387" s="128"/>
    </row>
    <row r="388" spans="1:18" ht="12.75" customHeight="1" x14ac:dyDescent="0.2">
      <c r="A388" s="227">
        <f>B388</f>
        <v>44017</v>
      </c>
      <c r="B388" s="139">
        <f>B386+1</f>
        <v>44017</v>
      </c>
      <c r="C388" s="228" t="s">
        <v>39</v>
      </c>
      <c r="D388" s="232"/>
      <c r="E388" s="232"/>
      <c r="F388" s="232"/>
      <c r="G388" s="233"/>
      <c r="H388" s="128"/>
      <c r="I388" s="128"/>
      <c r="J388" s="128"/>
      <c r="K388" s="128"/>
      <c r="L388" s="128"/>
      <c r="M388" s="128"/>
      <c r="N388" s="128"/>
      <c r="O388" s="128"/>
      <c r="P388" s="128"/>
      <c r="Q388" s="128"/>
      <c r="R388" s="128"/>
    </row>
    <row r="389" spans="1:18" ht="12.75" customHeight="1" x14ac:dyDescent="0.2">
      <c r="A389" s="227"/>
      <c r="B389" s="140"/>
      <c r="C389" s="228"/>
      <c r="D389" s="232"/>
      <c r="E389" s="232"/>
      <c r="F389" s="232"/>
      <c r="G389" s="233"/>
      <c r="H389" s="128"/>
      <c r="I389" s="141"/>
      <c r="J389" s="128"/>
      <c r="K389" s="128"/>
      <c r="L389" s="128"/>
      <c r="M389" s="128"/>
      <c r="N389" s="128"/>
      <c r="O389" s="128"/>
      <c r="P389" s="128"/>
      <c r="Q389" s="128"/>
      <c r="R389" s="128"/>
    </row>
    <row r="390" spans="1:18" ht="12.75" customHeight="1" x14ac:dyDescent="0.2">
      <c r="A390" s="227">
        <f>B390</f>
        <v>44018</v>
      </c>
      <c r="B390" s="139">
        <f>B388+1</f>
        <v>44018</v>
      </c>
      <c r="C390" s="228" t="s">
        <v>39</v>
      </c>
      <c r="D390" s="232"/>
      <c r="E390" s="232"/>
      <c r="F390" s="232"/>
      <c r="G390" s="233"/>
      <c r="H390" s="128"/>
      <c r="I390" s="128"/>
      <c r="J390" s="128"/>
      <c r="K390" s="128"/>
      <c r="L390" s="128"/>
      <c r="M390" s="128"/>
      <c r="N390" s="128"/>
      <c r="O390" s="128"/>
      <c r="P390" s="128"/>
      <c r="Q390" s="128"/>
      <c r="R390" s="128"/>
    </row>
    <row r="391" spans="1:18" ht="12.75" customHeight="1" x14ac:dyDescent="0.2">
      <c r="A391" s="227"/>
      <c r="B391" s="140"/>
      <c r="C391" s="228"/>
      <c r="D391" s="232"/>
      <c r="E391" s="232"/>
      <c r="F391" s="232"/>
      <c r="G391" s="233"/>
      <c r="H391" s="128"/>
      <c r="I391" s="141"/>
      <c r="J391" s="128"/>
      <c r="K391" s="128"/>
      <c r="L391" s="128"/>
      <c r="M391" s="128"/>
      <c r="N391" s="128"/>
      <c r="O391" s="128"/>
      <c r="P391" s="128"/>
      <c r="Q391" s="128"/>
      <c r="R391" s="128"/>
    </row>
    <row r="392" spans="1:18" ht="12.75" customHeight="1" x14ac:dyDescent="0.2">
      <c r="A392" s="227">
        <f>B392</f>
        <v>44019</v>
      </c>
      <c r="B392" s="139">
        <f>B390+1</f>
        <v>44019</v>
      </c>
      <c r="C392" s="228" t="s">
        <v>39</v>
      </c>
      <c r="D392" s="232"/>
      <c r="E392" s="232" t="s">
        <v>449</v>
      </c>
      <c r="F392" s="232"/>
      <c r="G392" s="233"/>
      <c r="H392" s="128"/>
      <c r="I392" s="128"/>
      <c r="J392" s="128"/>
      <c r="K392" s="128"/>
      <c r="L392" s="128"/>
      <c r="M392" s="128"/>
      <c r="N392" s="128"/>
      <c r="O392" s="128"/>
      <c r="P392" s="128"/>
      <c r="Q392" s="128"/>
      <c r="R392" s="128"/>
    </row>
    <row r="393" spans="1:18" ht="12.75" customHeight="1" x14ac:dyDescent="0.2">
      <c r="A393" s="227"/>
      <c r="B393" s="140"/>
      <c r="C393" s="228"/>
      <c r="D393" s="232"/>
      <c r="E393" s="232"/>
      <c r="F393" s="232"/>
      <c r="G393" s="233"/>
      <c r="H393" s="128"/>
      <c r="I393" s="141"/>
      <c r="J393" s="128"/>
      <c r="K393" s="128"/>
      <c r="L393" s="128"/>
      <c r="M393" s="128"/>
      <c r="N393" s="128"/>
      <c r="O393" s="128"/>
      <c r="P393" s="128"/>
      <c r="Q393" s="128"/>
      <c r="R393" s="128"/>
    </row>
    <row r="394" spans="1:18" ht="12.75" customHeight="1" x14ac:dyDescent="0.2">
      <c r="A394" s="227">
        <f>B394</f>
        <v>44020</v>
      </c>
      <c r="B394" s="139">
        <f>B392+1</f>
        <v>44020</v>
      </c>
      <c r="C394" s="228" t="s">
        <v>39</v>
      </c>
      <c r="D394" s="232"/>
      <c r="E394" s="232"/>
      <c r="F394" s="232"/>
      <c r="G394" s="233"/>
      <c r="H394" s="128"/>
      <c r="I394" s="128"/>
      <c r="J394" s="128"/>
      <c r="K394" s="128"/>
      <c r="L394" s="128"/>
      <c r="M394" s="128"/>
      <c r="N394" s="128"/>
      <c r="O394" s="128"/>
      <c r="P394" s="128"/>
      <c r="Q394" s="128"/>
      <c r="R394" s="128"/>
    </row>
    <row r="395" spans="1:18" ht="12.75" customHeight="1" x14ac:dyDescent="0.2">
      <c r="A395" s="227"/>
      <c r="B395" s="140"/>
      <c r="C395" s="228"/>
      <c r="D395" s="232"/>
      <c r="E395" s="232"/>
      <c r="F395" s="232"/>
      <c r="G395" s="233"/>
      <c r="H395" s="128"/>
      <c r="I395" s="141"/>
      <c r="J395" s="128"/>
      <c r="K395" s="128"/>
      <c r="L395" s="128"/>
      <c r="M395" s="128"/>
      <c r="N395" s="128"/>
      <c r="O395" s="128"/>
      <c r="P395" s="128"/>
      <c r="Q395" s="128"/>
      <c r="R395" s="128"/>
    </row>
    <row r="396" spans="1:18" ht="12.75" customHeight="1" x14ac:dyDescent="0.2">
      <c r="A396" s="227">
        <f>B396</f>
        <v>44021</v>
      </c>
      <c r="B396" s="139">
        <f>B394+1</f>
        <v>44021</v>
      </c>
      <c r="C396" s="228" t="s">
        <v>39</v>
      </c>
      <c r="D396" s="232"/>
      <c r="E396" s="232"/>
      <c r="F396" s="232"/>
      <c r="G396" s="233"/>
      <c r="H396" s="128"/>
      <c r="I396" s="128"/>
      <c r="J396" s="128"/>
      <c r="K396" s="128"/>
      <c r="L396" s="128"/>
      <c r="M396" s="128"/>
      <c r="N396" s="128"/>
      <c r="O396" s="128"/>
      <c r="P396" s="128"/>
      <c r="Q396" s="128"/>
      <c r="R396" s="128"/>
    </row>
    <row r="397" spans="1:18" ht="12.75" customHeight="1" x14ac:dyDescent="0.2">
      <c r="A397" s="227"/>
      <c r="B397" s="140"/>
      <c r="C397" s="228"/>
      <c r="D397" s="232"/>
      <c r="E397" s="232"/>
      <c r="F397" s="232"/>
      <c r="G397" s="233"/>
      <c r="H397" s="128"/>
      <c r="I397" s="141"/>
      <c r="J397" s="128"/>
      <c r="K397" s="128"/>
      <c r="L397" s="128"/>
      <c r="M397" s="128"/>
      <c r="N397" s="128"/>
      <c r="O397" s="128"/>
      <c r="P397" s="128"/>
      <c r="Q397" s="128"/>
      <c r="R397" s="128"/>
    </row>
    <row r="398" spans="1:18" ht="12.75" customHeight="1" x14ac:dyDescent="0.2">
      <c r="A398" s="227">
        <f>B398</f>
        <v>44022</v>
      </c>
      <c r="B398" s="139">
        <f>B396+1</f>
        <v>44022</v>
      </c>
      <c r="C398" s="228" t="s">
        <v>39</v>
      </c>
      <c r="D398" s="232"/>
      <c r="E398" s="232"/>
      <c r="F398" s="232" t="s">
        <v>286</v>
      </c>
      <c r="G398" s="233"/>
      <c r="H398" s="128"/>
      <c r="I398" s="128"/>
      <c r="J398" s="128"/>
      <c r="K398" s="128"/>
      <c r="L398" s="128"/>
      <c r="M398" s="128"/>
      <c r="N398" s="128"/>
      <c r="O398" s="128"/>
      <c r="P398" s="128"/>
      <c r="Q398" s="128"/>
      <c r="R398" s="128"/>
    </row>
    <row r="399" spans="1:18" ht="12.75" customHeight="1" x14ac:dyDescent="0.2">
      <c r="A399" s="227"/>
      <c r="B399" s="140"/>
      <c r="C399" s="228"/>
      <c r="D399" s="232"/>
      <c r="E399" s="232"/>
      <c r="F399" s="232"/>
      <c r="G399" s="233"/>
      <c r="H399" s="128"/>
      <c r="I399" s="141"/>
      <c r="J399" s="128"/>
      <c r="K399" s="128"/>
      <c r="L399" s="128"/>
      <c r="M399" s="128"/>
      <c r="N399" s="128"/>
      <c r="O399" s="128"/>
      <c r="P399" s="128"/>
      <c r="Q399" s="128"/>
      <c r="R399" s="128"/>
    </row>
    <row r="400" spans="1:18" ht="12.75" customHeight="1" x14ac:dyDescent="0.2">
      <c r="A400" s="227">
        <f>B400</f>
        <v>44023</v>
      </c>
      <c r="B400" s="139">
        <f>B398+1</f>
        <v>44023</v>
      </c>
      <c r="C400" s="228" t="s">
        <v>39</v>
      </c>
      <c r="D400" s="232"/>
      <c r="E400" s="232"/>
      <c r="F400" s="232"/>
      <c r="G400" s="233"/>
      <c r="H400" s="128"/>
      <c r="I400" s="128"/>
      <c r="J400" s="128"/>
      <c r="K400" s="128"/>
      <c r="L400" s="128"/>
      <c r="M400" s="128"/>
      <c r="N400" s="128"/>
      <c r="O400" s="128"/>
      <c r="P400" s="128"/>
      <c r="Q400" s="128"/>
      <c r="R400" s="128"/>
    </row>
    <row r="401" spans="1:18" ht="12.75" customHeight="1" x14ac:dyDescent="0.2">
      <c r="A401" s="227"/>
      <c r="B401" s="140"/>
      <c r="C401" s="228"/>
      <c r="D401" s="232"/>
      <c r="E401" s="232"/>
      <c r="F401" s="232"/>
      <c r="G401" s="233"/>
      <c r="H401" s="128"/>
      <c r="I401" s="141"/>
      <c r="J401" s="128"/>
      <c r="K401" s="128"/>
      <c r="L401" s="128"/>
      <c r="M401" s="128"/>
      <c r="N401" s="128"/>
      <c r="O401" s="128"/>
      <c r="P401" s="128"/>
      <c r="Q401" s="128"/>
      <c r="R401" s="128"/>
    </row>
    <row r="402" spans="1:18" ht="12.75" customHeight="1" x14ac:dyDescent="0.2">
      <c r="A402" s="227">
        <f>B402</f>
        <v>44024</v>
      </c>
      <c r="B402" s="139">
        <f>B400+1</f>
        <v>44024</v>
      </c>
      <c r="C402" s="228" t="s">
        <v>39</v>
      </c>
      <c r="D402" s="232"/>
      <c r="E402" s="232"/>
      <c r="F402" s="232"/>
      <c r="G402" s="233"/>
      <c r="H402" s="128"/>
      <c r="I402" s="128"/>
      <c r="J402" s="128"/>
      <c r="K402" s="128"/>
      <c r="L402" s="128"/>
      <c r="M402" s="128"/>
      <c r="N402" s="128"/>
      <c r="O402" s="128"/>
      <c r="P402" s="128"/>
      <c r="Q402" s="128"/>
      <c r="R402" s="128"/>
    </row>
    <row r="403" spans="1:18" ht="12.75" customHeight="1" x14ac:dyDescent="0.2">
      <c r="A403" s="227"/>
      <c r="B403" s="140"/>
      <c r="C403" s="228"/>
      <c r="D403" s="232"/>
      <c r="E403" s="232"/>
      <c r="F403" s="232"/>
      <c r="G403" s="233"/>
      <c r="H403" s="128"/>
      <c r="I403" s="141"/>
      <c r="J403" s="128"/>
      <c r="K403" s="128"/>
      <c r="L403" s="128"/>
      <c r="M403" s="128"/>
      <c r="N403" s="128"/>
      <c r="O403" s="128"/>
      <c r="P403" s="128"/>
      <c r="Q403" s="128"/>
      <c r="R403" s="128"/>
    </row>
    <row r="404" spans="1:18" ht="12.75" customHeight="1" x14ac:dyDescent="0.2">
      <c r="A404" s="227">
        <f>B404</f>
        <v>44025</v>
      </c>
      <c r="B404" s="139">
        <f>B402+1</f>
        <v>44025</v>
      </c>
      <c r="C404" s="228" t="s">
        <v>39</v>
      </c>
      <c r="D404" s="232"/>
      <c r="E404" s="232"/>
      <c r="F404" s="232"/>
      <c r="G404" s="233"/>
      <c r="H404" s="128"/>
      <c r="I404" s="128"/>
      <c r="J404" s="128"/>
      <c r="K404" s="128"/>
      <c r="L404" s="128"/>
      <c r="M404" s="128"/>
      <c r="N404" s="128"/>
      <c r="O404" s="128"/>
      <c r="P404" s="128"/>
      <c r="Q404" s="128"/>
      <c r="R404" s="128"/>
    </row>
    <row r="405" spans="1:18" ht="12.75" customHeight="1" x14ac:dyDescent="0.2">
      <c r="A405" s="227"/>
      <c r="B405" s="140"/>
      <c r="C405" s="228"/>
      <c r="D405" s="232"/>
      <c r="E405" s="232"/>
      <c r="F405" s="232"/>
      <c r="G405" s="233"/>
      <c r="H405" s="128"/>
      <c r="I405" s="141"/>
      <c r="J405" s="128"/>
      <c r="K405" s="128"/>
      <c r="L405" s="128"/>
      <c r="M405" s="128"/>
      <c r="N405" s="128"/>
      <c r="O405" s="128"/>
      <c r="P405" s="128"/>
      <c r="Q405" s="128"/>
      <c r="R405" s="128"/>
    </row>
    <row r="406" spans="1:18" ht="12.75" customHeight="1" x14ac:dyDescent="0.2">
      <c r="A406" s="227">
        <f>B406</f>
        <v>44026</v>
      </c>
      <c r="B406" s="139">
        <f>B404+1</f>
        <v>44026</v>
      </c>
      <c r="C406" s="228" t="s">
        <v>39</v>
      </c>
      <c r="D406" s="232"/>
      <c r="E406" s="232"/>
      <c r="F406" s="232"/>
      <c r="G406" s="233"/>
      <c r="H406" s="128"/>
      <c r="I406" s="128"/>
      <c r="J406" s="128"/>
      <c r="K406" s="128"/>
      <c r="L406" s="128"/>
      <c r="M406" s="128"/>
      <c r="N406" s="128"/>
      <c r="O406" s="128"/>
      <c r="P406" s="128"/>
      <c r="Q406" s="128"/>
      <c r="R406" s="128"/>
    </row>
    <row r="407" spans="1:18" ht="12.75" customHeight="1" x14ac:dyDescent="0.2">
      <c r="A407" s="227"/>
      <c r="B407" s="140"/>
      <c r="C407" s="228"/>
      <c r="D407" s="232"/>
      <c r="E407" s="232"/>
      <c r="F407" s="232"/>
      <c r="G407" s="233"/>
      <c r="H407" s="128"/>
      <c r="I407" s="141"/>
      <c r="J407" s="128"/>
      <c r="K407" s="128"/>
      <c r="L407" s="128"/>
      <c r="M407" s="128"/>
      <c r="N407" s="128"/>
      <c r="O407" s="128"/>
      <c r="P407" s="128"/>
      <c r="Q407" s="128"/>
      <c r="R407" s="128"/>
    </row>
    <row r="408" spans="1:18" ht="12.75" customHeight="1" x14ac:dyDescent="0.2">
      <c r="A408" s="227">
        <f>B408</f>
        <v>44027</v>
      </c>
      <c r="B408" s="139">
        <f>B406+1</f>
        <v>44027</v>
      </c>
      <c r="C408" s="228" t="s">
        <v>39</v>
      </c>
      <c r="D408" s="232"/>
      <c r="E408" s="232"/>
      <c r="F408" s="232" t="s">
        <v>496</v>
      </c>
      <c r="G408" s="233"/>
      <c r="H408" s="128"/>
      <c r="I408" s="128"/>
      <c r="J408" s="128"/>
      <c r="K408" s="128"/>
      <c r="L408" s="128"/>
      <c r="M408" s="128"/>
      <c r="N408" s="128"/>
      <c r="O408" s="128"/>
      <c r="P408" s="128"/>
      <c r="Q408" s="128"/>
      <c r="R408" s="128"/>
    </row>
    <row r="409" spans="1:18" ht="12.75" customHeight="1" x14ac:dyDescent="0.2">
      <c r="A409" s="227"/>
      <c r="B409" s="140"/>
      <c r="C409" s="228"/>
      <c r="D409" s="232"/>
      <c r="E409" s="232"/>
      <c r="F409" s="232"/>
      <c r="G409" s="233"/>
      <c r="H409" s="128"/>
      <c r="I409" s="141"/>
      <c r="J409" s="128"/>
      <c r="K409" s="128"/>
      <c r="L409" s="128"/>
      <c r="M409" s="128"/>
      <c r="N409" s="128"/>
      <c r="O409" s="128"/>
      <c r="P409" s="128"/>
      <c r="Q409" s="128"/>
      <c r="R409" s="128"/>
    </row>
    <row r="410" spans="1:18" ht="12.75" customHeight="1" x14ac:dyDescent="0.2">
      <c r="A410" s="227">
        <f>B410</f>
        <v>44028</v>
      </c>
      <c r="B410" s="139">
        <f>B408+1</f>
        <v>44028</v>
      </c>
      <c r="C410" s="228" t="s">
        <v>39</v>
      </c>
      <c r="D410" s="232"/>
      <c r="E410" s="232"/>
      <c r="F410" s="232"/>
      <c r="G410" s="233"/>
      <c r="H410" s="128"/>
      <c r="I410" s="128"/>
      <c r="J410" s="128"/>
      <c r="K410" s="128"/>
      <c r="L410" s="128"/>
      <c r="M410" s="128"/>
      <c r="N410" s="128"/>
      <c r="O410" s="128"/>
      <c r="P410" s="128"/>
      <c r="Q410" s="128"/>
      <c r="R410" s="128"/>
    </row>
    <row r="411" spans="1:18" ht="12.75" customHeight="1" x14ac:dyDescent="0.2">
      <c r="A411" s="227"/>
      <c r="B411" s="140"/>
      <c r="C411" s="228"/>
      <c r="D411" s="232"/>
      <c r="E411" s="232"/>
      <c r="F411" s="232"/>
      <c r="G411" s="233"/>
      <c r="H411" s="128"/>
      <c r="I411" s="141"/>
      <c r="J411" s="128"/>
      <c r="K411" s="128"/>
      <c r="L411" s="128"/>
      <c r="M411" s="128"/>
      <c r="N411" s="128"/>
      <c r="O411" s="128"/>
      <c r="P411" s="128"/>
      <c r="Q411" s="128"/>
      <c r="R411" s="128"/>
    </row>
    <row r="412" spans="1:18" ht="12.75" customHeight="1" x14ac:dyDescent="0.2">
      <c r="A412" s="227">
        <f>B412</f>
        <v>44029</v>
      </c>
      <c r="B412" s="139">
        <f>B410+1</f>
        <v>44029</v>
      </c>
      <c r="C412" s="228" t="s">
        <v>39</v>
      </c>
      <c r="D412" s="232"/>
      <c r="E412" s="232"/>
      <c r="F412" s="232" t="s">
        <v>325</v>
      </c>
      <c r="G412" s="233"/>
      <c r="H412" s="128"/>
      <c r="I412" s="128"/>
      <c r="J412" s="128"/>
      <c r="K412" s="128"/>
      <c r="L412" s="128"/>
      <c r="M412" s="128"/>
      <c r="N412" s="128"/>
      <c r="O412" s="128"/>
      <c r="P412" s="128"/>
      <c r="Q412" s="128"/>
      <c r="R412" s="128"/>
    </row>
    <row r="413" spans="1:18" ht="12.75" customHeight="1" x14ac:dyDescent="0.2">
      <c r="A413" s="227"/>
      <c r="B413" s="140"/>
      <c r="C413" s="228"/>
      <c r="D413" s="232"/>
      <c r="E413" s="232"/>
      <c r="F413" s="232"/>
      <c r="G413" s="233"/>
      <c r="H413" s="128"/>
      <c r="I413" s="141"/>
      <c r="J413" s="128"/>
      <c r="K413" s="128"/>
      <c r="L413" s="128"/>
      <c r="M413" s="128"/>
      <c r="N413" s="128"/>
      <c r="O413" s="128"/>
      <c r="P413" s="128"/>
      <c r="Q413" s="128"/>
      <c r="R413" s="128"/>
    </row>
    <row r="414" spans="1:18" ht="12.75" customHeight="1" x14ac:dyDescent="0.2">
      <c r="A414" s="227">
        <f>B414</f>
        <v>44030</v>
      </c>
      <c r="B414" s="139">
        <f>B412+1</f>
        <v>44030</v>
      </c>
      <c r="C414" s="228" t="s">
        <v>39</v>
      </c>
      <c r="D414" s="232"/>
      <c r="E414" s="232"/>
      <c r="F414" s="232"/>
      <c r="G414" s="233"/>
      <c r="H414" s="128"/>
      <c r="I414" s="128"/>
      <c r="J414" s="128"/>
      <c r="K414" s="128"/>
      <c r="L414" s="128"/>
      <c r="M414" s="128"/>
      <c r="N414" s="128"/>
      <c r="O414" s="128"/>
      <c r="P414" s="128"/>
      <c r="Q414" s="128"/>
      <c r="R414" s="128"/>
    </row>
    <row r="415" spans="1:18" ht="12.75" customHeight="1" x14ac:dyDescent="0.2">
      <c r="A415" s="227"/>
      <c r="B415" s="140"/>
      <c r="C415" s="228"/>
      <c r="D415" s="232"/>
      <c r="E415" s="232"/>
      <c r="F415" s="232"/>
      <c r="G415" s="233"/>
      <c r="H415" s="128"/>
      <c r="I415" s="141"/>
      <c r="J415" s="128"/>
      <c r="K415" s="128"/>
      <c r="L415" s="128"/>
      <c r="M415" s="128"/>
      <c r="N415" s="128"/>
      <c r="O415" s="128"/>
      <c r="P415" s="128"/>
      <c r="Q415" s="128"/>
      <c r="R415" s="128"/>
    </row>
    <row r="416" spans="1:18" ht="12.75" customHeight="1" x14ac:dyDescent="0.2">
      <c r="A416" s="227">
        <f>B416</f>
        <v>44031</v>
      </c>
      <c r="B416" s="139">
        <f>B414+1</f>
        <v>44031</v>
      </c>
      <c r="C416" s="228" t="s">
        <v>39</v>
      </c>
      <c r="D416" s="232"/>
      <c r="E416" s="232"/>
      <c r="F416" s="232" t="s">
        <v>515</v>
      </c>
      <c r="G416" s="233"/>
      <c r="H416" s="128"/>
      <c r="I416" s="128"/>
      <c r="J416" s="128"/>
      <c r="K416" s="128"/>
      <c r="L416" s="128"/>
      <c r="M416" s="128"/>
      <c r="N416" s="128"/>
      <c r="O416" s="128"/>
      <c r="P416" s="128"/>
      <c r="Q416" s="128"/>
      <c r="R416" s="128"/>
    </row>
    <row r="417" spans="1:18" ht="12.75" customHeight="1" x14ac:dyDescent="0.2">
      <c r="A417" s="227"/>
      <c r="B417" s="140"/>
      <c r="C417" s="228"/>
      <c r="D417" s="232"/>
      <c r="E417" s="232"/>
      <c r="F417" s="232"/>
      <c r="G417" s="233"/>
      <c r="H417" s="128"/>
      <c r="I417" s="141"/>
      <c r="J417" s="128"/>
      <c r="K417" s="128"/>
      <c r="L417" s="128"/>
      <c r="M417" s="128"/>
      <c r="N417" s="128"/>
      <c r="O417" s="128"/>
      <c r="P417" s="128"/>
      <c r="Q417" s="128"/>
      <c r="R417" s="128"/>
    </row>
    <row r="418" spans="1:18" ht="12.75" customHeight="1" x14ac:dyDescent="0.2">
      <c r="A418" s="227">
        <f>B418</f>
        <v>44032</v>
      </c>
      <c r="B418" s="139">
        <f>B416+1</f>
        <v>44032</v>
      </c>
      <c r="C418" s="228" t="s">
        <v>39</v>
      </c>
      <c r="D418" s="232"/>
      <c r="E418" s="232"/>
      <c r="F418" s="232"/>
      <c r="G418" s="233"/>
      <c r="H418" s="128"/>
      <c r="I418" s="128"/>
      <c r="J418" s="128"/>
      <c r="K418" s="128"/>
      <c r="L418" s="128"/>
      <c r="M418" s="128"/>
      <c r="N418" s="128"/>
      <c r="O418" s="128"/>
      <c r="P418" s="128"/>
      <c r="Q418" s="128"/>
      <c r="R418" s="128"/>
    </row>
    <row r="419" spans="1:18" ht="12.75" customHeight="1" x14ac:dyDescent="0.2">
      <c r="A419" s="227"/>
      <c r="B419" s="140"/>
      <c r="C419" s="228"/>
      <c r="D419" s="232"/>
      <c r="E419" s="232"/>
      <c r="F419" s="232"/>
      <c r="G419" s="233"/>
      <c r="H419" s="128"/>
      <c r="I419" s="141"/>
      <c r="J419" s="128"/>
      <c r="K419" s="128"/>
      <c r="L419" s="128"/>
      <c r="M419" s="128"/>
      <c r="N419" s="128"/>
      <c r="O419" s="128"/>
      <c r="P419" s="128"/>
      <c r="Q419" s="128"/>
      <c r="R419" s="128"/>
    </row>
    <row r="420" spans="1:18" ht="12.75" customHeight="1" x14ac:dyDescent="0.2">
      <c r="A420" s="227">
        <f>B420</f>
        <v>44033</v>
      </c>
      <c r="B420" s="139">
        <f>B418+1</f>
        <v>44033</v>
      </c>
      <c r="C420" s="228" t="s">
        <v>39</v>
      </c>
      <c r="D420" s="232"/>
      <c r="E420" s="232" t="s">
        <v>449</v>
      </c>
      <c r="F420" s="232"/>
      <c r="G420" s="233"/>
      <c r="H420" s="128"/>
      <c r="I420" s="128"/>
      <c r="J420" s="128"/>
      <c r="K420" s="128"/>
      <c r="L420" s="128"/>
      <c r="M420" s="128"/>
      <c r="N420" s="128"/>
      <c r="O420" s="128"/>
      <c r="P420" s="128"/>
      <c r="Q420" s="128"/>
      <c r="R420" s="128"/>
    </row>
    <row r="421" spans="1:18" ht="12.75" customHeight="1" x14ac:dyDescent="0.2">
      <c r="A421" s="227"/>
      <c r="B421" s="140"/>
      <c r="C421" s="228"/>
      <c r="D421" s="232"/>
      <c r="E421" s="232"/>
      <c r="F421" s="232"/>
      <c r="G421" s="233"/>
      <c r="H421" s="128"/>
      <c r="I421" s="141"/>
      <c r="J421" s="128"/>
      <c r="K421" s="128"/>
      <c r="L421" s="128"/>
      <c r="M421" s="128"/>
      <c r="N421" s="128"/>
      <c r="O421" s="128"/>
      <c r="P421" s="128"/>
      <c r="Q421" s="128"/>
      <c r="R421" s="128"/>
    </row>
    <row r="422" spans="1:18" ht="12.75" customHeight="1" x14ac:dyDescent="0.2">
      <c r="A422" s="227">
        <f>B422</f>
        <v>44034</v>
      </c>
      <c r="B422" s="139">
        <f>B420+1</f>
        <v>44034</v>
      </c>
      <c r="C422" s="228" t="s">
        <v>39</v>
      </c>
      <c r="D422" s="232"/>
      <c r="E422" s="232"/>
      <c r="F422" s="232"/>
      <c r="G422" s="233"/>
      <c r="H422" s="128"/>
      <c r="I422" s="128"/>
      <c r="J422" s="128"/>
      <c r="K422" s="128"/>
      <c r="L422" s="128"/>
      <c r="M422" s="128"/>
      <c r="N422" s="128"/>
      <c r="O422" s="128"/>
      <c r="P422" s="128"/>
      <c r="Q422" s="128"/>
      <c r="R422" s="128"/>
    </row>
    <row r="423" spans="1:18" ht="12.75" customHeight="1" x14ac:dyDescent="0.2">
      <c r="A423" s="227"/>
      <c r="B423" s="140"/>
      <c r="C423" s="228"/>
      <c r="D423" s="232"/>
      <c r="E423" s="232"/>
      <c r="F423" s="232"/>
      <c r="G423" s="233"/>
      <c r="H423" s="128"/>
      <c r="I423" s="141"/>
      <c r="J423" s="128"/>
      <c r="K423" s="128"/>
      <c r="L423" s="128"/>
      <c r="M423" s="128"/>
      <c r="N423" s="128"/>
      <c r="O423" s="128"/>
      <c r="P423" s="128"/>
      <c r="Q423" s="128"/>
      <c r="R423" s="128"/>
    </row>
    <row r="424" spans="1:18" ht="12.75" customHeight="1" x14ac:dyDescent="0.2">
      <c r="A424" s="227">
        <f>B424</f>
        <v>44035</v>
      </c>
      <c r="B424" s="139">
        <f>B422+1</f>
        <v>44035</v>
      </c>
      <c r="C424" s="228" t="s">
        <v>39</v>
      </c>
      <c r="D424" s="232"/>
      <c r="E424" s="232"/>
      <c r="F424" s="232"/>
      <c r="G424" s="233"/>
      <c r="H424" s="128"/>
      <c r="I424" s="128"/>
      <c r="J424" s="128"/>
      <c r="K424" s="128"/>
      <c r="L424" s="128"/>
      <c r="M424" s="128"/>
      <c r="N424" s="128"/>
      <c r="O424" s="128"/>
      <c r="P424" s="128"/>
      <c r="Q424" s="128"/>
      <c r="R424" s="128"/>
    </row>
    <row r="425" spans="1:18" ht="12.75" customHeight="1" x14ac:dyDescent="0.2">
      <c r="A425" s="227"/>
      <c r="B425" s="140"/>
      <c r="C425" s="228"/>
      <c r="D425" s="232"/>
      <c r="E425" s="232"/>
      <c r="F425" s="232"/>
      <c r="G425" s="233"/>
      <c r="H425" s="128"/>
      <c r="I425" s="141"/>
      <c r="J425" s="128"/>
      <c r="K425" s="128"/>
      <c r="L425" s="128"/>
      <c r="M425" s="128"/>
      <c r="N425" s="128"/>
      <c r="O425" s="128"/>
      <c r="P425" s="128"/>
      <c r="Q425" s="128"/>
      <c r="R425" s="128"/>
    </row>
    <row r="426" spans="1:18" ht="12.75" customHeight="1" x14ac:dyDescent="0.2">
      <c r="A426" s="227">
        <f>B426</f>
        <v>44036</v>
      </c>
      <c r="B426" s="139">
        <f>B424+1</f>
        <v>44036</v>
      </c>
      <c r="C426" s="228" t="s">
        <v>39</v>
      </c>
      <c r="D426" s="232"/>
      <c r="E426" s="232"/>
      <c r="F426" s="232"/>
      <c r="G426" s="233"/>
      <c r="H426" s="128"/>
      <c r="I426" s="128"/>
      <c r="J426" s="128"/>
      <c r="K426" s="128"/>
      <c r="L426" s="128"/>
      <c r="M426" s="128"/>
      <c r="N426" s="128"/>
      <c r="O426" s="128"/>
      <c r="P426" s="128"/>
      <c r="Q426" s="128"/>
      <c r="R426" s="128"/>
    </row>
    <row r="427" spans="1:18" ht="12.75" customHeight="1" x14ac:dyDescent="0.2">
      <c r="A427" s="227"/>
      <c r="B427" s="140"/>
      <c r="C427" s="228"/>
      <c r="D427" s="232"/>
      <c r="E427" s="232"/>
      <c r="F427" s="232"/>
      <c r="G427" s="233"/>
      <c r="H427" s="128"/>
      <c r="I427" s="141"/>
      <c r="J427" s="128"/>
      <c r="K427" s="128"/>
      <c r="L427" s="128"/>
      <c r="M427" s="128"/>
      <c r="N427" s="128"/>
      <c r="O427" s="128"/>
      <c r="P427" s="128"/>
      <c r="Q427" s="128"/>
      <c r="R427" s="128"/>
    </row>
    <row r="428" spans="1:18" ht="12.75" customHeight="1" x14ac:dyDescent="0.2">
      <c r="A428" s="227">
        <f>B428</f>
        <v>44037</v>
      </c>
      <c r="B428" s="139">
        <f>B426+1</f>
        <v>44037</v>
      </c>
      <c r="C428" s="228" t="s">
        <v>39</v>
      </c>
      <c r="D428" s="232"/>
      <c r="E428" s="232"/>
      <c r="F428" s="232"/>
      <c r="G428" s="233"/>
      <c r="H428" s="128"/>
      <c r="I428" s="128"/>
      <c r="J428" s="128"/>
      <c r="K428" s="128"/>
      <c r="L428" s="128"/>
      <c r="M428" s="128"/>
      <c r="N428" s="128"/>
      <c r="O428" s="128"/>
      <c r="P428" s="128"/>
      <c r="Q428" s="128"/>
      <c r="R428" s="128"/>
    </row>
    <row r="429" spans="1:18" ht="12.75" customHeight="1" x14ac:dyDescent="0.2">
      <c r="A429" s="227"/>
      <c r="B429" s="140"/>
      <c r="C429" s="228"/>
      <c r="D429" s="232"/>
      <c r="E429" s="232"/>
      <c r="F429" s="232"/>
      <c r="G429" s="233"/>
      <c r="H429" s="128"/>
      <c r="I429" s="141"/>
      <c r="J429" s="128"/>
      <c r="K429" s="128"/>
      <c r="L429" s="128"/>
      <c r="M429" s="128"/>
      <c r="N429" s="128"/>
      <c r="O429" s="128"/>
      <c r="P429" s="128"/>
      <c r="Q429" s="128"/>
      <c r="R429" s="128"/>
    </row>
    <row r="430" spans="1:18" ht="12.75" customHeight="1" x14ac:dyDescent="0.2">
      <c r="A430" s="227">
        <f>B430</f>
        <v>44038</v>
      </c>
      <c r="B430" s="139">
        <f>B428+1</f>
        <v>44038</v>
      </c>
      <c r="C430" s="228" t="s">
        <v>39</v>
      </c>
      <c r="D430" s="232"/>
      <c r="E430" s="232"/>
      <c r="F430" s="232"/>
      <c r="G430" s="233"/>
      <c r="H430" s="128"/>
      <c r="I430" s="128"/>
      <c r="J430" s="128"/>
      <c r="K430" s="128"/>
      <c r="L430" s="128"/>
      <c r="M430" s="128"/>
      <c r="N430" s="128"/>
      <c r="O430" s="128"/>
      <c r="P430" s="128"/>
      <c r="Q430" s="128"/>
      <c r="R430" s="128"/>
    </row>
    <row r="431" spans="1:18" ht="12.75" customHeight="1" x14ac:dyDescent="0.2">
      <c r="A431" s="227"/>
      <c r="B431" s="140"/>
      <c r="C431" s="228"/>
      <c r="D431" s="232"/>
      <c r="E431" s="232"/>
      <c r="F431" s="232"/>
      <c r="G431" s="233"/>
      <c r="H431" s="128"/>
      <c r="I431" s="141"/>
      <c r="J431" s="128"/>
      <c r="K431" s="128"/>
      <c r="L431" s="128"/>
      <c r="M431" s="128"/>
      <c r="N431" s="128"/>
      <c r="O431" s="128"/>
      <c r="P431" s="128"/>
      <c r="Q431" s="128"/>
      <c r="R431" s="128"/>
    </row>
    <row r="432" spans="1:18" ht="12.75" customHeight="1" x14ac:dyDescent="0.2">
      <c r="A432" s="227">
        <f>B432</f>
        <v>44039</v>
      </c>
      <c r="B432" s="139">
        <f>B430+1</f>
        <v>44039</v>
      </c>
      <c r="C432" s="228" t="s">
        <v>39</v>
      </c>
      <c r="D432" s="232"/>
      <c r="E432" s="232"/>
      <c r="F432" s="232"/>
      <c r="G432" s="233"/>
      <c r="H432" s="128"/>
      <c r="I432" s="128"/>
      <c r="J432" s="128"/>
      <c r="K432" s="128"/>
      <c r="L432" s="128"/>
      <c r="M432" s="128"/>
      <c r="N432" s="128"/>
      <c r="O432" s="128"/>
      <c r="P432" s="128"/>
      <c r="Q432" s="128"/>
      <c r="R432" s="128"/>
    </row>
    <row r="433" spans="1:18" ht="12.75" customHeight="1" x14ac:dyDescent="0.2">
      <c r="A433" s="227"/>
      <c r="B433" s="140"/>
      <c r="C433" s="228"/>
      <c r="D433" s="232"/>
      <c r="E433" s="232"/>
      <c r="F433" s="232"/>
      <c r="G433" s="233"/>
      <c r="H433" s="128"/>
      <c r="I433" s="141"/>
      <c r="J433" s="128"/>
      <c r="K433" s="128"/>
      <c r="L433" s="128"/>
      <c r="M433" s="128"/>
      <c r="N433" s="128"/>
      <c r="O433" s="128"/>
      <c r="P433" s="128"/>
      <c r="Q433" s="128"/>
      <c r="R433" s="128"/>
    </row>
    <row r="434" spans="1:18" ht="12.75" customHeight="1" x14ac:dyDescent="0.2">
      <c r="A434" s="227">
        <f>B434</f>
        <v>44040</v>
      </c>
      <c r="B434" s="139">
        <f>B432+1</f>
        <v>44040</v>
      </c>
      <c r="C434" s="228" t="s">
        <v>39</v>
      </c>
      <c r="D434" s="232"/>
      <c r="E434" s="232"/>
      <c r="F434" s="232"/>
      <c r="G434" s="233"/>
      <c r="H434" s="128"/>
      <c r="I434" s="128"/>
      <c r="J434" s="128"/>
      <c r="K434" s="128"/>
      <c r="L434" s="128"/>
      <c r="M434" s="128"/>
      <c r="N434" s="128"/>
      <c r="O434" s="128"/>
      <c r="P434" s="128"/>
      <c r="Q434" s="128"/>
      <c r="R434" s="128"/>
    </row>
    <row r="435" spans="1:18" ht="12.75" customHeight="1" x14ac:dyDescent="0.2">
      <c r="A435" s="227"/>
      <c r="B435" s="140"/>
      <c r="C435" s="228"/>
      <c r="D435" s="232"/>
      <c r="E435" s="232"/>
      <c r="F435" s="232"/>
      <c r="G435" s="233"/>
      <c r="H435" s="128"/>
      <c r="I435" s="141"/>
      <c r="J435" s="128"/>
      <c r="K435" s="128"/>
      <c r="L435" s="128"/>
      <c r="M435" s="128"/>
      <c r="N435" s="128"/>
      <c r="O435" s="128"/>
      <c r="P435" s="128"/>
      <c r="Q435" s="128"/>
      <c r="R435" s="128"/>
    </row>
    <row r="436" spans="1:18" ht="12.75" customHeight="1" x14ac:dyDescent="0.2">
      <c r="A436" s="227">
        <f>B436</f>
        <v>44041</v>
      </c>
      <c r="B436" s="139">
        <f>B434+1</f>
        <v>44041</v>
      </c>
      <c r="C436" s="228" t="s">
        <v>39</v>
      </c>
      <c r="D436" s="232"/>
      <c r="E436" s="232"/>
      <c r="F436" s="232"/>
      <c r="G436" s="233"/>
      <c r="H436" s="128"/>
      <c r="I436" s="128"/>
      <c r="J436" s="128"/>
      <c r="K436" s="128"/>
      <c r="L436" s="128"/>
      <c r="M436" s="128"/>
      <c r="N436" s="128"/>
      <c r="O436" s="128"/>
      <c r="P436" s="128"/>
      <c r="Q436" s="128"/>
      <c r="R436" s="128"/>
    </row>
    <row r="437" spans="1:18" ht="12.75" customHeight="1" x14ac:dyDescent="0.2">
      <c r="A437" s="227"/>
      <c r="B437" s="140"/>
      <c r="C437" s="228"/>
      <c r="D437" s="232"/>
      <c r="E437" s="232"/>
      <c r="F437" s="232"/>
      <c r="G437" s="233"/>
      <c r="H437" s="128"/>
      <c r="I437" s="141"/>
      <c r="J437" s="128"/>
      <c r="K437" s="128"/>
      <c r="L437" s="128"/>
      <c r="M437" s="128"/>
      <c r="N437" s="128"/>
      <c r="O437" s="128"/>
      <c r="P437" s="128"/>
      <c r="Q437" s="128"/>
      <c r="R437" s="128"/>
    </row>
    <row r="438" spans="1:18" ht="12.75" customHeight="1" x14ac:dyDescent="0.2">
      <c r="A438" s="227">
        <f>B438</f>
        <v>44042</v>
      </c>
      <c r="B438" s="139">
        <f>B436+1</f>
        <v>44042</v>
      </c>
      <c r="C438" s="228" t="s">
        <v>39</v>
      </c>
      <c r="D438" s="232"/>
      <c r="E438" s="232"/>
      <c r="F438" s="232"/>
      <c r="G438" s="233"/>
      <c r="H438" s="128"/>
      <c r="I438" s="128"/>
      <c r="J438" s="128"/>
      <c r="K438" s="128"/>
      <c r="L438" s="128"/>
      <c r="M438" s="128"/>
      <c r="N438" s="128"/>
      <c r="O438" s="128"/>
      <c r="P438" s="128"/>
      <c r="Q438" s="128"/>
      <c r="R438" s="128"/>
    </row>
    <row r="439" spans="1:18" ht="12.75" customHeight="1" x14ac:dyDescent="0.2">
      <c r="A439" s="227"/>
      <c r="B439" s="140"/>
      <c r="C439" s="228"/>
      <c r="D439" s="232"/>
      <c r="E439" s="232"/>
      <c r="F439" s="232"/>
      <c r="G439" s="233"/>
      <c r="H439" s="128"/>
      <c r="I439" s="141"/>
      <c r="J439" s="128"/>
      <c r="K439" s="128"/>
      <c r="L439" s="128"/>
      <c r="M439" s="128"/>
      <c r="N439" s="128"/>
      <c r="O439" s="128"/>
      <c r="P439" s="128"/>
      <c r="Q439" s="128"/>
      <c r="R439" s="128"/>
    </row>
    <row r="440" spans="1:18" ht="12.75" customHeight="1" x14ac:dyDescent="0.2">
      <c r="A440" s="227">
        <f>B440</f>
        <v>44043</v>
      </c>
      <c r="B440" s="139">
        <f>B438+1</f>
        <v>44043</v>
      </c>
      <c r="C440" s="228" t="s">
        <v>39</v>
      </c>
      <c r="D440" s="232"/>
      <c r="E440" s="232"/>
      <c r="F440" s="232"/>
      <c r="G440" s="233"/>
      <c r="H440" s="128"/>
      <c r="I440" s="128"/>
      <c r="J440" s="128"/>
      <c r="K440" s="128"/>
      <c r="L440" s="128"/>
      <c r="M440" s="128"/>
      <c r="N440" s="128"/>
      <c r="O440" s="128"/>
      <c r="P440" s="128"/>
      <c r="Q440" s="128"/>
      <c r="R440" s="128"/>
    </row>
    <row r="441" spans="1:18" ht="12.75" customHeight="1" x14ac:dyDescent="0.2">
      <c r="A441" s="227"/>
      <c r="B441" s="140"/>
      <c r="C441" s="228"/>
      <c r="D441" s="232"/>
      <c r="E441" s="232"/>
      <c r="F441" s="232"/>
      <c r="G441" s="233"/>
      <c r="H441" s="128"/>
      <c r="I441" s="141"/>
      <c r="J441" s="128"/>
      <c r="K441" s="128"/>
      <c r="L441" s="128"/>
      <c r="M441" s="128"/>
      <c r="N441" s="128"/>
      <c r="O441" s="128"/>
      <c r="P441" s="128"/>
      <c r="Q441" s="128"/>
      <c r="R441" s="128"/>
    </row>
    <row r="442" spans="1:18" ht="12.75" customHeight="1" x14ac:dyDescent="0.2">
      <c r="A442" s="227">
        <f>B442</f>
        <v>44044</v>
      </c>
      <c r="B442" s="139">
        <f>B440+1</f>
        <v>44044</v>
      </c>
      <c r="C442" s="228" t="s">
        <v>39</v>
      </c>
      <c r="D442" s="232"/>
      <c r="E442" s="232"/>
      <c r="F442" s="232"/>
      <c r="G442" s="233"/>
      <c r="H442" s="128"/>
      <c r="I442" s="128"/>
      <c r="J442" s="128"/>
      <c r="K442" s="128"/>
      <c r="L442" s="128"/>
      <c r="M442" s="128"/>
      <c r="N442" s="128"/>
      <c r="O442" s="128"/>
      <c r="P442" s="128"/>
      <c r="Q442" s="128"/>
      <c r="R442" s="128"/>
    </row>
    <row r="443" spans="1:18" ht="12.75" customHeight="1" x14ac:dyDescent="0.2">
      <c r="A443" s="227"/>
      <c r="B443" s="140"/>
      <c r="C443" s="228"/>
      <c r="D443" s="232"/>
      <c r="E443" s="232"/>
      <c r="F443" s="232"/>
      <c r="G443" s="233"/>
      <c r="H443" s="128"/>
      <c r="I443" s="141"/>
      <c r="J443" s="128"/>
      <c r="K443" s="128"/>
      <c r="L443" s="128"/>
      <c r="M443" s="128"/>
      <c r="N443" s="128"/>
      <c r="O443" s="128"/>
      <c r="P443" s="128"/>
      <c r="Q443" s="128"/>
      <c r="R443" s="128"/>
    </row>
    <row r="444" spans="1:18" ht="12.75" customHeight="1" x14ac:dyDescent="0.2">
      <c r="A444" s="227">
        <f>B444</f>
        <v>44045</v>
      </c>
      <c r="B444" s="139">
        <f>B442+1</f>
        <v>44045</v>
      </c>
      <c r="C444" s="228" t="s">
        <v>39</v>
      </c>
      <c r="D444" s="232"/>
      <c r="E444" s="232"/>
      <c r="F444" s="232"/>
      <c r="G444" s="233"/>
      <c r="H444" s="128"/>
      <c r="I444" s="128"/>
      <c r="J444" s="128"/>
      <c r="K444" s="128"/>
      <c r="L444" s="128"/>
      <c r="M444" s="128"/>
      <c r="N444" s="128"/>
      <c r="O444" s="128"/>
      <c r="P444" s="128"/>
      <c r="Q444" s="128"/>
      <c r="R444" s="128"/>
    </row>
    <row r="445" spans="1:18" ht="12.75" customHeight="1" x14ac:dyDescent="0.2">
      <c r="A445" s="227"/>
      <c r="B445" s="140"/>
      <c r="C445" s="228"/>
      <c r="D445" s="232"/>
      <c r="E445" s="232"/>
      <c r="F445" s="232"/>
      <c r="G445" s="233"/>
      <c r="H445" s="128"/>
      <c r="I445" s="141"/>
      <c r="J445" s="128"/>
      <c r="K445" s="128"/>
      <c r="L445" s="128"/>
      <c r="M445" s="128"/>
      <c r="N445" s="128"/>
      <c r="O445" s="128"/>
      <c r="P445" s="128"/>
      <c r="Q445" s="128"/>
      <c r="R445" s="128"/>
    </row>
    <row r="446" spans="1:18" ht="12.75" customHeight="1" x14ac:dyDescent="0.2">
      <c r="A446" s="227">
        <f>B446</f>
        <v>44046</v>
      </c>
      <c r="B446" s="139">
        <f>B444+1</f>
        <v>44046</v>
      </c>
      <c r="C446" s="228" t="s">
        <v>39</v>
      </c>
      <c r="D446" s="232"/>
      <c r="E446" s="232"/>
      <c r="F446" s="232"/>
      <c r="G446" s="233"/>
      <c r="H446" s="128"/>
      <c r="I446" s="128"/>
      <c r="J446" s="128"/>
      <c r="K446" s="128"/>
      <c r="L446" s="128"/>
      <c r="M446" s="128"/>
      <c r="N446" s="128"/>
      <c r="O446" s="128"/>
      <c r="P446" s="128"/>
      <c r="Q446" s="128"/>
      <c r="R446" s="128"/>
    </row>
    <row r="447" spans="1:18" ht="12.75" customHeight="1" x14ac:dyDescent="0.2">
      <c r="A447" s="227"/>
      <c r="B447" s="140"/>
      <c r="C447" s="228"/>
      <c r="D447" s="232"/>
      <c r="E447" s="232"/>
      <c r="F447" s="232"/>
      <c r="G447" s="233"/>
      <c r="H447" s="128"/>
      <c r="I447" s="141"/>
      <c r="J447" s="128"/>
      <c r="K447" s="128"/>
      <c r="L447" s="128"/>
      <c r="M447" s="128"/>
      <c r="N447" s="128"/>
      <c r="O447" s="128"/>
      <c r="P447" s="128"/>
      <c r="Q447" s="128"/>
      <c r="R447" s="128"/>
    </row>
    <row r="448" spans="1:18" ht="12.75" customHeight="1" x14ac:dyDescent="0.2">
      <c r="A448" s="227">
        <f>B448</f>
        <v>44047</v>
      </c>
      <c r="B448" s="139">
        <f>B446+1</f>
        <v>44047</v>
      </c>
      <c r="C448" s="228" t="s">
        <v>39</v>
      </c>
      <c r="D448" s="232"/>
      <c r="E448" s="232" t="s">
        <v>449</v>
      </c>
      <c r="F448" s="232"/>
      <c r="G448" s="233"/>
      <c r="H448" s="128"/>
      <c r="I448" s="128"/>
      <c r="J448" s="128"/>
      <c r="K448" s="128"/>
      <c r="L448" s="128"/>
      <c r="M448" s="128"/>
      <c r="N448" s="128"/>
      <c r="O448" s="128"/>
      <c r="P448" s="128"/>
      <c r="Q448" s="128"/>
      <c r="R448" s="128"/>
    </row>
    <row r="449" spans="1:18" ht="12.75" customHeight="1" x14ac:dyDescent="0.2">
      <c r="A449" s="227"/>
      <c r="B449" s="140"/>
      <c r="C449" s="228"/>
      <c r="D449" s="232"/>
      <c r="E449" s="232"/>
      <c r="F449" s="232"/>
      <c r="G449" s="233"/>
      <c r="H449" s="128"/>
      <c r="I449" s="141"/>
      <c r="J449" s="128"/>
      <c r="K449" s="128"/>
      <c r="L449" s="128"/>
      <c r="M449" s="128"/>
      <c r="N449" s="128"/>
      <c r="O449" s="128"/>
      <c r="P449" s="128"/>
      <c r="Q449" s="128"/>
      <c r="R449" s="128"/>
    </row>
    <row r="450" spans="1:18" ht="12.75" customHeight="1" x14ac:dyDescent="0.2">
      <c r="A450" s="227">
        <f>B450</f>
        <v>44048</v>
      </c>
      <c r="B450" s="139">
        <f>B448+1</f>
        <v>44048</v>
      </c>
      <c r="C450" s="228" t="s">
        <v>39</v>
      </c>
      <c r="D450" s="232"/>
      <c r="E450" s="232"/>
      <c r="F450" s="232" t="s">
        <v>197</v>
      </c>
      <c r="G450" s="233"/>
      <c r="H450" s="128"/>
      <c r="I450" s="128"/>
      <c r="J450" s="128"/>
      <c r="K450" s="128"/>
      <c r="L450" s="128"/>
      <c r="M450" s="128"/>
      <c r="N450" s="128"/>
      <c r="O450" s="128"/>
      <c r="P450" s="128"/>
      <c r="Q450" s="128"/>
      <c r="R450" s="128"/>
    </row>
    <row r="451" spans="1:18" ht="12.75" customHeight="1" x14ac:dyDescent="0.2">
      <c r="A451" s="227"/>
      <c r="B451" s="140"/>
      <c r="C451" s="228"/>
      <c r="D451" s="232"/>
      <c r="E451" s="232"/>
      <c r="F451" s="232"/>
      <c r="G451" s="233"/>
      <c r="H451" s="128"/>
      <c r="I451" s="141"/>
      <c r="J451" s="128"/>
      <c r="K451" s="128"/>
      <c r="L451" s="128"/>
      <c r="M451" s="128"/>
      <c r="N451" s="128"/>
      <c r="O451" s="128"/>
      <c r="P451" s="128"/>
      <c r="Q451" s="128"/>
      <c r="R451" s="128"/>
    </row>
    <row r="452" spans="1:18" ht="12.75" customHeight="1" x14ac:dyDescent="0.2">
      <c r="A452" s="227">
        <f>B452</f>
        <v>44049</v>
      </c>
      <c r="B452" s="139">
        <f>B450+1</f>
        <v>44049</v>
      </c>
      <c r="C452" s="228" t="s">
        <v>39</v>
      </c>
      <c r="D452" s="232"/>
      <c r="E452" s="232"/>
      <c r="F452" s="232"/>
      <c r="G452" s="233"/>
      <c r="H452" s="128"/>
      <c r="I452" s="128"/>
      <c r="J452" s="128"/>
      <c r="K452" s="128"/>
      <c r="L452" s="128"/>
      <c r="M452" s="128"/>
      <c r="N452" s="128"/>
      <c r="O452" s="128"/>
      <c r="P452" s="128"/>
      <c r="Q452" s="128"/>
      <c r="R452" s="128"/>
    </row>
    <row r="453" spans="1:18" ht="12.75" customHeight="1" x14ac:dyDescent="0.2">
      <c r="A453" s="227"/>
      <c r="B453" s="140"/>
      <c r="C453" s="228"/>
      <c r="D453" s="232"/>
      <c r="E453" s="232"/>
      <c r="F453" s="232"/>
      <c r="G453" s="233"/>
      <c r="H453" s="128"/>
      <c r="I453" s="141"/>
      <c r="J453" s="128"/>
      <c r="K453" s="128"/>
      <c r="L453" s="128"/>
      <c r="M453" s="128"/>
      <c r="N453" s="128"/>
      <c r="O453" s="128"/>
      <c r="P453" s="128"/>
      <c r="Q453" s="128"/>
      <c r="R453" s="128"/>
    </row>
    <row r="454" spans="1:18" ht="12.75" customHeight="1" x14ac:dyDescent="0.2">
      <c r="A454" s="227">
        <f>B454</f>
        <v>44050</v>
      </c>
      <c r="B454" s="139">
        <f>B452+1</f>
        <v>44050</v>
      </c>
      <c r="C454" s="228" t="s">
        <v>39</v>
      </c>
      <c r="D454" s="232"/>
      <c r="E454" s="232"/>
      <c r="F454" s="232"/>
      <c r="G454" s="233"/>
      <c r="H454" s="128"/>
      <c r="I454" s="128"/>
      <c r="J454" s="128"/>
      <c r="K454" s="128"/>
      <c r="L454" s="128"/>
      <c r="M454" s="128"/>
      <c r="N454" s="128"/>
      <c r="O454" s="128"/>
      <c r="P454" s="128"/>
      <c r="Q454" s="128"/>
      <c r="R454" s="128"/>
    </row>
    <row r="455" spans="1:18" ht="12.75" customHeight="1" x14ac:dyDescent="0.2">
      <c r="A455" s="227"/>
      <c r="B455" s="140"/>
      <c r="C455" s="228"/>
      <c r="D455" s="232"/>
      <c r="E455" s="232"/>
      <c r="F455" s="232"/>
      <c r="G455" s="233"/>
      <c r="H455" s="128"/>
      <c r="I455" s="141"/>
      <c r="J455" s="128"/>
      <c r="K455" s="128"/>
      <c r="L455" s="128"/>
      <c r="M455" s="128"/>
      <c r="N455" s="128"/>
      <c r="O455" s="128"/>
      <c r="P455" s="128"/>
      <c r="Q455" s="128"/>
      <c r="R455" s="128"/>
    </row>
    <row r="456" spans="1:18" ht="12.75" customHeight="1" x14ac:dyDescent="0.2">
      <c r="A456" s="227">
        <f>B456</f>
        <v>44051</v>
      </c>
      <c r="B456" s="139">
        <f>B454+1</f>
        <v>44051</v>
      </c>
      <c r="C456" s="228" t="s">
        <v>39</v>
      </c>
      <c r="D456" s="232"/>
      <c r="E456" s="232"/>
      <c r="F456" s="232"/>
      <c r="G456" s="233"/>
      <c r="H456" s="128"/>
      <c r="I456" s="128"/>
      <c r="J456" s="128"/>
      <c r="K456" s="128"/>
      <c r="L456" s="128"/>
      <c r="M456" s="128"/>
      <c r="N456" s="128"/>
      <c r="O456" s="128"/>
      <c r="P456" s="128"/>
      <c r="Q456" s="128"/>
      <c r="R456" s="128"/>
    </row>
    <row r="457" spans="1:18" ht="12.75" customHeight="1" x14ac:dyDescent="0.2">
      <c r="A457" s="227"/>
      <c r="B457" s="140"/>
      <c r="C457" s="228"/>
      <c r="D457" s="232"/>
      <c r="E457" s="232"/>
      <c r="F457" s="232"/>
      <c r="G457" s="233"/>
      <c r="H457" s="128"/>
      <c r="I457" s="141"/>
      <c r="J457" s="128"/>
      <c r="K457" s="128"/>
      <c r="L457" s="128"/>
      <c r="M457" s="128"/>
      <c r="N457" s="128"/>
      <c r="O457" s="128"/>
      <c r="P457" s="128"/>
      <c r="Q457" s="128"/>
      <c r="R457" s="128"/>
    </row>
    <row r="458" spans="1:18" ht="12.75" customHeight="1" x14ac:dyDescent="0.2">
      <c r="A458" s="227">
        <f>B458</f>
        <v>44052</v>
      </c>
      <c r="B458" s="139">
        <f>B456+1</f>
        <v>44052</v>
      </c>
      <c r="C458" s="228" t="s">
        <v>39</v>
      </c>
      <c r="D458" s="232"/>
      <c r="E458" s="232"/>
      <c r="F458" s="232"/>
      <c r="G458" s="233"/>
      <c r="H458" s="128"/>
      <c r="I458" s="128"/>
      <c r="J458" s="128"/>
      <c r="K458" s="128"/>
      <c r="L458" s="128"/>
      <c r="M458" s="128"/>
      <c r="N458" s="128"/>
      <c r="O458" s="128"/>
      <c r="P458" s="128"/>
      <c r="Q458" s="128"/>
      <c r="R458" s="128"/>
    </row>
    <row r="459" spans="1:18" ht="12.75" customHeight="1" x14ac:dyDescent="0.2">
      <c r="A459" s="227"/>
      <c r="B459" s="140"/>
      <c r="C459" s="228"/>
      <c r="D459" s="232"/>
      <c r="E459" s="232"/>
      <c r="F459" s="232"/>
      <c r="G459" s="233"/>
      <c r="H459" s="128"/>
      <c r="I459" s="141"/>
      <c r="J459" s="128"/>
      <c r="K459" s="128"/>
      <c r="L459" s="128"/>
      <c r="M459" s="128"/>
      <c r="N459" s="128"/>
      <c r="O459" s="128"/>
      <c r="P459" s="128"/>
      <c r="Q459" s="128"/>
      <c r="R459" s="128"/>
    </row>
    <row r="460" spans="1:18" ht="12.75" customHeight="1" x14ac:dyDescent="0.2">
      <c r="A460" s="227">
        <f>B460</f>
        <v>44053</v>
      </c>
      <c r="B460" s="139">
        <f>B458+1</f>
        <v>44053</v>
      </c>
      <c r="C460" s="228" t="s">
        <v>39</v>
      </c>
      <c r="D460" s="232"/>
      <c r="E460" s="232"/>
      <c r="F460" s="232"/>
      <c r="G460" s="233"/>
      <c r="H460" s="128"/>
      <c r="I460" s="128"/>
      <c r="J460" s="128"/>
      <c r="K460" s="128"/>
      <c r="L460" s="128"/>
      <c r="M460" s="128"/>
      <c r="N460" s="128"/>
      <c r="O460" s="128"/>
      <c r="P460" s="128"/>
      <c r="Q460" s="128"/>
      <c r="R460" s="128"/>
    </row>
    <row r="461" spans="1:18" ht="12.75" customHeight="1" x14ac:dyDescent="0.2">
      <c r="A461" s="227"/>
      <c r="B461" s="140"/>
      <c r="C461" s="228"/>
      <c r="D461" s="232"/>
      <c r="E461" s="232"/>
      <c r="F461" s="232"/>
      <c r="G461" s="233"/>
      <c r="H461" s="128"/>
      <c r="I461" s="141"/>
      <c r="J461" s="128"/>
      <c r="K461" s="128"/>
      <c r="L461" s="128"/>
      <c r="M461" s="128"/>
      <c r="N461" s="128"/>
      <c r="O461" s="128"/>
      <c r="P461" s="128"/>
      <c r="Q461" s="128"/>
      <c r="R461" s="128"/>
    </row>
    <row r="462" spans="1:18" ht="12.75" customHeight="1" x14ac:dyDescent="0.2">
      <c r="A462" s="227">
        <f>B462</f>
        <v>44054</v>
      </c>
      <c r="B462" s="139">
        <f>B460+1</f>
        <v>44054</v>
      </c>
      <c r="C462" s="228" t="s">
        <v>39</v>
      </c>
      <c r="D462" s="232"/>
      <c r="E462" s="232"/>
      <c r="F462" s="232"/>
      <c r="G462" s="233"/>
      <c r="H462" s="128"/>
      <c r="I462" s="128"/>
      <c r="J462" s="128"/>
      <c r="K462" s="128"/>
      <c r="L462" s="128"/>
      <c r="M462" s="128"/>
      <c r="N462" s="128"/>
      <c r="O462" s="128"/>
      <c r="P462" s="128"/>
      <c r="Q462" s="128"/>
      <c r="R462" s="128"/>
    </row>
    <row r="463" spans="1:18" ht="12.75" customHeight="1" x14ac:dyDescent="0.2">
      <c r="A463" s="227"/>
      <c r="B463" s="140"/>
      <c r="C463" s="228"/>
      <c r="D463" s="232"/>
      <c r="E463" s="232"/>
      <c r="F463" s="232"/>
      <c r="G463" s="233"/>
      <c r="H463" s="128"/>
      <c r="I463" s="141"/>
      <c r="J463" s="128"/>
      <c r="K463" s="128"/>
      <c r="L463" s="128"/>
      <c r="M463" s="128"/>
      <c r="N463" s="128"/>
      <c r="O463" s="128"/>
      <c r="P463" s="128"/>
      <c r="Q463" s="128"/>
      <c r="R463" s="128"/>
    </row>
    <row r="464" spans="1:18" ht="12.75" customHeight="1" x14ac:dyDescent="0.2">
      <c r="A464" s="227">
        <f>B464</f>
        <v>44055</v>
      </c>
      <c r="B464" s="139">
        <f>B462+1</f>
        <v>44055</v>
      </c>
      <c r="C464" s="228"/>
      <c r="D464" s="232"/>
      <c r="E464" s="232"/>
      <c r="F464" s="232"/>
      <c r="G464" s="233"/>
      <c r="H464" s="128"/>
      <c r="I464" s="128"/>
      <c r="J464" s="128"/>
      <c r="K464" s="128"/>
      <c r="L464" s="128"/>
      <c r="M464" s="128"/>
      <c r="N464" s="128"/>
      <c r="O464" s="128"/>
      <c r="P464" s="128"/>
      <c r="Q464" s="128"/>
      <c r="R464" s="128"/>
    </row>
    <row r="465" spans="1:18" ht="12.75" customHeight="1" x14ac:dyDescent="0.2">
      <c r="A465" s="227"/>
      <c r="B465" s="140"/>
      <c r="C465" s="228"/>
      <c r="D465" s="232"/>
      <c r="E465" s="232"/>
      <c r="F465" s="232"/>
      <c r="G465" s="233"/>
      <c r="H465" s="128"/>
      <c r="I465" s="141"/>
      <c r="J465" s="128"/>
      <c r="K465" s="128"/>
      <c r="L465" s="128"/>
      <c r="M465" s="128"/>
      <c r="N465" s="128"/>
      <c r="O465" s="128"/>
      <c r="P465" s="128"/>
      <c r="Q465" s="128"/>
      <c r="R465" s="128"/>
    </row>
    <row r="466" spans="1:18" ht="12.75" customHeight="1" x14ac:dyDescent="0.2">
      <c r="A466" s="227">
        <f>B466</f>
        <v>44056</v>
      </c>
      <c r="B466" s="139">
        <f>B464+1</f>
        <v>44056</v>
      </c>
      <c r="C466" s="228"/>
      <c r="D466" s="232"/>
      <c r="E466" s="232"/>
      <c r="F466" s="232"/>
      <c r="G466" s="233"/>
      <c r="H466" s="128"/>
      <c r="I466" s="128"/>
      <c r="J466" s="128"/>
      <c r="K466" s="128"/>
      <c r="L466" s="128"/>
      <c r="M466" s="128"/>
      <c r="N466" s="128"/>
      <c r="O466" s="128"/>
      <c r="P466" s="128"/>
      <c r="Q466" s="128"/>
      <c r="R466" s="128"/>
    </row>
    <row r="467" spans="1:18" ht="12.75" customHeight="1" x14ac:dyDescent="0.2">
      <c r="A467" s="227"/>
      <c r="B467" s="140"/>
      <c r="C467" s="228"/>
      <c r="D467" s="232"/>
      <c r="E467" s="232"/>
      <c r="F467" s="232"/>
      <c r="G467" s="233"/>
      <c r="H467" s="128"/>
      <c r="I467" s="141"/>
      <c r="J467" s="128"/>
      <c r="K467" s="128"/>
      <c r="L467" s="128"/>
      <c r="M467" s="128"/>
      <c r="N467" s="128"/>
      <c r="O467" s="128"/>
      <c r="P467" s="128"/>
      <c r="Q467" s="128"/>
      <c r="R467" s="128"/>
    </row>
    <row r="468" spans="1:18" ht="12.75" customHeight="1" x14ac:dyDescent="0.2">
      <c r="A468" s="227">
        <f>B468</f>
        <v>44057</v>
      </c>
      <c r="B468" s="139">
        <f>B466+1</f>
        <v>44057</v>
      </c>
      <c r="C468" s="228"/>
      <c r="D468" s="232"/>
      <c r="E468" s="232" t="s">
        <v>403</v>
      </c>
      <c r="F468" s="232"/>
      <c r="G468" s="233"/>
      <c r="H468" s="128"/>
      <c r="I468" s="128"/>
      <c r="J468" s="128"/>
      <c r="K468" s="128"/>
      <c r="L468" s="128"/>
      <c r="M468" s="128"/>
      <c r="N468" s="128"/>
      <c r="O468" s="128"/>
      <c r="P468" s="128"/>
      <c r="Q468" s="128"/>
      <c r="R468" s="128"/>
    </row>
    <row r="469" spans="1:18" ht="12.75" customHeight="1" x14ac:dyDescent="0.2">
      <c r="A469" s="227"/>
      <c r="B469" s="140"/>
      <c r="C469" s="228"/>
      <c r="D469" s="232"/>
      <c r="E469" s="232"/>
      <c r="F469" s="232"/>
      <c r="G469" s="233"/>
      <c r="H469" s="128"/>
      <c r="I469" s="141"/>
      <c r="J469" s="128"/>
      <c r="K469" s="128"/>
      <c r="L469" s="128"/>
      <c r="M469" s="128"/>
      <c r="N469" s="128"/>
      <c r="O469" s="128"/>
      <c r="P469" s="128"/>
      <c r="Q469" s="128"/>
      <c r="R469" s="128"/>
    </row>
    <row r="470" spans="1:18" ht="12.75" customHeight="1" x14ac:dyDescent="0.2">
      <c r="A470" s="227">
        <f>B470</f>
        <v>44058</v>
      </c>
      <c r="B470" s="139">
        <f>B468+1</f>
        <v>44058</v>
      </c>
      <c r="C470" s="228"/>
      <c r="D470" s="232"/>
      <c r="E470" s="232"/>
      <c r="F470" s="232"/>
      <c r="G470" s="233"/>
      <c r="H470" s="128"/>
      <c r="I470" s="128"/>
      <c r="J470" s="128"/>
      <c r="K470" s="128"/>
      <c r="L470" s="128"/>
      <c r="M470" s="128"/>
      <c r="N470" s="128"/>
      <c r="O470" s="128"/>
      <c r="P470" s="128"/>
      <c r="Q470" s="128"/>
      <c r="R470" s="128"/>
    </row>
    <row r="471" spans="1:18" ht="12.75" customHeight="1" x14ac:dyDescent="0.2">
      <c r="A471" s="227"/>
      <c r="B471" s="140"/>
      <c r="C471" s="228"/>
      <c r="D471" s="232"/>
      <c r="E471" s="232"/>
      <c r="F471" s="232"/>
      <c r="G471" s="233"/>
      <c r="H471" s="128"/>
      <c r="I471" s="141"/>
      <c r="J471" s="128"/>
      <c r="K471" s="128"/>
      <c r="L471" s="128"/>
      <c r="M471" s="128"/>
      <c r="N471" s="128"/>
      <c r="O471" s="128"/>
      <c r="P471" s="128"/>
      <c r="Q471" s="128"/>
      <c r="R471" s="128"/>
    </row>
    <row r="472" spans="1:18" ht="12.75" customHeight="1" x14ac:dyDescent="0.2">
      <c r="A472" s="227">
        <f>B472</f>
        <v>44059</v>
      </c>
      <c r="B472" s="139">
        <f>B470+1</f>
        <v>44059</v>
      </c>
      <c r="C472" s="228"/>
      <c r="D472" s="232"/>
      <c r="E472" s="232"/>
      <c r="F472" s="232" t="s">
        <v>515</v>
      </c>
      <c r="G472" s="233"/>
      <c r="H472" s="128"/>
      <c r="I472" s="128"/>
      <c r="J472" s="128"/>
      <c r="K472" s="128"/>
      <c r="L472" s="128"/>
      <c r="M472" s="128"/>
      <c r="N472" s="128"/>
      <c r="O472" s="128"/>
      <c r="P472" s="128"/>
      <c r="Q472" s="128"/>
      <c r="R472" s="128"/>
    </row>
    <row r="473" spans="1:18" ht="12.75" customHeight="1" x14ac:dyDescent="0.2">
      <c r="A473" s="227"/>
      <c r="B473" s="140"/>
      <c r="C473" s="228"/>
      <c r="D473" s="232"/>
      <c r="E473" s="232"/>
      <c r="F473" s="232"/>
      <c r="G473" s="233"/>
      <c r="H473" s="128"/>
      <c r="I473" s="141"/>
      <c r="J473" s="128"/>
      <c r="K473" s="128"/>
      <c r="L473" s="128"/>
      <c r="M473" s="128"/>
      <c r="N473" s="128"/>
      <c r="O473" s="128"/>
      <c r="P473" s="128"/>
      <c r="Q473" s="128"/>
      <c r="R473" s="128"/>
    </row>
    <row r="474" spans="1:18" ht="12.75" customHeight="1" x14ac:dyDescent="0.2">
      <c r="A474" s="227">
        <f>B474</f>
        <v>44060</v>
      </c>
      <c r="B474" s="139">
        <f>B472+1</f>
        <v>44060</v>
      </c>
      <c r="C474" s="228"/>
      <c r="D474" s="232"/>
      <c r="E474" s="232"/>
      <c r="F474" s="232"/>
      <c r="G474" s="233"/>
      <c r="H474" s="128"/>
      <c r="I474" s="128"/>
      <c r="J474" s="128"/>
      <c r="K474" s="128"/>
      <c r="L474" s="128"/>
      <c r="M474" s="128"/>
      <c r="N474" s="128"/>
      <c r="O474" s="128"/>
      <c r="P474" s="128"/>
      <c r="Q474" s="128"/>
      <c r="R474" s="128"/>
    </row>
    <row r="475" spans="1:18" ht="12.75" customHeight="1" x14ac:dyDescent="0.2">
      <c r="A475" s="227"/>
      <c r="B475" s="140"/>
      <c r="C475" s="228"/>
      <c r="D475" s="232"/>
      <c r="E475" s="232"/>
      <c r="F475" s="232"/>
      <c r="G475" s="233"/>
      <c r="H475" s="128"/>
      <c r="I475" s="141"/>
      <c r="J475" s="128"/>
      <c r="K475" s="128"/>
      <c r="L475" s="128"/>
      <c r="M475" s="128"/>
      <c r="N475" s="128"/>
      <c r="O475" s="128"/>
      <c r="P475" s="128"/>
      <c r="Q475" s="128"/>
      <c r="R475" s="128"/>
    </row>
    <row r="476" spans="1:18" ht="12.75" customHeight="1" x14ac:dyDescent="0.2">
      <c r="A476" s="227">
        <f>B476</f>
        <v>44061</v>
      </c>
      <c r="B476" s="139">
        <f>B474+1</f>
        <v>44061</v>
      </c>
      <c r="C476" s="228"/>
      <c r="D476" s="232"/>
      <c r="E476" s="232" t="s">
        <v>449</v>
      </c>
      <c r="F476" s="232"/>
      <c r="G476" s="233"/>
      <c r="H476" s="128"/>
      <c r="I476" s="128"/>
      <c r="J476" s="128"/>
      <c r="K476" s="128"/>
      <c r="L476" s="128"/>
      <c r="M476" s="128"/>
      <c r="N476" s="128"/>
      <c r="O476" s="128"/>
      <c r="P476" s="128"/>
      <c r="Q476" s="128"/>
      <c r="R476" s="128"/>
    </row>
    <row r="477" spans="1:18" ht="12.75" customHeight="1" x14ac:dyDescent="0.2">
      <c r="A477" s="227"/>
      <c r="B477" s="140"/>
      <c r="C477" s="228"/>
      <c r="D477" s="232"/>
      <c r="E477" s="232"/>
      <c r="F477" s="232"/>
      <c r="G477" s="233"/>
      <c r="H477" s="128"/>
      <c r="I477" s="141"/>
      <c r="J477" s="128"/>
      <c r="K477" s="128"/>
      <c r="L477" s="128"/>
      <c r="M477" s="128"/>
      <c r="N477" s="128"/>
      <c r="O477" s="128"/>
      <c r="P477" s="128"/>
      <c r="Q477" s="128"/>
      <c r="R477" s="128"/>
    </row>
    <row r="478" spans="1:18" ht="12.75" customHeight="1" x14ac:dyDescent="0.2">
      <c r="A478" s="227">
        <f>B478</f>
        <v>44062</v>
      </c>
      <c r="B478" s="139">
        <f>B476+1</f>
        <v>44062</v>
      </c>
      <c r="C478" s="228"/>
      <c r="D478" s="232"/>
      <c r="E478" s="232"/>
      <c r="F478" s="232"/>
      <c r="G478" s="233"/>
      <c r="H478" s="128"/>
      <c r="I478" s="128"/>
      <c r="J478" s="128"/>
      <c r="K478" s="128"/>
      <c r="L478" s="128"/>
      <c r="M478" s="128"/>
      <c r="N478" s="128"/>
      <c r="O478" s="128"/>
      <c r="P478" s="128"/>
      <c r="Q478" s="128"/>
      <c r="R478" s="128"/>
    </row>
    <row r="479" spans="1:18" ht="12.75" customHeight="1" x14ac:dyDescent="0.2">
      <c r="A479" s="227"/>
      <c r="B479" s="140"/>
      <c r="C479" s="228"/>
      <c r="D479" s="232"/>
      <c r="E479" s="232"/>
      <c r="F479" s="232"/>
      <c r="G479" s="233"/>
      <c r="H479" s="128"/>
      <c r="I479" s="141"/>
      <c r="J479" s="128"/>
      <c r="K479" s="128"/>
      <c r="L479" s="128"/>
      <c r="M479" s="128"/>
      <c r="N479" s="128"/>
      <c r="O479" s="128"/>
      <c r="P479" s="128"/>
      <c r="Q479" s="128"/>
      <c r="R479" s="128"/>
    </row>
    <row r="480" spans="1:18" ht="12.75" customHeight="1" x14ac:dyDescent="0.2">
      <c r="A480" s="227">
        <f>B480</f>
        <v>44063</v>
      </c>
      <c r="B480" s="139">
        <f>B478+1</f>
        <v>44063</v>
      </c>
      <c r="C480" s="228"/>
      <c r="D480" s="232"/>
      <c r="E480" s="232"/>
      <c r="F480" s="232"/>
      <c r="G480" s="233"/>
      <c r="H480" s="128"/>
      <c r="I480" s="128"/>
      <c r="J480" s="128"/>
      <c r="K480" s="128"/>
      <c r="L480" s="128"/>
      <c r="M480" s="128"/>
      <c r="N480" s="128"/>
      <c r="O480" s="128"/>
      <c r="P480" s="128"/>
      <c r="Q480" s="128"/>
      <c r="R480" s="128"/>
    </row>
    <row r="481" spans="1:18" ht="12.75" customHeight="1" x14ac:dyDescent="0.2">
      <c r="A481" s="227"/>
      <c r="B481" s="140"/>
      <c r="C481" s="228"/>
      <c r="D481" s="232"/>
      <c r="E481" s="232"/>
      <c r="F481" s="232"/>
      <c r="G481" s="233"/>
      <c r="H481" s="128"/>
      <c r="I481" s="141"/>
      <c r="J481" s="128"/>
      <c r="K481" s="128"/>
      <c r="L481" s="128"/>
      <c r="M481" s="128"/>
      <c r="N481" s="128"/>
      <c r="O481" s="128"/>
      <c r="P481" s="128"/>
      <c r="Q481" s="128"/>
      <c r="R481" s="128"/>
    </row>
    <row r="482" spans="1:18" ht="12.75" customHeight="1" x14ac:dyDescent="0.2">
      <c r="A482" s="227">
        <f>B482</f>
        <v>44064</v>
      </c>
      <c r="B482" s="139">
        <f>B480+1</f>
        <v>44064</v>
      </c>
      <c r="C482" s="228"/>
      <c r="D482" s="232"/>
      <c r="E482" s="232" t="s">
        <v>403</v>
      </c>
      <c r="F482" s="232" t="s">
        <v>325</v>
      </c>
      <c r="G482" s="233"/>
      <c r="H482" s="128"/>
      <c r="I482" s="128"/>
      <c r="J482" s="128"/>
      <c r="K482" s="128"/>
      <c r="L482" s="128"/>
      <c r="M482" s="128"/>
      <c r="N482" s="128"/>
      <c r="O482" s="128"/>
      <c r="P482" s="128"/>
      <c r="Q482" s="128"/>
      <c r="R482" s="128"/>
    </row>
    <row r="483" spans="1:18" ht="12.75" customHeight="1" x14ac:dyDescent="0.2">
      <c r="A483" s="227"/>
      <c r="B483" s="140"/>
      <c r="C483" s="228"/>
      <c r="D483" s="232"/>
      <c r="E483" s="232"/>
      <c r="F483" s="232"/>
      <c r="G483" s="233"/>
      <c r="H483" s="128"/>
      <c r="I483" s="141"/>
      <c r="J483" s="128"/>
      <c r="K483" s="128"/>
      <c r="L483" s="128"/>
      <c r="M483" s="128"/>
      <c r="N483" s="128"/>
      <c r="O483" s="128"/>
      <c r="P483" s="128"/>
      <c r="Q483" s="128"/>
      <c r="R483" s="128"/>
    </row>
    <row r="484" spans="1:18" ht="12.75" customHeight="1" x14ac:dyDescent="0.2">
      <c r="A484" s="227">
        <f>B484</f>
        <v>44065</v>
      </c>
      <c r="B484" s="139">
        <f>B482+1</f>
        <v>44065</v>
      </c>
      <c r="C484" s="228"/>
      <c r="D484" s="232"/>
      <c r="E484" s="232"/>
      <c r="F484" s="232"/>
      <c r="G484" s="233"/>
      <c r="H484" s="128"/>
      <c r="I484" s="128"/>
      <c r="J484" s="128"/>
      <c r="K484" s="128"/>
      <c r="L484" s="128"/>
      <c r="M484" s="128"/>
      <c r="N484" s="128"/>
      <c r="O484" s="128"/>
      <c r="P484" s="128"/>
      <c r="Q484" s="128"/>
      <c r="R484" s="128"/>
    </row>
    <row r="485" spans="1:18" ht="12.75" customHeight="1" x14ac:dyDescent="0.2">
      <c r="A485" s="227"/>
      <c r="B485" s="140"/>
      <c r="C485" s="228"/>
      <c r="D485" s="232"/>
      <c r="E485" s="232"/>
      <c r="F485" s="232"/>
      <c r="G485" s="233"/>
      <c r="H485" s="128"/>
      <c r="I485" s="141"/>
      <c r="J485" s="128"/>
      <c r="K485" s="128"/>
      <c r="L485" s="128"/>
      <c r="M485" s="128"/>
      <c r="N485" s="128"/>
      <c r="O485" s="128"/>
      <c r="P485" s="128"/>
      <c r="Q485" s="128"/>
      <c r="R485" s="128"/>
    </row>
    <row r="486" spans="1:18" ht="12.75" customHeight="1" x14ac:dyDescent="0.2">
      <c r="A486" s="227">
        <f>B486</f>
        <v>44066</v>
      </c>
      <c r="B486" s="139">
        <f>B484+1</f>
        <v>44066</v>
      </c>
      <c r="C486" s="228"/>
      <c r="D486" s="232"/>
      <c r="E486" s="232"/>
      <c r="F486" s="232" t="s">
        <v>280</v>
      </c>
      <c r="G486" s="233"/>
      <c r="H486" s="128"/>
      <c r="I486" s="128"/>
      <c r="J486" s="128"/>
      <c r="K486" s="128"/>
      <c r="L486" s="128"/>
      <c r="M486" s="128"/>
      <c r="N486" s="128"/>
      <c r="O486" s="128"/>
      <c r="P486" s="128"/>
      <c r="Q486" s="128"/>
      <c r="R486" s="128"/>
    </row>
    <row r="487" spans="1:18" ht="12.75" customHeight="1" x14ac:dyDescent="0.2">
      <c r="A487" s="227"/>
      <c r="B487" s="140"/>
      <c r="C487" s="228"/>
      <c r="D487" s="232"/>
      <c r="E487" s="232"/>
      <c r="F487" s="232"/>
      <c r="G487" s="233"/>
      <c r="H487" s="128"/>
      <c r="I487" s="141"/>
      <c r="J487" s="128"/>
      <c r="K487" s="128"/>
      <c r="L487" s="128"/>
      <c r="M487" s="128"/>
      <c r="N487" s="128"/>
      <c r="O487" s="128"/>
      <c r="P487" s="128"/>
      <c r="Q487" s="128"/>
      <c r="R487" s="128"/>
    </row>
    <row r="488" spans="1:18" ht="12.75" customHeight="1" x14ac:dyDescent="0.2">
      <c r="A488" s="227">
        <f>B488</f>
        <v>44067</v>
      </c>
      <c r="B488" s="139">
        <f>B486+1</f>
        <v>44067</v>
      </c>
      <c r="C488" s="228"/>
      <c r="D488" s="232"/>
      <c r="E488" s="232"/>
      <c r="F488" s="232"/>
      <c r="G488" s="233"/>
      <c r="H488" s="128"/>
      <c r="I488" s="128"/>
      <c r="J488" s="128"/>
      <c r="K488" s="128"/>
      <c r="L488" s="128"/>
      <c r="M488" s="128"/>
      <c r="N488" s="128"/>
      <c r="O488" s="128"/>
      <c r="P488" s="128"/>
      <c r="Q488" s="128"/>
      <c r="R488" s="128"/>
    </row>
    <row r="489" spans="1:18" ht="12.75" customHeight="1" x14ac:dyDescent="0.2">
      <c r="A489" s="227"/>
      <c r="B489" s="140"/>
      <c r="C489" s="228"/>
      <c r="D489" s="232"/>
      <c r="E489" s="232"/>
      <c r="F489" s="232"/>
      <c r="G489" s="233"/>
      <c r="H489" s="128"/>
      <c r="I489" s="141"/>
      <c r="J489" s="128"/>
      <c r="K489" s="128"/>
      <c r="L489" s="128"/>
      <c r="M489" s="128"/>
      <c r="N489" s="128"/>
      <c r="O489" s="128"/>
      <c r="P489" s="128"/>
      <c r="Q489" s="128"/>
      <c r="R489" s="128"/>
    </row>
    <row r="490" spans="1:18" ht="12.75" customHeight="1" x14ac:dyDescent="0.2">
      <c r="A490" s="227">
        <f>B490</f>
        <v>44068</v>
      </c>
      <c r="B490" s="139">
        <f>B488+1</f>
        <v>44068</v>
      </c>
      <c r="C490" s="228"/>
      <c r="D490" s="232"/>
      <c r="E490" s="232"/>
      <c r="F490" s="232"/>
      <c r="G490" s="233"/>
      <c r="H490" s="128"/>
      <c r="I490" s="128"/>
      <c r="J490" s="128"/>
      <c r="K490" s="128"/>
      <c r="L490" s="128"/>
      <c r="M490" s="128"/>
      <c r="N490" s="128"/>
      <c r="O490" s="128"/>
      <c r="P490" s="128"/>
      <c r="Q490" s="128"/>
      <c r="R490" s="128"/>
    </row>
    <row r="491" spans="1:18" ht="12.75" customHeight="1" x14ac:dyDescent="0.2">
      <c r="A491" s="227"/>
      <c r="B491" s="140"/>
      <c r="C491" s="228"/>
      <c r="D491" s="232"/>
      <c r="E491" s="232"/>
      <c r="F491" s="232"/>
      <c r="G491" s="233"/>
      <c r="H491" s="128"/>
      <c r="I491" s="141"/>
      <c r="J491" s="128"/>
      <c r="K491" s="128"/>
      <c r="L491" s="128"/>
      <c r="M491" s="128"/>
      <c r="N491" s="128"/>
      <c r="O491" s="128"/>
      <c r="P491" s="128"/>
      <c r="Q491" s="128"/>
      <c r="R491" s="128"/>
    </row>
    <row r="492" spans="1:18" ht="12.75" customHeight="1" x14ac:dyDescent="0.2">
      <c r="A492" s="227">
        <f>B492</f>
        <v>44069</v>
      </c>
      <c r="B492" s="139">
        <f>B490+1</f>
        <v>44069</v>
      </c>
      <c r="C492" s="228"/>
      <c r="D492" s="232"/>
      <c r="E492" s="232"/>
      <c r="F492" s="232"/>
      <c r="G492" s="233"/>
      <c r="H492" s="128"/>
      <c r="I492" s="128"/>
      <c r="J492" s="128"/>
      <c r="K492" s="128"/>
      <c r="L492" s="128"/>
      <c r="M492" s="128"/>
      <c r="N492" s="128"/>
      <c r="O492" s="128"/>
      <c r="P492" s="128"/>
      <c r="Q492" s="128"/>
      <c r="R492" s="128"/>
    </row>
    <row r="493" spans="1:18" ht="12.75" customHeight="1" x14ac:dyDescent="0.2">
      <c r="A493" s="227"/>
      <c r="B493" s="140"/>
      <c r="C493" s="228"/>
      <c r="D493" s="232"/>
      <c r="E493" s="232"/>
      <c r="F493" s="232"/>
      <c r="G493" s="233"/>
      <c r="H493" s="128"/>
      <c r="I493" s="141"/>
      <c r="J493" s="128"/>
      <c r="K493" s="128"/>
      <c r="L493" s="128"/>
      <c r="M493" s="128"/>
      <c r="N493" s="128"/>
      <c r="O493" s="128"/>
      <c r="P493" s="128"/>
      <c r="Q493" s="128"/>
      <c r="R493" s="128"/>
    </row>
    <row r="494" spans="1:18" ht="12.75" customHeight="1" x14ac:dyDescent="0.2">
      <c r="A494" s="227">
        <f>B494</f>
        <v>44070</v>
      </c>
      <c r="B494" s="139">
        <f>B492+1</f>
        <v>44070</v>
      </c>
      <c r="C494" s="228"/>
      <c r="D494" s="232"/>
      <c r="E494" s="232"/>
      <c r="F494" s="232"/>
      <c r="G494" s="233"/>
      <c r="H494" s="128"/>
      <c r="I494" s="128"/>
      <c r="J494" s="128"/>
      <c r="K494" s="128"/>
      <c r="L494" s="128"/>
      <c r="M494" s="128"/>
      <c r="N494" s="128"/>
      <c r="O494" s="128"/>
      <c r="P494" s="128"/>
      <c r="Q494" s="128"/>
      <c r="R494" s="128"/>
    </row>
    <row r="495" spans="1:18" ht="12.75" customHeight="1" x14ac:dyDescent="0.2">
      <c r="A495" s="227"/>
      <c r="B495" s="140"/>
      <c r="C495" s="228"/>
      <c r="D495" s="232"/>
      <c r="E495" s="232"/>
      <c r="F495" s="232"/>
      <c r="G495" s="233"/>
      <c r="H495" s="128"/>
      <c r="I495" s="141"/>
      <c r="J495" s="128"/>
      <c r="K495" s="128"/>
      <c r="L495" s="128"/>
      <c r="M495" s="128"/>
      <c r="N495" s="128"/>
      <c r="O495" s="128"/>
      <c r="P495" s="128"/>
      <c r="Q495" s="128"/>
      <c r="R495" s="128"/>
    </row>
    <row r="496" spans="1:18" ht="12.75" customHeight="1" x14ac:dyDescent="0.2">
      <c r="A496" s="227">
        <f>B496</f>
        <v>44071</v>
      </c>
      <c r="B496" s="139">
        <f>B494+1</f>
        <v>44071</v>
      </c>
      <c r="C496" s="228"/>
      <c r="D496" s="232"/>
      <c r="E496" s="232" t="s">
        <v>403</v>
      </c>
      <c r="F496" s="232"/>
      <c r="G496" s="233"/>
      <c r="H496" s="128"/>
      <c r="I496" s="128"/>
      <c r="J496" s="128"/>
      <c r="K496" s="128"/>
      <c r="L496" s="128"/>
      <c r="M496" s="128"/>
      <c r="N496" s="128"/>
      <c r="O496" s="128"/>
      <c r="P496" s="128"/>
      <c r="Q496" s="128"/>
      <c r="R496" s="128"/>
    </row>
    <row r="497" spans="1:18" ht="12.75" customHeight="1" x14ac:dyDescent="0.2">
      <c r="A497" s="227"/>
      <c r="B497" s="140"/>
      <c r="C497" s="228"/>
      <c r="D497" s="232"/>
      <c r="E497" s="232"/>
      <c r="F497" s="232"/>
      <c r="G497" s="233"/>
      <c r="H497" s="128"/>
      <c r="I497" s="141"/>
      <c r="J497" s="128"/>
      <c r="K497" s="128"/>
      <c r="L497" s="128"/>
      <c r="M497" s="128"/>
      <c r="N497" s="128"/>
      <c r="O497" s="128"/>
      <c r="P497" s="128"/>
      <c r="Q497" s="128"/>
      <c r="R497" s="128"/>
    </row>
    <row r="498" spans="1:18" ht="12.75" customHeight="1" x14ac:dyDescent="0.2">
      <c r="A498" s="227">
        <f>B498</f>
        <v>44072</v>
      </c>
      <c r="B498" s="139">
        <f>B496+1</f>
        <v>44072</v>
      </c>
      <c r="C498" s="228"/>
      <c r="D498" s="232"/>
      <c r="E498" s="232"/>
      <c r="F498" s="232"/>
      <c r="G498" s="233"/>
      <c r="H498" s="128"/>
      <c r="I498" s="128"/>
      <c r="J498" s="128"/>
      <c r="K498" s="128"/>
      <c r="L498" s="128"/>
      <c r="M498" s="128"/>
      <c r="N498" s="128"/>
      <c r="O498" s="128"/>
      <c r="P498" s="128"/>
      <c r="Q498" s="128"/>
      <c r="R498" s="128"/>
    </row>
    <row r="499" spans="1:18" ht="12.75" customHeight="1" x14ac:dyDescent="0.2">
      <c r="A499" s="227"/>
      <c r="B499" s="140"/>
      <c r="C499" s="228"/>
      <c r="D499" s="232"/>
      <c r="E499" s="232"/>
      <c r="F499" s="232"/>
      <c r="G499" s="233"/>
      <c r="H499" s="128"/>
      <c r="I499" s="141"/>
      <c r="J499" s="128"/>
      <c r="K499" s="128"/>
      <c r="L499" s="128"/>
      <c r="M499" s="128"/>
      <c r="N499" s="128"/>
      <c r="O499" s="128"/>
      <c r="P499" s="128"/>
      <c r="Q499" s="128"/>
      <c r="R499" s="128"/>
    </row>
    <row r="500" spans="1:18" ht="12.75" customHeight="1" x14ac:dyDescent="0.2">
      <c r="A500" s="227">
        <f>B500</f>
        <v>44073</v>
      </c>
      <c r="B500" s="139">
        <f>B498+1</f>
        <v>44073</v>
      </c>
      <c r="C500" s="228"/>
      <c r="D500" s="232"/>
      <c r="E500" s="232"/>
      <c r="F500" s="232"/>
      <c r="G500" s="233"/>
      <c r="H500" s="128"/>
      <c r="I500" s="128"/>
      <c r="J500" s="128"/>
      <c r="K500" s="128"/>
      <c r="L500" s="128"/>
      <c r="M500" s="128"/>
      <c r="N500" s="128"/>
      <c r="O500" s="128"/>
      <c r="P500" s="128"/>
      <c r="Q500" s="128"/>
      <c r="R500" s="128"/>
    </row>
    <row r="501" spans="1:18" ht="12.75" customHeight="1" x14ac:dyDescent="0.2">
      <c r="A501" s="227"/>
      <c r="B501" s="140"/>
      <c r="C501" s="228"/>
      <c r="D501" s="232"/>
      <c r="E501" s="232"/>
      <c r="F501" s="232"/>
      <c r="G501" s="233"/>
      <c r="H501" s="128"/>
      <c r="I501" s="141"/>
      <c r="J501" s="128"/>
      <c r="K501" s="128"/>
      <c r="L501" s="128"/>
      <c r="M501" s="128"/>
      <c r="N501" s="128"/>
      <c r="O501" s="128"/>
      <c r="P501" s="128"/>
      <c r="Q501" s="128"/>
      <c r="R501" s="128"/>
    </row>
    <row r="502" spans="1:18" ht="12.75" customHeight="1" x14ac:dyDescent="0.2">
      <c r="A502" s="227">
        <f>B502</f>
        <v>44074</v>
      </c>
      <c r="B502" s="139">
        <f>B500+1</f>
        <v>44074</v>
      </c>
      <c r="C502" s="228"/>
      <c r="D502" s="232"/>
      <c r="E502" s="232"/>
      <c r="F502" s="232"/>
      <c r="G502" s="233"/>
      <c r="H502" s="128"/>
      <c r="I502" s="128"/>
      <c r="J502" s="128"/>
      <c r="K502" s="128"/>
      <c r="L502" s="128"/>
      <c r="M502" s="128"/>
      <c r="N502" s="128"/>
      <c r="O502" s="128"/>
      <c r="P502" s="128"/>
      <c r="Q502" s="128"/>
      <c r="R502" s="128"/>
    </row>
    <row r="503" spans="1:18" ht="12.75" customHeight="1" x14ac:dyDescent="0.2">
      <c r="A503" s="227"/>
      <c r="B503" s="140"/>
      <c r="C503" s="228"/>
      <c r="D503" s="232"/>
      <c r="E503" s="232"/>
      <c r="F503" s="232"/>
      <c r="G503" s="233"/>
      <c r="H503" s="128"/>
      <c r="I503" s="141"/>
      <c r="J503" s="128"/>
      <c r="K503" s="128"/>
      <c r="L503" s="128"/>
      <c r="M503" s="128"/>
      <c r="N503" s="128"/>
      <c r="O503" s="128"/>
      <c r="P503" s="128"/>
      <c r="Q503" s="128"/>
      <c r="R503" s="128"/>
    </row>
    <row r="504" spans="1:18" ht="12.75" customHeight="1" x14ac:dyDescent="0.2">
      <c r="A504" s="227">
        <f>B504</f>
        <v>44075</v>
      </c>
      <c r="B504" s="139">
        <f>B502+1</f>
        <v>44075</v>
      </c>
      <c r="C504" s="228"/>
      <c r="D504" s="232"/>
      <c r="E504" s="232" t="s">
        <v>449</v>
      </c>
      <c r="F504" s="232"/>
      <c r="G504" s="233"/>
      <c r="H504" s="128"/>
      <c r="I504" s="128"/>
      <c r="J504" s="128"/>
      <c r="K504" s="128"/>
      <c r="L504" s="128"/>
      <c r="M504" s="128"/>
      <c r="N504" s="128"/>
      <c r="O504" s="128"/>
      <c r="P504" s="128"/>
      <c r="Q504" s="128"/>
      <c r="R504" s="128"/>
    </row>
    <row r="505" spans="1:18" ht="12.75" customHeight="1" x14ac:dyDescent="0.2">
      <c r="A505" s="227"/>
      <c r="B505" s="140"/>
      <c r="C505" s="228"/>
      <c r="D505" s="232"/>
      <c r="E505" s="232"/>
      <c r="F505" s="232"/>
      <c r="G505" s="233"/>
      <c r="H505" s="128"/>
      <c r="I505" s="141"/>
      <c r="J505" s="128"/>
      <c r="K505" s="128"/>
      <c r="L505" s="128"/>
      <c r="M505" s="128"/>
      <c r="N505" s="128"/>
      <c r="O505" s="128"/>
      <c r="P505" s="128"/>
      <c r="Q505" s="128"/>
      <c r="R505" s="128"/>
    </row>
    <row r="506" spans="1:18" ht="12.75" customHeight="1" x14ac:dyDescent="0.2">
      <c r="A506" s="227">
        <f>B506</f>
        <v>44076</v>
      </c>
      <c r="B506" s="139">
        <f>B504+1</f>
        <v>44076</v>
      </c>
      <c r="C506" s="228"/>
      <c r="D506" s="232"/>
      <c r="E506" s="232"/>
      <c r="F506" s="232" t="s">
        <v>197</v>
      </c>
      <c r="G506" s="233"/>
      <c r="H506" s="128"/>
      <c r="I506" s="128"/>
      <c r="J506" s="128"/>
      <c r="K506" s="128"/>
      <c r="L506" s="128"/>
      <c r="M506" s="128"/>
      <c r="N506" s="128"/>
      <c r="O506" s="128"/>
      <c r="P506" s="128"/>
      <c r="Q506" s="128"/>
      <c r="R506" s="128"/>
    </row>
    <row r="507" spans="1:18" ht="12.75" customHeight="1" x14ac:dyDescent="0.2">
      <c r="A507" s="227"/>
      <c r="B507" s="140"/>
      <c r="C507" s="228"/>
      <c r="D507" s="232"/>
      <c r="E507" s="232"/>
      <c r="F507" s="232"/>
      <c r="G507" s="233"/>
      <c r="H507" s="128"/>
      <c r="I507" s="141"/>
      <c r="J507" s="128"/>
      <c r="K507" s="128"/>
      <c r="L507" s="128"/>
      <c r="M507" s="128"/>
      <c r="N507" s="128"/>
      <c r="O507" s="128"/>
      <c r="P507" s="128"/>
      <c r="Q507" s="128"/>
      <c r="R507" s="128"/>
    </row>
    <row r="508" spans="1:18" ht="12.75" customHeight="1" x14ac:dyDescent="0.2">
      <c r="A508" s="227">
        <f>B508</f>
        <v>44077</v>
      </c>
      <c r="B508" s="139">
        <f>B506+1</f>
        <v>44077</v>
      </c>
      <c r="C508" s="228"/>
      <c r="D508" s="232"/>
      <c r="E508" s="232"/>
      <c r="F508" s="232"/>
      <c r="G508" s="233"/>
      <c r="H508" s="128"/>
      <c r="I508" s="128"/>
      <c r="J508" s="128"/>
      <c r="K508" s="128"/>
      <c r="L508" s="128"/>
      <c r="M508" s="128"/>
      <c r="N508" s="128"/>
      <c r="O508" s="128"/>
      <c r="P508" s="128"/>
      <c r="Q508" s="128"/>
      <c r="R508" s="128"/>
    </row>
    <row r="509" spans="1:18" ht="12.75" customHeight="1" x14ac:dyDescent="0.2">
      <c r="A509" s="227"/>
      <c r="B509" s="140"/>
      <c r="C509" s="228"/>
      <c r="D509" s="232"/>
      <c r="E509" s="232"/>
      <c r="F509" s="232"/>
      <c r="G509" s="233"/>
      <c r="H509" s="128"/>
      <c r="I509" s="141"/>
      <c r="J509" s="128"/>
      <c r="K509" s="128"/>
      <c r="L509" s="128"/>
      <c r="M509" s="128"/>
      <c r="N509" s="128"/>
      <c r="O509" s="128"/>
      <c r="P509" s="128"/>
      <c r="Q509" s="128"/>
      <c r="R509" s="128"/>
    </row>
    <row r="510" spans="1:18" ht="12.75" customHeight="1" x14ac:dyDescent="0.2">
      <c r="A510" s="227">
        <f>B510</f>
        <v>44078</v>
      </c>
      <c r="B510" s="139">
        <f>B508+1</f>
        <v>44078</v>
      </c>
      <c r="C510" s="228"/>
      <c r="D510" s="232"/>
      <c r="E510" s="232" t="s">
        <v>403</v>
      </c>
      <c r="F510" s="232" t="s">
        <v>281</v>
      </c>
      <c r="G510" s="233"/>
      <c r="H510" s="128"/>
      <c r="I510" s="128"/>
      <c r="J510" s="128"/>
      <c r="K510" s="128"/>
      <c r="L510" s="128"/>
      <c r="M510" s="128"/>
      <c r="N510" s="128"/>
      <c r="O510" s="128"/>
      <c r="P510" s="128"/>
      <c r="Q510" s="128"/>
      <c r="R510" s="128"/>
    </row>
    <row r="511" spans="1:18" ht="12.75" customHeight="1" x14ac:dyDescent="0.2">
      <c r="A511" s="227"/>
      <c r="B511" s="140"/>
      <c r="C511" s="228"/>
      <c r="D511" s="232"/>
      <c r="E511" s="232"/>
      <c r="F511" s="232"/>
      <c r="G511" s="233"/>
      <c r="H511" s="128"/>
      <c r="I511" s="141"/>
      <c r="J511" s="128"/>
      <c r="K511" s="128"/>
      <c r="L511" s="128"/>
      <c r="M511" s="128"/>
      <c r="N511" s="128"/>
      <c r="O511" s="128"/>
      <c r="P511" s="128"/>
      <c r="Q511" s="128"/>
      <c r="R511" s="128"/>
    </row>
    <row r="512" spans="1:18" ht="12.75" customHeight="1" x14ac:dyDescent="0.2">
      <c r="A512" s="227">
        <f>B512</f>
        <v>44079</v>
      </c>
      <c r="B512" s="139">
        <f>B510+1</f>
        <v>44079</v>
      </c>
      <c r="C512" s="228"/>
      <c r="D512" s="232"/>
      <c r="E512" s="232"/>
      <c r="F512" s="232"/>
      <c r="G512" s="233"/>
      <c r="H512" s="128"/>
      <c r="I512" s="128"/>
      <c r="J512" s="128"/>
      <c r="K512" s="128"/>
      <c r="L512" s="128"/>
      <c r="M512" s="128"/>
      <c r="N512" s="128"/>
      <c r="O512" s="128"/>
      <c r="P512" s="128"/>
      <c r="Q512" s="128"/>
      <c r="R512" s="128"/>
    </row>
    <row r="513" spans="1:18" ht="12.75" customHeight="1" x14ac:dyDescent="0.2">
      <c r="A513" s="227"/>
      <c r="B513" s="140"/>
      <c r="C513" s="228"/>
      <c r="D513" s="232"/>
      <c r="E513" s="232"/>
      <c r="F513" s="232"/>
      <c r="G513" s="233"/>
      <c r="H513" s="128"/>
      <c r="I513" s="141"/>
      <c r="J513" s="128"/>
      <c r="K513" s="128"/>
      <c r="L513" s="128"/>
      <c r="M513" s="128"/>
      <c r="N513" s="128"/>
      <c r="O513" s="128"/>
      <c r="P513" s="128"/>
      <c r="Q513" s="128"/>
      <c r="R513" s="128"/>
    </row>
    <row r="514" spans="1:18" ht="12.75" customHeight="1" x14ac:dyDescent="0.2">
      <c r="A514" s="227">
        <f>B514</f>
        <v>44080</v>
      </c>
      <c r="B514" s="139">
        <f>B512+1</f>
        <v>44080</v>
      </c>
      <c r="C514" s="228"/>
      <c r="D514" s="232"/>
      <c r="E514" s="232"/>
      <c r="F514" s="232"/>
      <c r="G514" s="233"/>
      <c r="H514" s="128"/>
      <c r="I514" s="128"/>
      <c r="J514" s="128"/>
      <c r="K514" s="128"/>
      <c r="L514" s="128"/>
      <c r="M514" s="128"/>
      <c r="N514" s="128"/>
      <c r="O514" s="128"/>
      <c r="P514" s="128"/>
      <c r="Q514" s="128"/>
      <c r="R514" s="128"/>
    </row>
    <row r="515" spans="1:18" ht="12.75" customHeight="1" x14ac:dyDescent="0.2">
      <c r="A515" s="227"/>
      <c r="B515" s="140"/>
      <c r="C515" s="228"/>
      <c r="D515" s="232"/>
      <c r="E515" s="232"/>
      <c r="F515" s="232"/>
      <c r="G515" s="233"/>
      <c r="H515" s="128"/>
      <c r="I515" s="141"/>
      <c r="J515" s="128"/>
      <c r="K515" s="128"/>
      <c r="L515" s="128"/>
      <c r="M515" s="128"/>
      <c r="N515" s="128"/>
      <c r="O515" s="128"/>
      <c r="P515" s="128"/>
      <c r="Q515" s="128"/>
      <c r="R515" s="128"/>
    </row>
    <row r="516" spans="1:18" ht="12.75" customHeight="1" x14ac:dyDescent="0.2">
      <c r="A516" s="227">
        <f>B516</f>
        <v>44081</v>
      </c>
      <c r="B516" s="139">
        <f>B514+1</f>
        <v>44081</v>
      </c>
      <c r="C516" s="228"/>
      <c r="D516" s="232"/>
      <c r="E516" s="232"/>
      <c r="F516" s="232"/>
      <c r="G516" s="233"/>
      <c r="H516" s="128"/>
      <c r="I516" s="128"/>
      <c r="J516" s="128"/>
      <c r="K516" s="128"/>
      <c r="L516" s="128"/>
      <c r="M516" s="128"/>
      <c r="N516" s="128"/>
      <c r="O516" s="128"/>
      <c r="P516" s="128"/>
      <c r="Q516" s="128"/>
      <c r="R516" s="128"/>
    </row>
    <row r="517" spans="1:18" ht="12.75" customHeight="1" x14ac:dyDescent="0.2">
      <c r="A517" s="227"/>
      <c r="B517" s="140"/>
      <c r="C517" s="228"/>
      <c r="D517" s="232"/>
      <c r="E517" s="232"/>
      <c r="F517" s="232"/>
      <c r="G517" s="233"/>
      <c r="H517" s="128"/>
      <c r="I517" s="141"/>
      <c r="J517" s="128"/>
      <c r="K517" s="128"/>
      <c r="L517" s="128"/>
      <c r="M517" s="128"/>
      <c r="N517" s="128"/>
      <c r="O517" s="128"/>
      <c r="P517" s="128"/>
      <c r="Q517" s="128"/>
      <c r="R517" s="128"/>
    </row>
    <row r="518" spans="1:18" ht="12.75" customHeight="1" x14ac:dyDescent="0.2">
      <c r="A518" s="227">
        <f>B518</f>
        <v>44082</v>
      </c>
      <c r="B518" s="139">
        <f>B516+1</f>
        <v>44082</v>
      </c>
      <c r="C518" s="228"/>
      <c r="D518" s="232"/>
      <c r="E518" s="232"/>
      <c r="F518" s="232"/>
      <c r="G518" s="233"/>
      <c r="H518" s="128"/>
      <c r="I518" s="128"/>
      <c r="J518" s="128"/>
      <c r="K518" s="128"/>
      <c r="L518" s="128"/>
      <c r="M518" s="128"/>
      <c r="N518" s="128"/>
      <c r="O518" s="128"/>
      <c r="P518" s="128"/>
      <c r="Q518" s="128"/>
      <c r="R518" s="128"/>
    </row>
    <row r="519" spans="1:18" ht="12.75" customHeight="1" x14ac:dyDescent="0.2">
      <c r="A519" s="227"/>
      <c r="B519" s="140"/>
      <c r="C519" s="228"/>
      <c r="D519" s="232"/>
      <c r="E519" s="232"/>
      <c r="F519" s="232"/>
      <c r="G519" s="233"/>
      <c r="H519" s="128"/>
      <c r="I519" s="141"/>
      <c r="J519" s="128"/>
      <c r="K519" s="128"/>
      <c r="L519" s="128"/>
      <c r="M519" s="128"/>
      <c r="N519" s="128"/>
      <c r="O519" s="128"/>
      <c r="P519" s="128"/>
      <c r="Q519" s="128"/>
      <c r="R519" s="128"/>
    </row>
    <row r="520" spans="1:18" ht="12.75" customHeight="1" x14ac:dyDescent="0.2">
      <c r="A520" s="227">
        <f>B520</f>
        <v>44083</v>
      </c>
      <c r="B520" s="139">
        <f>B518+1</f>
        <v>44083</v>
      </c>
      <c r="C520" s="228"/>
      <c r="D520" s="232"/>
      <c r="E520" s="232"/>
      <c r="F520" s="232"/>
      <c r="G520" s="233"/>
      <c r="H520" s="128"/>
      <c r="I520" s="128"/>
      <c r="J520" s="128"/>
      <c r="K520" s="128"/>
      <c r="L520" s="128"/>
      <c r="M520" s="128"/>
      <c r="N520" s="128"/>
      <c r="O520" s="128"/>
      <c r="P520" s="128"/>
      <c r="Q520" s="128"/>
      <c r="R520" s="128"/>
    </row>
    <row r="521" spans="1:18" ht="12.75" customHeight="1" x14ac:dyDescent="0.2">
      <c r="A521" s="227"/>
      <c r="B521" s="140"/>
      <c r="C521" s="228"/>
      <c r="D521" s="232"/>
      <c r="E521" s="232"/>
      <c r="F521" s="232"/>
      <c r="G521" s="233"/>
      <c r="H521" s="128"/>
      <c r="I521" s="141"/>
      <c r="J521" s="128"/>
      <c r="K521" s="128"/>
      <c r="L521" s="128"/>
      <c r="M521" s="128"/>
      <c r="N521" s="128"/>
      <c r="O521" s="128"/>
      <c r="P521" s="128"/>
      <c r="Q521" s="128"/>
      <c r="R521" s="128"/>
    </row>
    <row r="522" spans="1:18" ht="12.75" customHeight="1" x14ac:dyDescent="0.2">
      <c r="A522" s="227">
        <f>B522</f>
        <v>44084</v>
      </c>
      <c r="B522" s="139">
        <f>B520+1</f>
        <v>44084</v>
      </c>
      <c r="C522" s="228"/>
      <c r="D522" s="232"/>
      <c r="E522" s="232"/>
      <c r="F522" s="232"/>
      <c r="G522" s="233"/>
      <c r="H522" s="128"/>
      <c r="I522" s="128"/>
      <c r="J522" s="128"/>
      <c r="K522" s="128"/>
      <c r="L522" s="128"/>
      <c r="M522" s="128"/>
      <c r="N522" s="128"/>
      <c r="O522" s="128"/>
      <c r="P522" s="128"/>
      <c r="Q522" s="128"/>
      <c r="R522" s="128"/>
    </row>
    <row r="523" spans="1:18" ht="12.75" customHeight="1" x14ac:dyDescent="0.2">
      <c r="A523" s="227"/>
      <c r="B523" s="140"/>
      <c r="C523" s="228"/>
      <c r="D523" s="232"/>
      <c r="E523" s="232"/>
      <c r="F523" s="232"/>
      <c r="G523" s="233"/>
      <c r="H523" s="128"/>
      <c r="I523" s="141"/>
      <c r="J523" s="128"/>
      <c r="K523" s="128"/>
      <c r="L523" s="128"/>
      <c r="M523" s="128"/>
      <c r="N523" s="128"/>
      <c r="O523" s="128"/>
      <c r="P523" s="128"/>
      <c r="Q523" s="128"/>
      <c r="R523" s="128"/>
    </row>
    <row r="524" spans="1:18" ht="12.75" customHeight="1" x14ac:dyDescent="0.2">
      <c r="A524" s="227">
        <f>B524</f>
        <v>44085</v>
      </c>
      <c r="B524" s="139">
        <f>B522+1</f>
        <v>44085</v>
      </c>
      <c r="C524" s="228"/>
      <c r="D524" s="232"/>
      <c r="E524" s="232" t="s">
        <v>403</v>
      </c>
      <c r="F524" s="232" t="s">
        <v>286</v>
      </c>
      <c r="G524" s="233"/>
      <c r="H524" s="128"/>
      <c r="I524" s="128"/>
      <c r="J524" s="128"/>
      <c r="K524" s="128"/>
      <c r="L524" s="128"/>
      <c r="M524" s="128"/>
      <c r="N524" s="128"/>
      <c r="O524" s="128"/>
      <c r="P524" s="128"/>
      <c r="Q524" s="128"/>
      <c r="R524" s="128"/>
    </row>
    <row r="525" spans="1:18" ht="12.75" customHeight="1" x14ac:dyDescent="0.2">
      <c r="A525" s="227"/>
      <c r="B525" s="140"/>
      <c r="C525" s="228"/>
      <c r="D525" s="232"/>
      <c r="E525" s="232"/>
      <c r="F525" s="232"/>
      <c r="G525" s="233"/>
      <c r="H525" s="128"/>
      <c r="I525" s="141"/>
      <c r="J525" s="128"/>
      <c r="K525" s="128"/>
      <c r="L525" s="128"/>
      <c r="M525" s="128"/>
      <c r="N525" s="128"/>
      <c r="O525" s="128"/>
      <c r="P525" s="128"/>
      <c r="Q525" s="128"/>
      <c r="R525" s="128"/>
    </row>
    <row r="526" spans="1:18" ht="12.75" customHeight="1" x14ac:dyDescent="0.2">
      <c r="A526" s="227">
        <f>B526</f>
        <v>44086</v>
      </c>
      <c r="B526" s="139">
        <f>B524+1</f>
        <v>44086</v>
      </c>
      <c r="C526" s="228"/>
      <c r="D526" s="232"/>
      <c r="E526" s="232"/>
      <c r="F526" s="232"/>
      <c r="G526" s="233"/>
      <c r="H526" s="128"/>
      <c r="I526" s="128"/>
      <c r="J526" s="128"/>
      <c r="K526" s="128"/>
      <c r="L526" s="128"/>
      <c r="M526" s="128"/>
      <c r="N526" s="128"/>
      <c r="O526" s="128"/>
      <c r="P526" s="128"/>
      <c r="Q526" s="128"/>
      <c r="R526" s="128"/>
    </row>
    <row r="527" spans="1:18" ht="12.75" customHeight="1" x14ac:dyDescent="0.2">
      <c r="A527" s="227"/>
      <c r="B527" s="140"/>
      <c r="C527" s="228"/>
      <c r="D527" s="232"/>
      <c r="E527" s="232"/>
      <c r="F527" s="232"/>
      <c r="G527" s="233"/>
      <c r="H527" s="128"/>
      <c r="I527" s="141"/>
      <c r="J527" s="128"/>
      <c r="K527" s="128"/>
      <c r="L527" s="128"/>
      <c r="M527" s="128"/>
      <c r="N527" s="128"/>
      <c r="O527" s="128"/>
      <c r="P527" s="128"/>
      <c r="Q527" s="128"/>
      <c r="R527" s="128"/>
    </row>
    <row r="528" spans="1:18" ht="12.75" customHeight="1" x14ac:dyDescent="0.2">
      <c r="A528" s="227">
        <f>B528</f>
        <v>44087</v>
      </c>
      <c r="B528" s="139">
        <f>B526+1</f>
        <v>44087</v>
      </c>
      <c r="C528" s="228"/>
      <c r="D528" s="232"/>
      <c r="E528" s="232"/>
      <c r="F528" s="232"/>
      <c r="G528" s="233"/>
      <c r="H528" s="128"/>
      <c r="I528" s="128"/>
      <c r="J528" s="128"/>
      <c r="K528" s="128"/>
      <c r="L528" s="128"/>
      <c r="M528" s="128"/>
      <c r="N528" s="128"/>
      <c r="O528" s="128"/>
      <c r="P528" s="128"/>
      <c r="Q528" s="128"/>
      <c r="R528" s="128"/>
    </row>
    <row r="529" spans="1:18" ht="12.75" customHeight="1" x14ac:dyDescent="0.2">
      <c r="A529" s="227"/>
      <c r="B529" s="140"/>
      <c r="C529" s="228"/>
      <c r="D529" s="232"/>
      <c r="E529" s="232"/>
      <c r="F529" s="232"/>
      <c r="G529" s="233"/>
      <c r="H529" s="128"/>
      <c r="I529" s="141"/>
      <c r="J529" s="128"/>
      <c r="K529" s="128"/>
      <c r="L529" s="128"/>
      <c r="M529" s="128"/>
      <c r="N529" s="128"/>
      <c r="O529" s="128"/>
      <c r="P529" s="128"/>
      <c r="Q529" s="128"/>
      <c r="R529" s="128"/>
    </row>
    <row r="530" spans="1:18" ht="12.75" customHeight="1" x14ac:dyDescent="0.2">
      <c r="A530" s="227">
        <f>B530</f>
        <v>44088</v>
      </c>
      <c r="B530" s="139">
        <f>B528+1</f>
        <v>44088</v>
      </c>
      <c r="C530" s="228"/>
      <c r="D530" s="232"/>
      <c r="E530" s="232"/>
      <c r="F530" s="232"/>
      <c r="G530" s="233"/>
      <c r="H530" s="128"/>
      <c r="I530" s="128"/>
      <c r="J530" s="128"/>
      <c r="K530" s="128"/>
      <c r="L530" s="128"/>
      <c r="M530" s="128"/>
      <c r="N530" s="128"/>
      <c r="O530" s="128"/>
      <c r="P530" s="128"/>
      <c r="Q530" s="128"/>
      <c r="R530" s="128"/>
    </row>
    <row r="531" spans="1:18" ht="12.75" customHeight="1" x14ac:dyDescent="0.2">
      <c r="A531" s="227"/>
      <c r="B531" s="140"/>
      <c r="C531" s="228"/>
      <c r="D531" s="232"/>
      <c r="E531" s="232"/>
      <c r="F531" s="232"/>
      <c r="G531" s="233"/>
      <c r="H531" s="128"/>
      <c r="I531" s="141"/>
      <c r="J531" s="128"/>
      <c r="K531" s="128"/>
      <c r="L531" s="128"/>
      <c r="M531" s="128"/>
      <c r="N531" s="128"/>
      <c r="O531" s="128"/>
      <c r="P531" s="128"/>
      <c r="Q531" s="128"/>
      <c r="R531" s="128"/>
    </row>
    <row r="532" spans="1:18" ht="12.75" customHeight="1" x14ac:dyDescent="0.2">
      <c r="A532" s="227">
        <f>B532</f>
        <v>44089</v>
      </c>
      <c r="B532" s="139">
        <f>B530+1</f>
        <v>44089</v>
      </c>
      <c r="C532" s="228"/>
      <c r="D532" s="232"/>
      <c r="E532" s="232" t="s">
        <v>449</v>
      </c>
      <c r="F532" s="232"/>
      <c r="G532" s="233"/>
      <c r="H532" s="128"/>
      <c r="I532" s="128"/>
      <c r="J532" s="128"/>
      <c r="K532" s="128"/>
      <c r="L532" s="128"/>
      <c r="M532" s="128"/>
      <c r="N532" s="128"/>
      <c r="O532" s="128"/>
      <c r="P532" s="128"/>
      <c r="Q532" s="128"/>
      <c r="R532" s="128"/>
    </row>
    <row r="533" spans="1:18" ht="12.75" customHeight="1" x14ac:dyDescent="0.2">
      <c r="A533" s="227"/>
      <c r="B533" s="140"/>
      <c r="C533" s="228"/>
      <c r="D533" s="232"/>
      <c r="E533" s="232"/>
      <c r="F533" s="232"/>
      <c r="G533" s="233"/>
      <c r="H533" s="128"/>
      <c r="I533" s="141"/>
      <c r="J533" s="128"/>
      <c r="K533" s="128"/>
      <c r="L533" s="128"/>
      <c r="M533" s="128"/>
      <c r="N533" s="128"/>
      <c r="O533" s="128"/>
      <c r="P533" s="128"/>
      <c r="Q533" s="128"/>
      <c r="R533" s="128"/>
    </row>
    <row r="534" spans="1:18" ht="12.75" customHeight="1" x14ac:dyDescent="0.2">
      <c r="A534" s="227">
        <f>B534</f>
        <v>44090</v>
      </c>
      <c r="B534" s="139">
        <f>B532+1</f>
        <v>44090</v>
      </c>
      <c r="C534" s="228"/>
      <c r="D534" s="232"/>
      <c r="E534" s="232"/>
      <c r="F534" s="232" t="s">
        <v>496</v>
      </c>
      <c r="G534" s="233"/>
      <c r="H534" s="128"/>
      <c r="I534" s="128"/>
      <c r="J534" s="128"/>
      <c r="K534" s="128"/>
      <c r="L534" s="128"/>
      <c r="M534" s="128"/>
      <c r="N534" s="128"/>
      <c r="O534" s="128"/>
      <c r="P534" s="128"/>
      <c r="Q534" s="128"/>
      <c r="R534" s="128"/>
    </row>
    <row r="535" spans="1:18" ht="12.75" customHeight="1" x14ac:dyDescent="0.2">
      <c r="A535" s="227"/>
      <c r="B535" s="140"/>
      <c r="C535" s="228"/>
      <c r="D535" s="232"/>
      <c r="E535" s="232"/>
      <c r="F535" s="232"/>
      <c r="G535" s="233"/>
      <c r="H535" s="128"/>
      <c r="I535" s="141"/>
      <c r="J535" s="128"/>
      <c r="K535" s="128"/>
      <c r="L535" s="128"/>
      <c r="M535" s="128"/>
      <c r="N535" s="128"/>
      <c r="O535" s="128"/>
      <c r="P535" s="128"/>
      <c r="Q535" s="128"/>
      <c r="R535" s="128"/>
    </row>
    <row r="536" spans="1:18" ht="12.75" customHeight="1" x14ac:dyDescent="0.2">
      <c r="A536" s="227">
        <f>B536</f>
        <v>44091</v>
      </c>
      <c r="B536" s="139">
        <f>B534+1</f>
        <v>44091</v>
      </c>
      <c r="C536" s="228"/>
      <c r="D536" s="232"/>
      <c r="E536" s="232"/>
      <c r="F536" s="232"/>
      <c r="G536" s="233"/>
      <c r="H536" s="128"/>
      <c r="I536" s="128"/>
      <c r="J536" s="128"/>
      <c r="K536" s="128"/>
      <c r="L536" s="128"/>
      <c r="M536" s="128"/>
      <c r="N536" s="128"/>
      <c r="O536" s="128"/>
      <c r="P536" s="128"/>
      <c r="Q536" s="128"/>
      <c r="R536" s="128"/>
    </row>
    <row r="537" spans="1:18" ht="12.75" customHeight="1" x14ac:dyDescent="0.2">
      <c r="A537" s="227"/>
      <c r="B537" s="140"/>
      <c r="C537" s="228"/>
      <c r="D537" s="232"/>
      <c r="E537" s="232"/>
      <c r="F537" s="232"/>
      <c r="G537" s="233"/>
      <c r="H537" s="128"/>
      <c r="I537" s="141"/>
      <c r="J537" s="128"/>
      <c r="K537" s="128"/>
      <c r="L537" s="128"/>
      <c r="M537" s="128"/>
      <c r="N537" s="128"/>
      <c r="O537" s="128"/>
      <c r="P537" s="128"/>
      <c r="Q537" s="128"/>
      <c r="R537" s="128"/>
    </row>
    <row r="538" spans="1:18" ht="12.75" customHeight="1" x14ac:dyDescent="0.2">
      <c r="A538" s="227">
        <f>B538</f>
        <v>44092</v>
      </c>
      <c r="B538" s="139">
        <f>B536+1</f>
        <v>44092</v>
      </c>
      <c r="C538" s="228"/>
      <c r="D538" s="232"/>
      <c r="E538" s="232" t="s">
        <v>403</v>
      </c>
      <c r="F538" s="232" t="s">
        <v>325</v>
      </c>
      <c r="G538" s="233"/>
      <c r="H538" s="128"/>
      <c r="I538" s="128"/>
      <c r="J538" s="128"/>
      <c r="K538" s="128"/>
      <c r="L538" s="128"/>
      <c r="M538" s="128"/>
      <c r="N538" s="128"/>
      <c r="O538" s="128"/>
      <c r="P538" s="128"/>
      <c r="Q538" s="128"/>
      <c r="R538" s="128"/>
    </row>
    <row r="539" spans="1:18" ht="12.75" customHeight="1" x14ac:dyDescent="0.2">
      <c r="A539" s="227"/>
      <c r="B539" s="140"/>
      <c r="C539" s="228"/>
      <c r="D539" s="232"/>
      <c r="E539" s="232"/>
      <c r="F539" s="232"/>
      <c r="G539" s="233"/>
      <c r="H539" s="128"/>
      <c r="I539" s="141"/>
      <c r="J539" s="128"/>
      <c r="K539" s="128"/>
      <c r="L539" s="128"/>
      <c r="M539" s="128"/>
      <c r="N539" s="128"/>
      <c r="O539" s="128"/>
      <c r="P539" s="128"/>
      <c r="Q539" s="128"/>
      <c r="R539" s="128"/>
    </row>
    <row r="540" spans="1:18" ht="12.75" customHeight="1" x14ac:dyDescent="0.2">
      <c r="A540" s="227">
        <f>B540</f>
        <v>44093</v>
      </c>
      <c r="B540" s="139">
        <f>B538+1</f>
        <v>44093</v>
      </c>
      <c r="C540" s="228"/>
      <c r="D540" s="232"/>
      <c r="E540" s="232"/>
      <c r="F540" s="232"/>
      <c r="G540" s="233"/>
      <c r="H540" s="128"/>
      <c r="I540" s="128"/>
      <c r="J540" s="128"/>
      <c r="K540" s="128"/>
      <c r="L540" s="128"/>
      <c r="M540" s="128"/>
      <c r="N540" s="128"/>
      <c r="O540" s="128"/>
      <c r="P540" s="128"/>
      <c r="Q540" s="128"/>
      <c r="R540" s="128"/>
    </row>
    <row r="541" spans="1:18" ht="12.75" customHeight="1" x14ac:dyDescent="0.2">
      <c r="A541" s="227"/>
      <c r="B541" s="140"/>
      <c r="C541" s="228"/>
      <c r="D541" s="232"/>
      <c r="E541" s="232"/>
      <c r="F541" s="232"/>
      <c r="G541" s="233"/>
      <c r="H541" s="128"/>
      <c r="I541" s="141"/>
      <c r="J541" s="128"/>
      <c r="K541" s="128"/>
      <c r="L541" s="128"/>
      <c r="M541" s="128"/>
      <c r="N541" s="128"/>
      <c r="O541" s="128"/>
      <c r="P541" s="128"/>
      <c r="Q541" s="128"/>
      <c r="R541" s="128"/>
    </row>
    <row r="542" spans="1:18" ht="12.75" customHeight="1" x14ac:dyDescent="0.2">
      <c r="A542" s="227">
        <f>B542</f>
        <v>44094</v>
      </c>
      <c r="B542" s="139">
        <f>B540+1</f>
        <v>44094</v>
      </c>
      <c r="C542" s="228"/>
      <c r="D542" s="232"/>
      <c r="E542" s="232"/>
      <c r="F542" s="232" t="s">
        <v>516</v>
      </c>
      <c r="G542" s="233"/>
      <c r="H542" s="128"/>
      <c r="I542" s="128"/>
      <c r="J542" s="128"/>
      <c r="K542" s="128"/>
      <c r="L542" s="128"/>
      <c r="M542" s="128"/>
      <c r="N542" s="128"/>
      <c r="O542" s="128"/>
      <c r="P542" s="128"/>
      <c r="Q542" s="128"/>
      <c r="R542" s="128"/>
    </row>
    <row r="543" spans="1:18" ht="12.75" customHeight="1" x14ac:dyDescent="0.2">
      <c r="A543" s="227"/>
      <c r="B543" s="140"/>
      <c r="C543" s="228"/>
      <c r="D543" s="232"/>
      <c r="E543" s="232"/>
      <c r="F543" s="232"/>
      <c r="G543" s="233"/>
      <c r="H543" s="128"/>
      <c r="I543" s="141"/>
      <c r="J543" s="128"/>
      <c r="K543" s="128"/>
      <c r="L543" s="128"/>
      <c r="M543" s="128"/>
      <c r="N543" s="128"/>
      <c r="O543" s="128"/>
      <c r="P543" s="128"/>
      <c r="Q543" s="128"/>
      <c r="R543" s="128"/>
    </row>
    <row r="544" spans="1:18" ht="12.75" customHeight="1" x14ac:dyDescent="0.2">
      <c r="A544" s="227">
        <f>B544</f>
        <v>44095</v>
      </c>
      <c r="B544" s="139">
        <f>B542+1</f>
        <v>44095</v>
      </c>
      <c r="C544" s="228"/>
      <c r="D544" s="232"/>
      <c r="E544" s="232"/>
      <c r="F544" s="232"/>
      <c r="G544" s="233"/>
      <c r="H544" s="128"/>
      <c r="I544" s="128"/>
      <c r="J544" s="128"/>
      <c r="K544" s="128"/>
      <c r="L544" s="128"/>
      <c r="M544" s="128"/>
      <c r="N544" s="128"/>
      <c r="O544" s="128"/>
      <c r="P544" s="128"/>
      <c r="Q544" s="128"/>
      <c r="R544" s="128"/>
    </row>
    <row r="545" spans="1:18" ht="12.75" customHeight="1" x14ac:dyDescent="0.2">
      <c r="A545" s="227"/>
      <c r="B545" s="140"/>
      <c r="C545" s="228"/>
      <c r="D545" s="232"/>
      <c r="E545" s="232"/>
      <c r="F545" s="232"/>
      <c r="G545" s="233"/>
      <c r="H545" s="128"/>
      <c r="I545" s="141"/>
      <c r="J545" s="128"/>
      <c r="K545" s="128"/>
      <c r="L545" s="128"/>
      <c r="M545" s="128"/>
      <c r="N545" s="128"/>
      <c r="O545" s="128"/>
      <c r="P545" s="128"/>
      <c r="Q545" s="128"/>
      <c r="R545" s="128"/>
    </row>
    <row r="546" spans="1:18" ht="12.75" customHeight="1" x14ac:dyDescent="0.2">
      <c r="A546" s="227">
        <f>B546</f>
        <v>44096</v>
      </c>
      <c r="B546" s="139">
        <f>B544+1</f>
        <v>44096</v>
      </c>
      <c r="C546" s="228"/>
      <c r="D546" s="232"/>
      <c r="E546" s="232"/>
      <c r="F546" s="232"/>
      <c r="G546" s="233"/>
      <c r="H546" s="128"/>
      <c r="I546" s="128"/>
      <c r="J546" s="128"/>
      <c r="K546" s="128"/>
      <c r="L546" s="128"/>
      <c r="M546" s="128"/>
      <c r="N546" s="128"/>
      <c r="O546" s="128"/>
      <c r="P546" s="128"/>
      <c r="Q546" s="128"/>
      <c r="R546" s="128"/>
    </row>
    <row r="547" spans="1:18" ht="12.75" customHeight="1" x14ac:dyDescent="0.2">
      <c r="A547" s="227"/>
      <c r="B547" s="140"/>
      <c r="C547" s="228"/>
      <c r="D547" s="232"/>
      <c r="E547" s="232"/>
      <c r="F547" s="232"/>
      <c r="G547" s="233"/>
      <c r="H547" s="128"/>
      <c r="I547" s="141"/>
      <c r="J547" s="128"/>
      <c r="K547" s="128"/>
      <c r="L547" s="128"/>
      <c r="M547" s="128"/>
      <c r="N547" s="128"/>
      <c r="O547" s="128"/>
      <c r="P547" s="128"/>
      <c r="Q547" s="128"/>
      <c r="R547" s="128"/>
    </row>
    <row r="548" spans="1:18" ht="12.75" customHeight="1" x14ac:dyDescent="0.2">
      <c r="A548" s="227">
        <f>B548</f>
        <v>44097</v>
      </c>
      <c r="B548" s="139">
        <f>B546+1</f>
        <v>44097</v>
      </c>
      <c r="C548" s="228"/>
      <c r="D548" s="232"/>
      <c r="E548" s="232"/>
      <c r="F548" s="232"/>
      <c r="G548" s="233"/>
      <c r="H548" s="128"/>
      <c r="I548" s="128"/>
      <c r="J548" s="128"/>
      <c r="K548" s="128"/>
      <c r="L548" s="128"/>
      <c r="M548" s="128"/>
      <c r="N548" s="128"/>
      <c r="O548" s="128"/>
      <c r="P548" s="128"/>
      <c r="Q548" s="128"/>
      <c r="R548" s="128"/>
    </row>
    <row r="549" spans="1:18" ht="12.75" customHeight="1" x14ac:dyDescent="0.2">
      <c r="A549" s="227"/>
      <c r="B549" s="140"/>
      <c r="C549" s="228"/>
      <c r="D549" s="232"/>
      <c r="E549" s="232"/>
      <c r="F549" s="232"/>
      <c r="G549" s="233"/>
      <c r="H549" s="128"/>
      <c r="I549" s="141"/>
      <c r="J549" s="128"/>
      <c r="K549" s="128"/>
      <c r="L549" s="128"/>
      <c r="M549" s="128"/>
      <c r="N549" s="128"/>
      <c r="O549" s="128"/>
      <c r="P549" s="128"/>
      <c r="Q549" s="128"/>
      <c r="R549" s="128"/>
    </row>
    <row r="550" spans="1:18" ht="12.75" customHeight="1" x14ac:dyDescent="0.2">
      <c r="A550" s="227">
        <f>B550</f>
        <v>44098</v>
      </c>
      <c r="B550" s="139">
        <f>B548+1</f>
        <v>44098</v>
      </c>
      <c r="C550" s="228"/>
      <c r="D550" s="232"/>
      <c r="E550" s="232"/>
      <c r="F550" s="232"/>
      <c r="G550" s="233"/>
      <c r="H550" s="128"/>
      <c r="I550" s="128"/>
      <c r="J550" s="128"/>
      <c r="K550" s="128"/>
      <c r="L550" s="128"/>
      <c r="M550" s="128"/>
      <c r="N550" s="128"/>
      <c r="O550" s="128"/>
      <c r="P550" s="128"/>
      <c r="Q550" s="128"/>
      <c r="R550" s="128"/>
    </row>
    <row r="551" spans="1:18" ht="12.75" customHeight="1" x14ac:dyDescent="0.2">
      <c r="A551" s="227"/>
      <c r="B551" s="140"/>
      <c r="C551" s="228"/>
      <c r="D551" s="232"/>
      <c r="E551" s="232"/>
      <c r="F551" s="232"/>
      <c r="G551" s="233"/>
      <c r="H551" s="128"/>
      <c r="I551" s="141"/>
      <c r="J551" s="128"/>
      <c r="K551" s="128"/>
      <c r="L551" s="128"/>
      <c r="M551" s="128"/>
      <c r="N551" s="128"/>
      <c r="O551" s="128"/>
      <c r="P551" s="128"/>
      <c r="Q551" s="128"/>
      <c r="R551" s="128"/>
    </row>
    <row r="552" spans="1:18" ht="12.75" customHeight="1" x14ac:dyDescent="0.2">
      <c r="A552" s="227">
        <f>B552</f>
        <v>44099</v>
      </c>
      <c r="B552" s="139">
        <f>B550+1</f>
        <v>44099</v>
      </c>
      <c r="C552" s="228"/>
      <c r="D552" s="232"/>
      <c r="E552" s="232" t="s">
        <v>403</v>
      </c>
      <c r="F552" s="232"/>
      <c r="G552" s="233"/>
      <c r="H552" s="128"/>
      <c r="I552" s="128"/>
      <c r="J552" s="128"/>
      <c r="K552" s="128"/>
      <c r="L552" s="128"/>
      <c r="M552" s="128"/>
      <c r="N552" s="128"/>
      <c r="O552" s="128"/>
      <c r="P552" s="128"/>
      <c r="Q552" s="128"/>
      <c r="R552" s="128"/>
    </row>
    <row r="553" spans="1:18" ht="12.75" customHeight="1" x14ac:dyDescent="0.2">
      <c r="A553" s="227"/>
      <c r="B553" s="140"/>
      <c r="C553" s="228"/>
      <c r="D553" s="232"/>
      <c r="E553" s="232"/>
      <c r="F553" s="232"/>
      <c r="G553" s="233"/>
      <c r="H553" s="128"/>
      <c r="I553" s="141"/>
      <c r="J553" s="128"/>
      <c r="K553" s="128"/>
      <c r="L553" s="128"/>
      <c r="M553" s="128"/>
      <c r="N553" s="128"/>
      <c r="O553" s="128"/>
      <c r="P553" s="128"/>
      <c r="Q553" s="128"/>
      <c r="R553" s="128"/>
    </row>
    <row r="554" spans="1:18" ht="12.75" customHeight="1" x14ac:dyDescent="0.2">
      <c r="A554" s="227">
        <f>B554</f>
        <v>44100</v>
      </c>
      <c r="B554" s="139">
        <f>B552+1</f>
        <v>44100</v>
      </c>
      <c r="C554" s="228"/>
      <c r="D554" s="232"/>
      <c r="E554" s="232"/>
      <c r="F554" s="232"/>
      <c r="G554" s="233"/>
      <c r="H554" s="128"/>
      <c r="I554" s="128"/>
      <c r="J554" s="128"/>
      <c r="K554" s="128"/>
      <c r="L554" s="128"/>
      <c r="M554" s="128"/>
      <c r="N554" s="128"/>
      <c r="O554" s="128"/>
      <c r="P554" s="128"/>
      <c r="Q554" s="128"/>
      <c r="R554" s="128"/>
    </row>
    <row r="555" spans="1:18" ht="12.75" customHeight="1" x14ac:dyDescent="0.2">
      <c r="A555" s="227"/>
      <c r="B555" s="140"/>
      <c r="C555" s="228"/>
      <c r="D555" s="232"/>
      <c r="E555" s="232"/>
      <c r="F555" s="232"/>
      <c r="G555" s="233"/>
      <c r="H555" s="128"/>
      <c r="I555" s="141"/>
      <c r="J555" s="128"/>
      <c r="K555" s="128"/>
      <c r="L555" s="128"/>
      <c r="M555" s="128"/>
      <c r="N555" s="128"/>
      <c r="O555" s="128"/>
      <c r="P555" s="128"/>
      <c r="Q555" s="128"/>
      <c r="R555" s="128"/>
    </row>
    <row r="556" spans="1:18" ht="12.75" customHeight="1" x14ac:dyDescent="0.2">
      <c r="A556" s="227">
        <f>B556</f>
        <v>44101</v>
      </c>
      <c r="B556" s="139">
        <f>B554+1</f>
        <v>44101</v>
      </c>
      <c r="C556" s="228"/>
      <c r="D556" s="232"/>
      <c r="E556" s="232"/>
      <c r="F556" s="232" t="s">
        <v>280</v>
      </c>
      <c r="G556" s="233"/>
      <c r="H556" s="128"/>
      <c r="I556" s="128"/>
      <c r="J556" s="128"/>
      <c r="K556" s="128"/>
      <c r="L556" s="128"/>
      <c r="M556" s="128"/>
      <c r="N556" s="128"/>
      <c r="O556" s="128"/>
      <c r="P556" s="128"/>
      <c r="Q556" s="128"/>
      <c r="R556" s="128"/>
    </row>
    <row r="557" spans="1:18" ht="12.75" customHeight="1" x14ac:dyDescent="0.2">
      <c r="A557" s="227"/>
      <c r="B557" s="140"/>
      <c r="C557" s="228"/>
      <c r="D557" s="232"/>
      <c r="E557" s="232"/>
      <c r="F557" s="232"/>
      <c r="G557" s="233"/>
      <c r="H557" s="128"/>
      <c r="I557" s="141"/>
      <c r="J557" s="128"/>
      <c r="K557" s="128"/>
      <c r="L557" s="128"/>
      <c r="M557" s="128"/>
      <c r="N557" s="128"/>
      <c r="O557" s="128"/>
      <c r="P557" s="128"/>
      <c r="Q557" s="128"/>
      <c r="R557" s="128"/>
    </row>
    <row r="558" spans="1:18" ht="12.75" customHeight="1" x14ac:dyDescent="0.2">
      <c r="A558" s="227">
        <f>B558</f>
        <v>44102</v>
      </c>
      <c r="B558" s="139">
        <f>B556+1</f>
        <v>44102</v>
      </c>
      <c r="C558" s="228"/>
      <c r="D558" s="232"/>
      <c r="E558" s="232"/>
      <c r="F558" s="232"/>
      <c r="G558" s="233"/>
      <c r="H558" s="128"/>
      <c r="I558" s="128"/>
      <c r="J558" s="128"/>
      <c r="K558" s="128"/>
      <c r="L558" s="128"/>
      <c r="M558" s="128"/>
      <c r="N558" s="128"/>
      <c r="O558" s="128"/>
      <c r="P558" s="128"/>
      <c r="Q558" s="128"/>
      <c r="R558" s="128"/>
    </row>
    <row r="559" spans="1:18" ht="12.75" customHeight="1" x14ac:dyDescent="0.2">
      <c r="A559" s="227"/>
      <c r="B559" s="140"/>
      <c r="C559" s="228"/>
      <c r="D559" s="232"/>
      <c r="E559" s="232"/>
      <c r="F559" s="232"/>
      <c r="G559" s="233"/>
      <c r="H559" s="128"/>
      <c r="I559" s="141"/>
      <c r="J559" s="128"/>
      <c r="K559" s="128"/>
      <c r="L559" s="128"/>
      <c r="M559" s="128"/>
      <c r="N559" s="128"/>
      <c r="O559" s="128"/>
      <c r="P559" s="128"/>
      <c r="Q559" s="128"/>
      <c r="R559" s="128"/>
    </row>
    <row r="560" spans="1:18" ht="12.75" customHeight="1" x14ac:dyDescent="0.2">
      <c r="A560" s="227">
        <f>B560</f>
        <v>44103</v>
      </c>
      <c r="B560" s="139">
        <f>B558+1</f>
        <v>44103</v>
      </c>
      <c r="C560" s="228"/>
      <c r="D560" s="232"/>
      <c r="E560" s="232"/>
      <c r="F560" s="232"/>
      <c r="G560" s="233"/>
      <c r="H560" s="128"/>
      <c r="I560" s="128"/>
      <c r="J560" s="128"/>
      <c r="K560" s="128"/>
      <c r="L560" s="128"/>
      <c r="M560" s="128"/>
      <c r="N560" s="128"/>
      <c r="O560" s="128"/>
      <c r="P560" s="128"/>
      <c r="Q560" s="128"/>
      <c r="R560" s="128"/>
    </row>
    <row r="561" spans="1:18" ht="12.75" customHeight="1" x14ac:dyDescent="0.2">
      <c r="A561" s="227"/>
      <c r="B561" s="140"/>
      <c r="C561" s="228"/>
      <c r="D561" s="232"/>
      <c r="E561" s="232"/>
      <c r="F561" s="232"/>
      <c r="G561" s="233"/>
      <c r="H561" s="128"/>
      <c r="I561" s="141"/>
      <c r="J561" s="128"/>
      <c r="K561" s="128"/>
      <c r="L561" s="128"/>
      <c r="M561" s="128"/>
      <c r="N561" s="128"/>
      <c r="O561" s="128"/>
      <c r="P561" s="128"/>
      <c r="Q561" s="128"/>
      <c r="R561" s="128"/>
    </row>
    <row r="562" spans="1:18" ht="12.75" customHeight="1" x14ac:dyDescent="0.2">
      <c r="A562" s="227">
        <f>B562</f>
        <v>44104</v>
      </c>
      <c r="B562" s="139">
        <f>B560+1</f>
        <v>44104</v>
      </c>
      <c r="C562" s="228"/>
      <c r="D562" s="232"/>
      <c r="E562" s="232"/>
      <c r="F562" s="232"/>
      <c r="G562" s="233"/>
      <c r="H562" s="128"/>
      <c r="I562" s="128"/>
      <c r="J562" s="128"/>
      <c r="K562" s="128"/>
      <c r="L562" s="128"/>
      <c r="M562" s="128"/>
      <c r="N562" s="128"/>
      <c r="O562" s="128"/>
      <c r="P562" s="128"/>
      <c r="Q562" s="128"/>
      <c r="R562" s="128"/>
    </row>
    <row r="563" spans="1:18" ht="12.75" customHeight="1" x14ac:dyDescent="0.2">
      <c r="A563" s="227"/>
      <c r="B563" s="140"/>
      <c r="C563" s="228"/>
      <c r="D563" s="232"/>
      <c r="E563" s="232"/>
      <c r="F563" s="232"/>
      <c r="G563" s="233"/>
      <c r="H563" s="128"/>
      <c r="I563" s="141"/>
      <c r="J563" s="128"/>
      <c r="K563" s="128"/>
      <c r="L563" s="128"/>
      <c r="M563" s="128"/>
      <c r="N563" s="128"/>
      <c r="O563" s="128"/>
      <c r="P563" s="128"/>
      <c r="Q563" s="128"/>
      <c r="R563" s="128"/>
    </row>
    <row r="564" spans="1:18" ht="12.75" customHeight="1" x14ac:dyDescent="0.2">
      <c r="A564" s="227">
        <f>B564</f>
        <v>44105</v>
      </c>
      <c r="B564" s="139">
        <f>B562+1</f>
        <v>44105</v>
      </c>
      <c r="C564" s="228"/>
      <c r="D564" s="232"/>
      <c r="E564" s="232"/>
      <c r="F564" s="232"/>
      <c r="G564" s="233"/>
      <c r="H564" s="128"/>
      <c r="I564" s="128"/>
      <c r="J564" s="128"/>
      <c r="K564" s="128"/>
      <c r="L564" s="128"/>
      <c r="M564" s="128"/>
      <c r="N564" s="128"/>
      <c r="O564" s="128"/>
      <c r="P564" s="128"/>
      <c r="Q564" s="128"/>
      <c r="R564" s="128"/>
    </row>
    <row r="565" spans="1:18" ht="12.75" customHeight="1" x14ac:dyDescent="0.2">
      <c r="A565" s="227"/>
      <c r="B565" s="140"/>
      <c r="C565" s="228"/>
      <c r="D565" s="232"/>
      <c r="E565" s="232"/>
      <c r="F565" s="232"/>
      <c r="G565" s="233"/>
      <c r="H565" s="128"/>
      <c r="I565" s="141"/>
      <c r="J565" s="128"/>
      <c r="K565" s="128"/>
      <c r="L565" s="128"/>
      <c r="M565" s="128"/>
      <c r="N565" s="128"/>
      <c r="O565" s="128"/>
      <c r="P565" s="128"/>
      <c r="Q565" s="128"/>
      <c r="R565" s="128"/>
    </row>
    <row r="566" spans="1:18" ht="12.75" customHeight="1" x14ac:dyDescent="0.2">
      <c r="A566" s="227">
        <f>B566</f>
        <v>44106</v>
      </c>
      <c r="B566" s="139">
        <f>B564+1</f>
        <v>44106</v>
      </c>
      <c r="C566" s="228"/>
      <c r="D566" s="232"/>
      <c r="E566" s="232" t="s">
        <v>403</v>
      </c>
      <c r="F566" s="232" t="s">
        <v>517</v>
      </c>
      <c r="G566" s="233"/>
      <c r="H566" s="128"/>
      <c r="I566" s="128"/>
      <c r="J566" s="128"/>
      <c r="K566" s="128"/>
      <c r="L566" s="128"/>
      <c r="M566" s="128"/>
      <c r="N566" s="128"/>
      <c r="O566" s="128"/>
      <c r="P566" s="128"/>
      <c r="Q566" s="128"/>
      <c r="R566" s="128"/>
    </row>
    <row r="567" spans="1:18" ht="12.75" customHeight="1" x14ac:dyDescent="0.2">
      <c r="A567" s="227"/>
      <c r="B567" s="140"/>
      <c r="C567" s="228"/>
      <c r="D567" s="232"/>
      <c r="E567" s="232"/>
      <c r="F567" s="232"/>
      <c r="G567" s="233"/>
      <c r="H567" s="128"/>
      <c r="I567" s="141"/>
      <c r="J567" s="128"/>
      <c r="K567" s="128"/>
      <c r="L567" s="128"/>
      <c r="M567" s="128"/>
      <c r="N567" s="128"/>
      <c r="O567" s="128"/>
      <c r="P567" s="128"/>
      <c r="Q567" s="128"/>
      <c r="R567" s="128"/>
    </row>
    <row r="568" spans="1:18" ht="12.75" customHeight="1" x14ac:dyDescent="0.2">
      <c r="A568" s="227">
        <f>B568</f>
        <v>44107</v>
      </c>
      <c r="B568" s="139">
        <f>B566+1</f>
        <v>44107</v>
      </c>
      <c r="C568" s="228"/>
      <c r="D568" s="232"/>
      <c r="E568" s="232"/>
      <c r="F568" s="232"/>
      <c r="G568" s="233"/>
      <c r="H568" s="128"/>
      <c r="I568" s="128"/>
      <c r="J568" s="128"/>
      <c r="K568" s="128"/>
      <c r="L568" s="128"/>
      <c r="M568" s="128"/>
      <c r="N568" s="128"/>
      <c r="O568" s="128"/>
      <c r="P568" s="128"/>
      <c r="Q568" s="128"/>
      <c r="R568" s="128"/>
    </row>
    <row r="569" spans="1:18" ht="12.75" customHeight="1" x14ac:dyDescent="0.2">
      <c r="A569" s="227"/>
      <c r="B569" s="140" t="s">
        <v>175</v>
      </c>
      <c r="C569" s="228"/>
      <c r="D569" s="232"/>
      <c r="E569" s="232"/>
      <c r="F569" s="232"/>
      <c r="G569" s="233"/>
      <c r="H569" s="128"/>
      <c r="I569" s="141"/>
      <c r="J569" s="128"/>
      <c r="K569" s="128"/>
      <c r="L569" s="128"/>
      <c r="M569" s="128"/>
      <c r="N569" s="128"/>
      <c r="O569" s="128"/>
      <c r="P569" s="128"/>
      <c r="Q569" s="128"/>
      <c r="R569" s="128"/>
    </row>
    <row r="570" spans="1:18" ht="12.75" customHeight="1" x14ac:dyDescent="0.2">
      <c r="A570" s="227">
        <f>B570</f>
        <v>44108</v>
      </c>
      <c r="B570" s="139">
        <f>B568+1</f>
        <v>44108</v>
      </c>
      <c r="C570" s="228"/>
      <c r="D570" s="232"/>
      <c r="E570" s="232"/>
      <c r="F570" s="232"/>
      <c r="G570" s="233"/>
      <c r="H570" s="128"/>
      <c r="I570" s="128"/>
      <c r="J570" s="128"/>
      <c r="K570" s="128"/>
      <c r="L570" s="128"/>
      <c r="M570" s="128"/>
      <c r="N570" s="128"/>
      <c r="O570" s="128"/>
      <c r="P570" s="128"/>
      <c r="Q570" s="128"/>
      <c r="R570" s="128"/>
    </row>
    <row r="571" spans="1:18" ht="12.75" customHeight="1" x14ac:dyDescent="0.2">
      <c r="A571" s="227"/>
      <c r="B571" s="140"/>
      <c r="C571" s="228"/>
      <c r="D571" s="232"/>
      <c r="E571" s="232"/>
      <c r="F571" s="232"/>
      <c r="G571" s="233"/>
      <c r="H571" s="128"/>
      <c r="I571" s="141"/>
      <c r="J571" s="128"/>
      <c r="K571" s="128"/>
      <c r="L571" s="128"/>
      <c r="M571" s="128"/>
      <c r="N571" s="128"/>
      <c r="O571" s="128"/>
      <c r="P571" s="128"/>
      <c r="Q571" s="128"/>
      <c r="R571" s="128"/>
    </row>
    <row r="572" spans="1:18" ht="12.75" customHeight="1" x14ac:dyDescent="0.2">
      <c r="A572" s="227">
        <f>B572</f>
        <v>44109</v>
      </c>
      <c r="B572" s="139">
        <f>B570+1</f>
        <v>44109</v>
      </c>
      <c r="C572" s="228"/>
      <c r="D572" s="232"/>
      <c r="E572" s="232"/>
      <c r="F572" s="232"/>
      <c r="G572" s="233"/>
      <c r="H572" s="128"/>
      <c r="I572" s="128"/>
      <c r="J572" s="128"/>
      <c r="K572" s="128"/>
      <c r="L572" s="128"/>
      <c r="M572" s="128"/>
      <c r="N572" s="128"/>
      <c r="O572" s="128"/>
      <c r="P572" s="128"/>
      <c r="Q572" s="128"/>
      <c r="R572" s="128"/>
    </row>
    <row r="573" spans="1:18" ht="12.75" customHeight="1" x14ac:dyDescent="0.2">
      <c r="A573" s="227"/>
      <c r="B573" s="140"/>
      <c r="C573" s="228"/>
      <c r="D573" s="232"/>
      <c r="E573" s="232"/>
      <c r="F573" s="232"/>
      <c r="G573" s="233"/>
      <c r="H573" s="128"/>
      <c r="I573" s="141"/>
      <c r="J573" s="128"/>
      <c r="K573" s="128"/>
      <c r="L573" s="128"/>
      <c r="M573" s="128"/>
      <c r="N573" s="128"/>
      <c r="O573" s="128"/>
      <c r="P573" s="128"/>
      <c r="Q573" s="128"/>
      <c r="R573" s="128"/>
    </row>
    <row r="574" spans="1:18" ht="12.75" customHeight="1" x14ac:dyDescent="0.2">
      <c r="A574" s="227">
        <f>B574</f>
        <v>44110</v>
      </c>
      <c r="B574" s="139">
        <f>B572+1</f>
        <v>44110</v>
      </c>
      <c r="C574" s="228"/>
      <c r="D574" s="232"/>
      <c r="E574" s="232" t="s">
        <v>449</v>
      </c>
      <c r="F574" s="232"/>
      <c r="G574" s="233"/>
      <c r="H574" s="128"/>
      <c r="I574" s="128"/>
      <c r="J574" s="128"/>
      <c r="K574" s="128"/>
      <c r="L574" s="128"/>
      <c r="M574" s="128"/>
      <c r="N574" s="128"/>
      <c r="O574" s="128"/>
      <c r="P574" s="128"/>
      <c r="Q574" s="128"/>
      <c r="R574" s="128"/>
    </row>
    <row r="575" spans="1:18" ht="12.75" customHeight="1" x14ac:dyDescent="0.2">
      <c r="A575" s="227"/>
      <c r="B575" s="140"/>
      <c r="C575" s="228"/>
      <c r="D575" s="232"/>
      <c r="E575" s="232"/>
      <c r="F575" s="232"/>
      <c r="G575" s="233"/>
      <c r="H575" s="128"/>
      <c r="I575" s="141"/>
      <c r="J575" s="128"/>
      <c r="K575" s="128"/>
      <c r="L575" s="128"/>
      <c r="M575" s="128"/>
      <c r="N575" s="128"/>
      <c r="O575" s="128"/>
      <c r="P575" s="128"/>
      <c r="Q575" s="128"/>
      <c r="R575" s="128"/>
    </row>
    <row r="576" spans="1:18" ht="12.75" customHeight="1" x14ac:dyDescent="0.2">
      <c r="A576" s="227">
        <f>B576</f>
        <v>44111</v>
      </c>
      <c r="B576" s="139">
        <f>B574+1</f>
        <v>44111</v>
      </c>
      <c r="C576" s="228"/>
      <c r="D576" s="232"/>
      <c r="E576" s="232"/>
      <c r="F576" s="232" t="s">
        <v>197</v>
      </c>
      <c r="G576" s="233"/>
      <c r="H576" s="128"/>
      <c r="I576" s="128"/>
      <c r="J576" s="128"/>
      <c r="K576" s="128"/>
      <c r="L576" s="128"/>
      <c r="M576" s="128"/>
      <c r="N576" s="128"/>
      <c r="O576" s="128"/>
      <c r="P576" s="128"/>
      <c r="Q576" s="128"/>
      <c r="R576" s="128"/>
    </row>
    <row r="577" spans="1:18" ht="12.75" customHeight="1" x14ac:dyDescent="0.2">
      <c r="A577" s="227"/>
      <c r="B577" s="140"/>
      <c r="C577" s="228"/>
      <c r="D577" s="232"/>
      <c r="E577" s="232"/>
      <c r="F577" s="232"/>
      <c r="G577" s="233"/>
      <c r="H577" s="128"/>
      <c r="I577" s="141"/>
      <c r="J577" s="128"/>
      <c r="K577" s="128"/>
      <c r="L577" s="128"/>
      <c r="M577" s="128"/>
      <c r="N577" s="128"/>
      <c r="O577" s="128"/>
      <c r="P577" s="128"/>
      <c r="Q577" s="128"/>
      <c r="R577" s="128"/>
    </row>
    <row r="578" spans="1:18" ht="12.75" customHeight="1" x14ac:dyDescent="0.2">
      <c r="A578" s="227">
        <f>B578</f>
        <v>44112</v>
      </c>
      <c r="B578" s="139">
        <f>B576+1</f>
        <v>44112</v>
      </c>
      <c r="C578" s="228"/>
      <c r="D578" s="232"/>
      <c r="E578" s="232"/>
      <c r="F578" s="232"/>
      <c r="G578" s="233"/>
      <c r="H578" s="128"/>
      <c r="I578" s="128"/>
      <c r="J578" s="128"/>
      <c r="K578" s="128"/>
      <c r="L578" s="128"/>
      <c r="M578" s="128"/>
      <c r="N578" s="128"/>
      <c r="O578" s="128"/>
      <c r="P578" s="128"/>
      <c r="Q578" s="128"/>
      <c r="R578" s="128"/>
    </row>
    <row r="579" spans="1:18" ht="12.75" customHeight="1" x14ac:dyDescent="0.2">
      <c r="A579" s="227"/>
      <c r="B579" s="140"/>
      <c r="C579" s="228"/>
      <c r="D579" s="232"/>
      <c r="E579" s="232"/>
      <c r="F579" s="232"/>
      <c r="G579" s="233"/>
      <c r="H579" s="128"/>
      <c r="I579" s="141"/>
      <c r="J579" s="128"/>
      <c r="K579" s="128"/>
      <c r="L579" s="128"/>
      <c r="M579" s="128"/>
      <c r="N579" s="128"/>
      <c r="O579" s="128"/>
      <c r="P579" s="128"/>
      <c r="Q579" s="128"/>
      <c r="R579" s="128"/>
    </row>
    <row r="580" spans="1:18" ht="12.75" customHeight="1" x14ac:dyDescent="0.2">
      <c r="A580" s="227">
        <f>B580</f>
        <v>44113</v>
      </c>
      <c r="B580" s="139">
        <f>B578+1</f>
        <v>44113</v>
      </c>
      <c r="C580" s="228"/>
      <c r="D580" s="232"/>
      <c r="E580" s="232" t="s">
        <v>403</v>
      </c>
      <c r="F580" s="232" t="s">
        <v>518</v>
      </c>
      <c r="G580" s="233"/>
      <c r="H580" s="128"/>
      <c r="I580" s="128"/>
      <c r="J580" s="128"/>
      <c r="K580" s="128"/>
      <c r="L580" s="128"/>
      <c r="M580" s="128"/>
      <c r="N580" s="128"/>
      <c r="O580" s="128"/>
      <c r="P580" s="128"/>
      <c r="Q580" s="128"/>
      <c r="R580" s="128"/>
    </row>
    <row r="581" spans="1:18" ht="12.75" customHeight="1" x14ac:dyDescent="0.2">
      <c r="A581" s="227"/>
      <c r="B581" s="140"/>
      <c r="C581" s="228"/>
      <c r="D581" s="232"/>
      <c r="E581" s="232"/>
      <c r="F581" s="232"/>
      <c r="G581" s="233"/>
      <c r="H581" s="128"/>
      <c r="I581" s="141"/>
      <c r="J581" s="128"/>
      <c r="K581" s="128"/>
      <c r="L581" s="128"/>
      <c r="M581" s="128"/>
      <c r="N581" s="128"/>
      <c r="O581" s="128"/>
      <c r="P581" s="128"/>
      <c r="Q581" s="128"/>
      <c r="R581" s="128"/>
    </row>
    <row r="582" spans="1:18" ht="12.75" customHeight="1" x14ac:dyDescent="0.2">
      <c r="A582" s="227">
        <f>B582</f>
        <v>44114</v>
      </c>
      <c r="B582" s="139">
        <f>B580+1</f>
        <v>44114</v>
      </c>
      <c r="C582" s="228"/>
      <c r="D582" s="232" t="s">
        <v>519</v>
      </c>
      <c r="E582" s="232"/>
      <c r="F582" s="232"/>
      <c r="G582" s="233"/>
      <c r="H582" s="128"/>
      <c r="I582" s="128"/>
      <c r="J582" s="128"/>
      <c r="K582" s="128"/>
      <c r="L582" s="128"/>
      <c r="M582" s="128"/>
      <c r="N582" s="128"/>
      <c r="O582" s="128"/>
      <c r="P582" s="128"/>
      <c r="Q582" s="128"/>
      <c r="R582" s="128"/>
    </row>
    <row r="583" spans="1:18" ht="12.75" customHeight="1" x14ac:dyDescent="0.2">
      <c r="A583" s="227"/>
      <c r="B583" s="140"/>
      <c r="C583" s="228"/>
      <c r="D583" s="232"/>
      <c r="E583" s="232"/>
      <c r="F583" s="232"/>
      <c r="G583" s="233"/>
      <c r="H583" s="128"/>
      <c r="I583" s="141"/>
      <c r="J583" s="128"/>
      <c r="K583" s="128"/>
      <c r="L583" s="128"/>
      <c r="M583" s="128"/>
      <c r="N583" s="128"/>
      <c r="O583" s="128"/>
      <c r="P583" s="128"/>
      <c r="Q583" s="128"/>
      <c r="R583" s="128"/>
    </row>
    <row r="584" spans="1:18" ht="12.75" customHeight="1" x14ac:dyDescent="0.2">
      <c r="A584" s="227">
        <f>B584</f>
        <v>44115</v>
      </c>
      <c r="B584" s="139">
        <f>B582+1</f>
        <v>44115</v>
      </c>
      <c r="C584" s="228"/>
      <c r="D584" s="232"/>
      <c r="E584" s="232"/>
      <c r="F584" s="232"/>
      <c r="G584" s="233"/>
      <c r="H584" s="128"/>
      <c r="I584" s="128"/>
      <c r="J584" s="128"/>
      <c r="K584" s="128"/>
      <c r="L584" s="128"/>
      <c r="M584" s="128"/>
      <c r="N584" s="128"/>
      <c r="O584" s="128"/>
      <c r="P584" s="128"/>
      <c r="Q584" s="128"/>
      <c r="R584" s="128"/>
    </row>
    <row r="585" spans="1:18" ht="12.75" customHeight="1" x14ac:dyDescent="0.2">
      <c r="A585" s="227"/>
      <c r="B585" s="140"/>
      <c r="C585" s="228"/>
      <c r="D585" s="232"/>
      <c r="E585" s="232"/>
      <c r="F585" s="232"/>
      <c r="G585" s="233"/>
      <c r="H585" s="128"/>
      <c r="I585" s="141"/>
      <c r="J585" s="128"/>
      <c r="K585" s="128"/>
      <c r="L585" s="128"/>
      <c r="M585" s="128"/>
      <c r="N585" s="128"/>
      <c r="O585" s="128"/>
      <c r="P585" s="128"/>
      <c r="Q585" s="128"/>
      <c r="R585" s="128"/>
    </row>
    <row r="586" spans="1:18" ht="12.75" customHeight="1" x14ac:dyDescent="0.2">
      <c r="A586" s="227">
        <f>B586</f>
        <v>44116</v>
      </c>
      <c r="B586" s="139">
        <f>B584+1</f>
        <v>44116</v>
      </c>
      <c r="C586" s="228" t="s">
        <v>47</v>
      </c>
      <c r="D586" s="232"/>
      <c r="E586" s="232"/>
      <c r="F586" s="232"/>
      <c r="G586" s="233"/>
      <c r="H586" s="128"/>
      <c r="I586" s="128"/>
      <c r="J586" s="128"/>
      <c r="K586" s="128"/>
      <c r="L586" s="128"/>
      <c r="M586" s="128"/>
      <c r="N586" s="128"/>
      <c r="O586" s="128"/>
      <c r="P586" s="128"/>
      <c r="Q586" s="128"/>
      <c r="R586" s="128"/>
    </row>
    <row r="587" spans="1:18" ht="12.75" customHeight="1" x14ac:dyDescent="0.2">
      <c r="A587" s="227"/>
      <c r="B587" s="140"/>
      <c r="C587" s="228"/>
      <c r="D587" s="232"/>
      <c r="E587" s="232"/>
      <c r="F587" s="232"/>
      <c r="G587" s="233"/>
      <c r="H587" s="128"/>
      <c r="I587" s="141"/>
      <c r="J587" s="128"/>
      <c r="K587" s="128"/>
      <c r="L587" s="128"/>
      <c r="M587" s="128"/>
      <c r="N587" s="128"/>
      <c r="O587" s="128"/>
      <c r="P587" s="128"/>
      <c r="Q587" s="128"/>
      <c r="R587" s="128"/>
    </row>
    <row r="588" spans="1:18" ht="12.75" customHeight="1" x14ac:dyDescent="0.2">
      <c r="A588" s="227">
        <f>B588</f>
        <v>44117</v>
      </c>
      <c r="B588" s="139">
        <f>B586+1</f>
        <v>44117</v>
      </c>
      <c r="C588" s="228" t="s">
        <v>47</v>
      </c>
      <c r="D588" s="232"/>
      <c r="E588" s="232"/>
      <c r="F588" s="232"/>
      <c r="G588" s="233"/>
      <c r="H588" s="128"/>
      <c r="I588" s="128"/>
      <c r="J588" s="128"/>
      <c r="K588" s="128"/>
      <c r="L588" s="128"/>
      <c r="M588" s="128"/>
      <c r="N588" s="128"/>
      <c r="O588" s="128"/>
      <c r="P588" s="128"/>
      <c r="Q588" s="128"/>
      <c r="R588" s="128"/>
    </row>
    <row r="589" spans="1:18" ht="12.75" customHeight="1" x14ac:dyDescent="0.2">
      <c r="A589" s="227"/>
      <c r="B589" s="140"/>
      <c r="C589" s="228"/>
      <c r="D589" s="232"/>
      <c r="E589" s="232"/>
      <c r="F589" s="232"/>
      <c r="G589" s="233"/>
      <c r="H589" s="128"/>
      <c r="I589" s="141"/>
      <c r="J589" s="128"/>
      <c r="K589" s="128"/>
      <c r="L589" s="128"/>
      <c r="M589" s="128"/>
      <c r="N589" s="128"/>
      <c r="O589" s="128"/>
      <c r="P589" s="128"/>
      <c r="Q589" s="128"/>
      <c r="R589" s="128"/>
    </row>
    <row r="590" spans="1:18" ht="12.75" customHeight="1" x14ac:dyDescent="0.2">
      <c r="A590" s="227">
        <f>B590</f>
        <v>44118</v>
      </c>
      <c r="B590" s="139">
        <f>B588+1</f>
        <v>44118</v>
      </c>
      <c r="C590" s="228" t="s">
        <v>47</v>
      </c>
      <c r="D590" s="232"/>
      <c r="E590" s="232"/>
      <c r="F590" s="232"/>
      <c r="G590" s="233"/>
      <c r="H590" s="128"/>
      <c r="I590" s="128"/>
      <c r="J590" s="128"/>
      <c r="K590" s="128"/>
      <c r="L590" s="128"/>
      <c r="M590" s="128"/>
      <c r="N590" s="128"/>
      <c r="O590" s="128"/>
      <c r="P590" s="128"/>
      <c r="Q590" s="128"/>
      <c r="R590" s="128"/>
    </row>
    <row r="591" spans="1:18" ht="12.75" customHeight="1" x14ac:dyDescent="0.2">
      <c r="A591" s="227"/>
      <c r="B591" s="140"/>
      <c r="C591" s="228"/>
      <c r="D591" s="232"/>
      <c r="E591" s="232"/>
      <c r="F591" s="232"/>
      <c r="G591" s="233"/>
      <c r="H591" s="128"/>
      <c r="I591" s="141"/>
      <c r="J591" s="128"/>
      <c r="K591" s="128"/>
      <c r="L591" s="128"/>
      <c r="M591" s="128"/>
      <c r="N591" s="128"/>
      <c r="O591" s="128"/>
      <c r="P591" s="128"/>
      <c r="Q591" s="128"/>
      <c r="R591" s="128"/>
    </row>
    <row r="592" spans="1:18" ht="12.75" customHeight="1" x14ac:dyDescent="0.2">
      <c r="A592" s="227">
        <f>B592</f>
        <v>44119</v>
      </c>
      <c r="B592" s="139">
        <f>B590+1</f>
        <v>44119</v>
      </c>
      <c r="C592" s="228" t="s">
        <v>47</v>
      </c>
      <c r="D592" s="232"/>
      <c r="E592" s="232"/>
      <c r="F592" s="232"/>
      <c r="G592" s="233"/>
      <c r="H592" s="128"/>
      <c r="I592" s="128"/>
      <c r="J592" s="128"/>
      <c r="K592" s="128"/>
      <c r="L592" s="128"/>
      <c r="M592" s="128"/>
      <c r="N592" s="128"/>
      <c r="O592" s="128"/>
      <c r="P592" s="128"/>
      <c r="Q592" s="128"/>
      <c r="R592" s="128"/>
    </row>
    <row r="593" spans="1:18" ht="12.75" customHeight="1" x14ac:dyDescent="0.2">
      <c r="A593" s="227"/>
      <c r="B593" s="140"/>
      <c r="C593" s="228"/>
      <c r="D593" s="232"/>
      <c r="E593" s="232"/>
      <c r="F593" s="232"/>
      <c r="G593" s="233"/>
      <c r="H593" s="128"/>
      <c r="I593" s="141"/>
      <c r="J593" s="128"/>
      <c r="K593" s="128"/>
      <c r="L593" s="128"/>
      <c r="M593" s="128"/>
      <c r="N593" s="128"/>
      <c r="O593" s="128"/>
      <c r="P593" s="128"/>
      <c r="Q593" s="128"/>
      <c r="R593" s="128"/>
    </row>
    <row r="594" spans="1:18" ht="12.75" customHeight="1" x14ac:dyDescent="0.2">
      <c r="A594" s="227">
        <f>B594</f>
        <v>44120</v>
      </c>
      <c r="B594" s="139">
        <f>B592+1</f>
        <v>44120</v>
      </c>
      <c r="C594" s="228" t="s">
        <v>47</v>
      </c>
      <c r="D594" s="232"/>
      <c r="E594" s="232"/>
      <c r="F594" s="232" t="s">
        <v>325</v>
      </c>
      <c r="G594" s="233"/>
      <c r="H594" s="128"/>
      <c r="I594" s="128"/>
      <c r="J594" s="128"/>
      <c r="K594" s="128"/>
      <c r="L594" s="128"/>
      <c r="M594" s="128"/>
      <c r="N594" s="128"/>
      <c r="O594" s="128"/>
      <c r="P594" s="128"/>
      <c r="Q594" s="128"/>
      <c r="R594" s="128"/>
    </row>
    <row r="595" spans="1:18" ht="12.75" customHeight="1" x14ac:dyDescent="0.2">
      <c r="A595" s="227"/>
      <c r="B595" s="140"/>
      <c r="C595" s="228"/>
      <c r="D595" s="232"/>
      <c r="E595" s="232"/>
      <c r="F595" s="232"/>
      <c r="G595" s="233"/>
      <c r="H595" s="128"/>
      <c r="I595" s="141"/>
      <c r="J595" s="128"/>
      <c r="K595" s="128"/>
      <c r="L595" s="128"/>
      <c r="M595" s="128"/>
      <c r="N595" s="128"/>
      <c r="O595" s="128"/>
      <c r="P595" s="128"/>
      <c r="Q595" s="128"/>
      <c r="R595" s="128"/>
    </row>
    <row r="596" spans="1:18" ht="12.75" customHeight="1" x14ac:dyDescent="0.2">
      <c r="A596" s="227">
        <f>B596</f>
        <v>44121</v>
      </c>
      <c r="B596" s="139">
        <f>B594+1</f>
        <v>44121</v>
      </c>
      <c r="C596" s="228" t="s">
        <v>47</v>
      </c>
      <c r="D596" s="232"/>
      <c r="E596" s="232"/>
      <c r="F596" s="232"/>
      <c r="G596" s="233"/>
      <c r="H596" s="128"/>
      <c r="I596" s="128"/>
      <c r="J596" s="128"/>
      <c r="K596" s="128"/>
      <c r="L596" s="128"/>
      <c r="M596" s="128"/>
      <c r="N596" s="128"/>
      <c r="O596" s="128"/>
      <c r="P596" s="128"/>
      <c r="Q596" s="128"/>
      <c r="R596" s="128"/>
    </row>
    <row r="597" spans="1:18" ht="12.75" customHeight="1" x14ac:dyDescent="0.2">
      <c r="A597" s="227"/>
      <c r="B597" s="140"/>
      <c r="C597" s="228"/>
      <c r="D597" s="232"/>
      <c r="E597" s="232"/>
      <c r="F597" s="232"/>
      <c r="G597" s="233"/>
      <c r="H597" s="128"/>
      <c r="I597" s="141"/>
      <c r="J597" s="128"/>
      <c r="K597" s="128"/>
      <c r="L597" s="128"/>
      <c r="M597" s="128"/>
      <c r="N597" s="128"/>
      <c r="O597" s="128"/>
      <c r="P597" s="128"/>
      <c r="Q597" s="128"/>
      <c r="R597" s="128"/>
    </row>
    <row r="598" spans="1:18" ht="12.75" customHeight="1" x14ac:dyDescent="0.2">
      <c r="A598" s="227">
        <f>B598</f>
        <v>44122</v>
      </c>
      <c r="B598" s="139">
        <f>B596+1</f>
        <v>44122</v>
      </c>
      <c r="C598" s="228" t="s">
        <v>47</v>
      </c>
      <c r="D598" s="232"/>
      <c r="E598" s="232"/>
      <c r="F598" s="232" t="s">
        <v>279</v>
      </c>
      <c r="G598" s="233"/>
      <c r="H598" s="128"/>
      <c r="I598" s="128"/>
      <c r="J598" s="128"/>
      <c r="K598" s="128"/>
      <c r="L598" s="128"/>
      <c r="M598" s="128"/>
      <c r="N598" s="128"/>
      <c r="O598" s="128"/>
      <c r="P598" s="128"/>
      <c r="Q598" s="128"/>
      <c r="R598" s="128"/>
    </row>
    <row r="599" spans="1:18" ht="12.75" customHeight="1" x14ac:dyDescent="0.2">
      <c r="A599" s="227"/>
      <c r="B599" s="140"/>
      <c r="C599" s="228"/>
      <c r="D599" s="232"/>
      <c r="E599" s="232"/>
      <c r="F599" s="232"/>
      <c r="G599" s="233"/>
      <c r="H599" s="128"/>
      <c r="I599" s="141"/>
      <c r="J599" s="128"/>
      <c r="K599" s="128"/>
      <c r="L599" s="128"/>
      <c r="M599" s="128"/>
      <c r="N599" s="128"/>
      <c r="O599" s="128"/>
      <c r="P599" s="128"/>
      <c r="Q599" s="128"/>
      <c r="R599" s="128"/>
    </row>
    <row r="600" spans="1:18" ht="12.75" customHeight="1" x14ac:dyDescent="0.2">
      <c r="A600" s="227">
        <f>B600</f>
        <v>44123</v>
      </c>
      <c r="B600" s="139">
        <f>B598+1</f>
        <v>44123</v>
      </c>
      <c r="C600" s="228" t="s">
        <v>47</v>
      </c>
      <c r="D600" s="232"/>
      <c r="E600" s="232"/>
      <c r="F600" s="232"/>
      <c r="G600" s="233"/>
      <c r="H600" s="128"/>
      <c r="I600" s="128"/>
      <c r="J600" s="128"/>
      <c r="K600" s="128"/>
      <c r="L600" s="128"/>
      <c r="M600" s="128"/>
      <c r="N600" s="128"/>
      <c r="O600" s="128"/>
      <c r="P600" s="128"/>
      <c r="Q600" s="128"/>
      <c r="R600" s="128"/>
    </row>
    <row r="601" spans="1:18" ht="12.75" customHeight="1" x14ac:dyDescent="0.2">
      <c r="A601" s="227"/>
      <c r="B601" s="140"/>
      <c r="C601" s="228"/>
      <c r="D601" s="232"/>
      <c r="E601" s="232"/>
      <c r="F601" s="232"/>
      <c r="G601" s="233"/>
      <c r="H601" s="128"/>
      <c r="I601" s="141"/>
      <c r="J601" s="128"/>
      <c r="K601" s="128"/>
      <c r="L601" s="128"/>
      <c r="M601" s="128"/>
      <c r="N601" s="128"/>
      <c r="O601" s="128"/>
      <c r="P601" s="128"/>
      <c r="Q601" s="128"/>
      <c r="R601" s="128"/>
    </row>
    <row r="602" spans="1:18" ht="12.75" customHeight="1" x14ac:dyDescent="0.2">
      <c r="A602" s="227">
        <f>B602</f>
        <v>44124</v>
      </c>
      <c r="B602" s="139">
        <f>B600+1</f>
        <v>44124</v>
      </c>
      <c r="C602" s="228" t="s">
        <v>47</v>
      </c>
      <c r="D602" s="232"/>
      <c r="E602" s="232" t="s">
        <v>449</v>
      </c>
      <c r="F602" s="232"/>
      <c r="G602" s="233"/>
      <c r="H602" s="128"/>
      <c r="I602" s="128"/>
      <c r="J602" s="128"/>
      <c r="K602" s="128"/>
      <c r="L602" s="128"/>
      <c r="M602" s="128"/>
      <c r="N602" s="128"/>
      <c r="O602" s="128"/>
      <c r="P602" s="128"/>
      <c r="Q602" s="128"/>
      <c r="R602" s="128"/>
    </row>
    <row r="603" spans="1:18" ht="12.75" customHeight="1" x14ac:dyDescent="0.2">
      <c r="A603" s="227"/>
      <c r="B603" s="140"/>
      <c r="C603" s="228"/>
      <c r="D603" s="232"/>
      <c r="E603" s="232"/>
      <c r="F603" s="232"/>
      <c r="G603" s="233"/>
      <c r="H603" s="128"/>
      <c r="I603" s="141"/>
      <c r="J603" s="128"/>
      <c r="K603" s="128"/>
      <c r="L603" s="128"/>
      <c r="M603" s="128"/>
      <c r="N603" s="128"/>
      <c r="O603" s="128"/>
      <c r="P603" s="128"/>
      <c r="Q603" s="128"/>
      <c r="R603" s="128"/>
    </row>
    <row r="604" spans="1:18" ht="12.75" customHeight="1" x14ac:dyDescent="0.2">
      <c r="A604" s="227">
        <f>B604</f>
        <v>44125</v>
      </c>
      <c r="B604" s="139">
        <f>B602+1</f>
        <v>44125</v>
      </c>
      <c r="C604" s="228" t="s">
        <v>47</v>
      </c>
      <c r="D604" s="232"/>
      <c r="E604" s="232"/>
      <c r="F604" s="232" t="s">
        <v>496</v>
      </c>
      <c r="G604" s="233"/>
      <c r="H604" s="128"/>
      <c r="I604" s="128"/>
      <c r="J604" s="128"/>
      <c r="K604" s="128"/>
      <c r="L604" s="128"/>
      <c r="M604" s="128"/>
      <c r="N604" s="128"/>
      <c r="O604" s="128"/>
      <c r="P604" s="128"/>
      <c r="Q604" s="128"/>
      <c r="R604" s="128"/>
    </row>
    <row r="605" spans="1:18" ht="12.75" customHeight="1" x14ac:dyDescent="0.2">
      <c r="A605" s="227"/>
      <c r="B605" s="140"/>
      <c r="C605" s="228"/>
      <c r="D605" s="232"/>
      <c r="E605" s="232"/>
      <c r="F605" s="232"/>
      <c r="G605" s="233"/>
      <c r="H605" s="128"/>
      <c r="I605" s="141"/>
      <c r="J605" s="128"/>
      <c r="K605" s="128"/>
      <c r="L605" s="128"/>
      <c r="M605" s="128"/>
      <c r="N605" s="128"/>
      <c r="O605" s="128"/>
      <c r="P605" s="128"/>
      <c r="Q605" s="128"/>
      <c r="R605" s="128"/>
    </row>
    <row r="606" spans="1:18" ht="12.75" customHeight="1" x14ac:dyDescent="0.2">
      <c r="A606" s="227">
        <f>B606</f>
        <v>44126</v>
      </c>
      <c r="B606" s="139">
        <f>B604+1</f>
        <v>44126</v>
      </c>
      <c r="C606" s="228" t="s">
        <v>47</v>
      </c>
      <c r="D606" s="232"/>
      <c r="E606" s="232"/>
      <c r="F606" s="232"/>
      <c r="G606" s="233"/>
      <c r="H606" s="128"/>
      <c r="I606" s="128"/>
      <c r="J606" s="128"/>
      <c r="K606" s="128"/>
      <c r="L606" s="128"/>
      <c r="M606" s="128"/>
      <c r="N606" s="128"/>
      <c r="O606" s="128"/>
      <c r="P606" s="128"/>
      <c r="Q606" s="128"/>
      <c r="R606" s="128"/>
    </row>
    <row r="607" spans="1:18" ht="12.75" customHeight="1" x14ac:dyDescent="0.2">
      <c r="A607" s="227"/>
      <c r="B607" s="140"/>
      <c r="C607" s="228"/>
      <c r="D607" s="232"/>
      <c r="E607" s="232"/>
      <c r="F607" s="232"/>
      <c r="G607" s="233"/>
      <c r="H607" s="128"/>
      <c r="I607" s="141"/>
      <c r="J607" s="128"/>
      <c r="K607" s="128"/>
      <c r="L607" s="128"/>
      <c r="M607" s="128"/>
      <c r="N607" s="128"/>
      <c r="O607" s="128"/>
      <c r="P607" s="128"/>
      <c r="Q607" s="128"/>
      <c r="R607" s="128"/>
    </row>
    <row r="608" spans="1:18" ht="12.75" customHeight="1" x14ac:dyDescent="0.2">
      <c r="A608" s="227">
        <f>B608</f>
        <v>44127</v>
      </c>
      <c r="B608" s="139">
        <f>B606+1</f>
        <v>44127</v>
      </c>
      <c r="C608" s="228" t="s">
        <v>47</v>
      </c>
      <c r="D608" s="232"/>
      <c r="E608" s="232"/>
      <c r="F608" s="232"/>
      <c r="G608" s="233"/>
      <c r="H608" s="128"/>
      <c r="I608" s="128"/>
      <c r="J608" s="128"/>
      <c r="K608" s="128"/>
      <c r="L608" s="128"/>
      <c r="M608" s="128"/>
      <c r="N608" s="128"/>
      <c r="O608" s="128"/>
      <c r="P608" s="128"/>
      <c r="Q608" s="128"/>
      <c r="R608" s="128"/>
    </row>
    <row r="609" spans="1:18" ht="12.75" customHeight="1" x14ac:dyDescent="0.2">
      <c r="A609" s="227"/>
      <c r="B609" s="140"/>
      <c r="C609" s="228"/>
      <c r="D609" s="232"/>
      <c r="E609" s="232"/>
      <c r="F609" s="232"/>
      <c r="G609" s="233"/>
      <c r="H609" s="128"/>
      <c r="I609" s="141"/>
      <c r="J609" s="128"/>
      <c r="K609" s="128"/>
      <c r="L609" s="128"/>
      <c r="M609" s="128"/>
      <c r="N609" s="128"/>
      <c r="O609" s="128"/>
      <c r="P609" s="128"/>
      <c r="Q609" s="128"/>
      <c r="R609" s="128"/>
    </row>
    <row r="610" spans="1:18" ht="12.75" customHeight="1" x14ac:dyDescent="0.2">
      <c r="A610" s="227">
        <f>B610</f>
        <v>44128</v>
      </c>
      <c r="B610" s="139">
        <f>B608+1</f>
        <v>44128</v>
      </c>
      <c r="C610" s="228" t="s">
        <v>47</v>
      </c>
      <c r="D610" s="232"/>
      <c r="E610" s="232"/>
      <c r="F610" s="232"/>
      <c r="G610" s="233"/>
      <c r="H610" s="128"/>
      <c r="I610" s="128"/>
      <c r="J610" s="128"/>
      <c r="K610" s="128"/>
      <c r="L610" s="128"/>
      <c r="M610" s="128"/>
      <c r="N610" s="128"/>
      <c r="O610" s="128"/>
      <c r="P610" s="128"/>
      <c r="Q610" s="128"/>
      <c r="R610" s="128"/>
    </row>
    <row r="611" spans="1:18" ht="12.75" customHeight="1" x14ac:dyDescent="0.2">
      <c r="A611" s="227"/>
      <c r="B611" s="140"/>
      <c r="C611" s="228"/>
      <c r="D611" s="232"/>
      <c r="E611" s="232"/>
      <c r="F611" s="232"/>
      <c r="G611" s="233"/>
      <c r="H611" s="128"/>
      <c r="I611" s="141"/>
      <c r="J611" s="128"/>
      <c r="K611" s="128"/>
      <c r="L611" s="128"/>
      <c r="M611" s="128"/>
      <c r="N611" s="128"/>
      <c r="O611" s="128"/>
      <c r="P611" s="128"/>
      <c r="Q611" s="128"/>
      <c r="R611" s="128"/>
    </row>
    <row r="612" spans="1:18" ht="12.75" customHeight="1" x14ac:dyDescent="0.2">
      <c r="A612" s="227">
        <f>B612</f>
        <v>44129</v>
      </c>
      <c r="B612" s="139">
        <f>B610+1</f>
        <v>44129</v>
      </c>
      <c r="C612" s="228"/>
      <c r="D612" s="232"/>
      <c r="E612" s="232"/>
      <c r="F612" s="232" t="s">
        <v>280</v>
      </c>
      <c r="G612" s="233"/>
      <c r="H612" s="128"/>
      <c r="I612" s="128"/>
      <c r="J612" s="128"/>
      <c r="K612" s="128"/>
      <c r="L612" s="128"/>
      <c r="M612" s="128"/>
      <c r="N612" s="128"/>
      <c r="O612" s="128"/>
      <c r="P612" s="128"/>
      <c r="Q612" s="128"/>
      <c r="R612" s="128"/>
    </row>
    <row r="613" spans="1:18" ht="12.75" customHeight="1" x14ac:dyDescent="0.2">
      <c r="A613" s="227"/>
      <c r="B613" s="140"/>
      <c r="C613" s="228"/>
      <c r="D613" s="232"/>
      <c r="E613" s="232"/>
      <c r="F613" s="232"/>
      <c r="G613" s="233"/>
      <c r="H613" s="128"/>
      <c r="I613" s="141"/>
      <c r="J613" s="128"/>
      <c r="K613" s="128"/>
      <c r="L613" s="128"/>
      <c r="M613" s="128"/>
      <c r="N613" s="128"/>
      <c r="O613" s="128"/>
      <c r="P613" s="128"/>
      <c r="Q613" s="128"/>
      <c r="R613" s="128"/>
    </row>
    <row r="614" spans="1:18" ht="12.75" customHeight="1" x14ac:dyDescent="0.2">
      <c r="A614" s="227">
        <f>B614</f>
        <v>44130</v>
      </c>
      <c r="B614" s="139">
        <f>B612+1</f>
        <v>44130</v>
      </c>
      <c r="C614" s="228"/>
      <c r="D614" s="232"/>
      <c r="E614" s="232"/>
      <c r="F614" s="232"/>
      <c r="G614" s="233"/>
      <c r="H614" s="128"/>
      <c r="I614" s="128"/>
      <c r="J614" s="128"/>
      <c r="K614" s="128"/>
      <c r="L614" s="128"/>
      <c r="M614" s="128"/>
      <c r="N614" s="128"/>
      <c r="O614" s="128"/>
      <c r="P614" s="128"/>
      <c r="Q614" s="128"/>
      <c r="R614" s="128"/>
    </row>
    <row r="615" spans="1:18" ht="12.75" customHeight="1" x14ac:dyDescent="0.2">
      <c r="A615" s="227"/>
      <c r="B615" s="140"/>
      <c r="C615" s="228"/>
      <c r="D615" s="232"/>
      <c r="E615" s="232"/>
      <c r="F615" s="232"/>
      <c r="G615" s="233"/>
      <c r="H615" s="128"/>
      <c r="I615" s="141"/>
      <c r="J615" s="128"/>
      <c r="K615" s="128"/>
      <c r="L615" s="128"/>
      <c r="M615" s="128"/>
      <c r="N615" s="128"/>
      <c r="O615" s="128"/>
      <c r="P615" s="128"/>
      <c r="Q615" s="128"/>
      <c r="R615" s="128"/>
    </row>
    <row r="616" spans="1:18" ht="12.75" customHeight="1" x14ac:dyDescent="0.2">
      <c r="A616" s="227">
        <f>B616</f>
        <v>44131</v>
      </c>
      <c r="B616" s="139">
        <f>B614+1</f>
        <v>44131</v>
      </c>
      <c r="C616" s="228"/>
      <c r="D616" s="232"/>
      <c r="E616" s="232"/>
      <c r="F616" s="232"/>
      <c r="G616" s="233"/>
      <c r="H616" s="128"/>
      <c r="I616" s="128"/>
      <c r="J616" s="128"/>
      <c r="K616" s="128"/>
      <c r="L616" s="128"/>
      <c r="M616" s="128"/>
      <c r="N616" s="128"/>
      <c r="O616" s="128"/>
      <c r="P616" s="128"/>
      <c r="Q616" s="128"/>
      <c r="R616" s="128"/>
    </row>
    <row r="617" spans="1:18" ht="12.75" customHeight="1" x14ac:dyDescent="0.2">
      <c r="A617" s="227"/>
      <c r="B617" s="140"/>
      <c r="C617" s="228"/>
      <c r="D617" s="232"/>
      <c r="E617" s="232"/>
      <c r="F617" s="232"/>
      <c r="G617" s="233"/>
      <c r="H617" s="128"/>
      <c r="I617" s="141"/>
      <c r="J617" s="128"/>
      <c r="K617" s="128"/>
      <c r="L617" s="128"/>
      <c r="M617" s="128"/>
      <c r="N617" s="128"/>
      <c r="O617" s="128"/>
      <c r="P617" s="128"/>
      <c r="Q617" s="128"/>
      <c r="R617" s="128"/>
    </row>
    <row r="618" spans="1:18" ht="12.75" customHeight="1" x14ac:dyDescent="0.2">
      <c r="A618" s="227">
        <f>B618</f>
        <v>44132</v>
      </c>
      <c r="B618" s="139">
        <f>B616+1</f>
        <v>44132</v>
      </c>
      <c r="C618" s="228"/>
      <c r="D618" s="232"/>
      <c r="E618" s="232"/>
      <c r="F618" s="232"/>
      <c r="G618" s="233"/>
      <c r="H618" s="128"/>
      <c r="I618" s="128"/>
      <c r="J618" s="128"/>
      <c r="K618" s="128"/>
      <c r="L618" s="128"/>
      <c r="M618" s="128"/>
      <c r="N618" s="128"/>
      <c r="O618" s="128"/>
      <c r="P618" s="128"/>
      <c r="Q618" s="128"/>
      <c r="R618" s="128"/>
    </row>
    <row r="619" spans="1:18" ht="12.75" customHeight="1" x14ac:dyDescent="0.2">
      <c r="A619" s="227"/>
      <c r="B619" s="140"/>
      <c r="C619" s="228"/>
      <c r="D619" s="232"/>
      <c r="E619" s="232"/>
      <c r="F619" s="232"/>
      <c r="G619" s="233"/>
      <c r="H619" s="128"/>
      <c r="I619" s="141"/>
      <c r="J619" s="128"/>
      <c r="K619" s="128"/>
      <c r="L619" s="128"/>
      <c r="M619" s="128"/>
      <c r="N619" s="128"/>
      <c r="O619" s="128"/>
      <c r="P619" s="128"/>
      <c r="Q619" s="128"/>
      <c r="R619" s="128"/>
    </row>
    <row r="620" spans="1:18" ht="12.75" customHeight="1" x14ac:dyDescent="0.2">
      <c r="A620" s="227">
        <f>B620</f>
        <v>44133</v>
      </c>
      <c r="B620" s="139">
        <f>B618+1</f>
        <v>44133</v>
      </c>
      <c r="C620" s="228"/>
      <c r="D620" s="232"/>
      <c r="E620" s="232"/>
      <c r="F620" s="232"/>
      <c r="G620" s="233"/>
      <c r="H620" s="128"/>
      <c r="I620" s="128"/>
      <c r="J620" s="128"/>
      <c r="K620" s="128"/>
      <c r="L620" s="128"/>
      <c r="M620" s="128"/>
      <c r="N620" s="128"/>
      <c r="O620" s="128"/>
      <c r="P620" s="128"/>
      <c r="Q620" s="128"/>
      <c r="R620" s="128"/>
    </row>
    <row r="621" spans="1:18" ht="12.75" customHeight="1" x14ac:dyDescent="0.2">
      <c r="A621" s="227"/>
      <c r="B621" s="140"/>
      <c r="C621" s="228"/>
      <c r="D621" s="232"/>
      <c r="E621" s="232"/>
      <c r="F621" s="232"/>
      <c r="G621" s="233"/>
      <c r="H621" s="128"/>
      <c r="I621" s="141"/>
      <c r="J621" s="128"/>
      <c r="K621" s="128"/>
      <c r="L621" s="128"/>
      <c r="M621" s="128"/>
      <c r="N621" s="128"/>
      <c r="O621" s="128"/>
      <c r="P621" s="128"/>
      <c r="Q621" s="128"/>
      <c r="R621" s="128"/>
    </row>
    <row r="622" spans="1:18" ht="12.75" customHeight="1" x14ac:dyDescent="0.2">
      <c r="A622" s="227">
        <f>B622</f>
        <v>44134</v>
      </c>
      <c r="B622" s="139">
        <f>B620+1</f>
        <v>44134</v>
      </c>
      <c r="C622" s="228"/>
      <c r="D622" s="232"/>
      <c r="E622" s="232" t="s">
        <v>403</v>
      </c>
      <c r="F622" s="232" t="s">
        <v>520</v>
      </c>
      <c r="G622" s="233"/>
      <c r="H622" s="128"/>
      <c r="I622" s="128"/>
      <c r="J622" s="128"/>
      <c r="K622" s="128"/>
      <c r="L622" s="128"/>
      <c r="M622" s="128"/>
      <c r="N622" s="128"/>
      <c r="O622" s="128"/>
      <c r="P622" s="128"/>
      <c r="Q622" s="128"/>
      <c r="R622" s="128"/>
    </row>
    <row r="623" spans="1:18" ht="12.75" customHeight="1" x14ac:dyDescent="0.2">
      <c r="A623" s="227"/>
      <c r="B623" s="140"/>
      <c r="C623" s="228"/>
      <c r="D623" s="232"/>
      <c r="E623" s="232"/>
      <c r="F623" s="232"/>
      <c r="G623" s="233"/>
      <c r="H623" s="128"/>
      <c r="I623" s="141"/>
      <c r="J623" s="128"/>
      <c r="K623" s="128"/>
      <c r="L623" s="128"/>
      <c r="M623" s="128"/>
      <c r="N623" s="128"/>
      <c r="O623" s="128"/>
      <c r="P623" s="128"/>
      <c r="Q623" s="128"/>
      <c r="R623" s="128"/>
    </row>
    <row r="624" spans="1:18" ht="12.75" customHeight="1" x14ac:dyDescent="0.2">
      <c r="A624" s="227">
        <f>B624</f>
        <v>44135</v>
      </c>
      <c r="B624" s="139">
        <f>B622+1</f>
        <v>44135</v>
      </c>
      <c r="C624" s="228"/>
      <c r="D624" s="232"/>
      <c r="E624" s="232"/>
      <c r="F624" s="232"/>
      <c r="G624" s="233"/>
      <c r="H624" s="128"/>
      <c r="I624" s="128"/>
      <c r="J624" s="128"/>
      <c r="K624" s="128"/>
      <c r="L624" s="128"/>
      <c r="M624" s="128"/>
      <c r="N624" s="128"/>
      <c r="O624" s="128"/>
      <c r="P624" s="128"/>
      <c r="Q624" s="128"/>
      <c r="R624" s="128"/>
    </row>
    <row r="625" spans="1:18" ht="12.75" customHeight="1" x14ac:dyDescent="0.2">
      <c r="A625" s="227"/>
      <c r="B625" s="140"/>
      <c r="C625" s="228"/>
      <c r="D625" s="232"/>
      <c r="E625" s="232"/>
      <c r="F625" s="232"/>
      <c r="G625" s="233"/>
      <c r="H625" s="128"/>
      <c r="I625" s="141"/>
      <c r="J625" s="128"/>
      <c r="K625" s="128"/>
      <c r="L625" s="128"/>
      <c r="M625" s="128"/>
      <c r="N625" s="128"/>
      <c r="O625" s="128"/>
      <c r="P625" s="128"/>
      <c r="Q625" s="128"/>
      <c r="R625" s="128"/>
    </row>
    <row r="626" spans="1:18" ht="12.75" customHeight="1" x14ac:dyDescent="0.2">
      <c r="A626" s="227">
        <f>B626</f>
        <v>44136</v>
      </c>
      <c r="B626" s="139">
        <f>B624+1</f>
        <v>44136</v>
      </c>
      <c r="C626" s="228"/>
      <c r="D626" s="232"/>
      <c r="E626" s="232"/>
      <c r="F626" s="232"/>
      <c r="G626" s="233"/>
      <c r="H626" s="128"/>
      <c r="I626" s="128"/>
      <c r="J626" s="128"/>
      <c r="K626" s="128"/>
      <c r="L626" s="128"/>
      <c r="M626" s="128"/>
      <c r="N626" s="128"/>
      <c r="O626" s="128"/>
      <c r="P626" s="128"/>
      <c r="Q626" s="128"/>
      <c r="R626" s="128"/>
    </row>
    <row r="627" spans="1:18" ht="12.75" customHeight="1" x14ac:dyDescent="0.2">
      <c r="A627" s="227"/>
      <c r="B627" s="140" t="s">
        <v>50</v>
      </c>
      <c r="C627" s="228"/>
      <c r="D627" s="232"/>
      <c r="E627" s="232"/>
      <c r="F627" s="232"/>
      <c r="G627" s="233"/>
      <c r="H627" s="128"/>
      <c r="I627" s="141"/>
      <c r="J627" s="128"/>
      <c r="K627" s="128"/>
      <c r="L627" s="128"/>
      <c r="M627" s="128"/>
      <c r="N627" s="128"/>
      <c r="O627" s="128"/>
      <c r="P627" s="128"/>
      <c r="Q627" s="128"/>
      <c r="R627" s="128"/>
    </row>
    <row r="628" spans="1:18" ht="12.75" customHeight="1" x14ac:dyDescent="0.2">
      <c r="A628" s="227">
        <f>B628</f>
        <v>44137</v>
      </c>
      <c r="B628" s="139">
        <f>B626+1</f>
        <v>44137</v>
      </c>
      <c r="C628" s="228"/>
      <c r="D628" s="232"/>
      <c r="E628" s="232"/>
      <c r="F628" s="232"/>
      <c r="G628" s="233"/>
      <c r="H628" s="128"/>
      <c r="I628" s="128"/>
      <c r="J628" s="128"/>
      <c r="K628" s="128"/>
      <c r="L628" s="128"/>
      <c r="M628" s="128"/>
      <c r="N628" s="128"/>
      <c r="O628" s="128"/>
      <c r="P628" s="128"/>
      <c r="Q628" s="128"/>
      <c r="R628" s="128"/>
    </row>
    <row r="629" spans="1:18" ht="12.75" customHeight="1" x14ac:dyDescent="0.2">
      <c r="A629" s="227"/>
      <c r="B629" s="140"/>
      <c r="C629" s="228"/>
      <c r="D629" s="232"/>
      <c r="E629" s="232"/>
      <c r="F629" s="232"/>
      <c r="G629" s="233"/>
      <c r="H629" s="128"/>
      <c r="I629" s="141"/>
      <c r="J629" s="128"/>
      <c r="K629" s="128"/>
      <c r="L629" s="128"/>
      <c r="M629" s="128"/>
      <c r="N629" s="128"/>
      <c r="O629" s="128"/>
      <c r="P629" s="128"/>
      <c r="Q629" s="128"/>
      <c r="R629" s="128"/>
    </row>
    <row r="630" spans="1:18" ht="12.75" customHeight="1" x14ac:dyDescent="0.2">
      <c r="A630" s="227">
        <f>B630</f>
        <v>44138</v>
      </c>
      <c r="B630" s="139">
        <f>B628+1</f>
        <v>44138</v>
      </c>
      <c r="C630" s="228"/>
      <c r="D630" s="232"/>
      <c r="E630" s="232" t="s">
        <v>449</v>
      </c>
      <c r="F630" s="232"/>
      <c r="G630" s="233"/>
      <c r="H630" s="128"/>
      <c r="I630" s="128"/>
      <c r="J630" s="128"/>
      <c r="K630" s="128"/>
      <c r="L630" s="128"/>
      <c r="M630" s="128"/>
      <c r="N630" s="128"/>
      <c r="O630" s="128"/>
      <c r="P630" s="128"/>
      <c r="Q630" s="128"/>
      <c r="R630" s="128"/>
    </row>
    <row r="631" spans="1:18" ht="12.75" customHeight="1" x14ac:dyDescent="0.2">
      <c r="A631" s="227"/>
      <c r="B631" s="140"/>
      <c r="C631" s="228"/>
      <c r="D631" s="232"/>
      <c r="E631" s="232"/>
      <c r="F631" s="232"/>
      <c r="G631" s="233"/>
      <c r="H631" s="128"/>
      <c r="I631" s="141"/>
      <c r="J631" s="128"/>
      <c r="K631" s="128"/>
      <c r="L631" s="128"/>
      <c r="M631" s="128"/>
      <c r="N631" s="128"/>
      <c r="O631" s="128"/>
      <c r="P631" s="128"/>
      <c r="Q631" s="128"/>
      <c r="R631" s="128"/>
    </row>
    <row r="632" spans="1:18" ht="12.75" customHeight="1" x14ac:dyDescent="0.2">
      <c r="A632" s="227">
        <f>B632</f>
        <v>44139</v>
      </c>
      <c r="B632" s="139">
        <f>B630+1</f>
        <v>44139</v>
      </c>
      <c r="C632" s="228"/>
      <c r="D632" s="232"/>
      <c r="E632" s="232"/>
      <c r="F632" s="232" t="s">
        <v>197</v>
      </c>
      <c r="G632" s="233"/>
      <c r="H632" s="128"/>
      <c r="I632" s="128"/>
      <c r="J632" s="128"/>
      <c r="K632" s="128"/>
      <c r="L632" s="128"/>
      <c r="M632" s="128"/>
      <c r="N632" s="128"/>
      <c r="O632" s="128"/>
      <c r="P632" s="128"/>
      <c r="Q632" s="128"/>
      <c r="R632" s="128"/>
    </row>
    <row r="633" spans="1:18" ht="12.75" customHeight="1" x14ac:dyDescent="0.2">
      <c r="A633" s="227"/>
      <c r="B633" s="140"/>
      <c r="C633" s="228"/>
      <c r="D633" s="232"/>
      <c r="E633" s="232"/>
      <c r="F633" s="232"/>
      <c r="G633" s="233"/>
      <c r="H633" s="128"/>
      <c r="I633" s="141"/>
      <c r="J633" s="128"/>
      <c r="K633" s="128"/>
      <c r="L633" s="128"/>
      <c r="M633" s="128"/>
      <c r="N633" s="128"/>
      <c r="O633" s="128"/>
      <c r="P633" s="128"/>
      <c r="Q633" s="128"/>
      <c r="R633" s="128"/>
    </row>
    <row r="634" spans="1:18" ht="12.75" customHeight="1" x14ac:dyDescent="0.2">
      <c r="A634" s="227">
        <f>B634</f>
        <v>44140</v>
      </c>
      <c r="B634" s="139">
        <f>B632+1</f>
        <v>44140</v>
      </c>
      <c r="C634" s="228"/>
      <c r="D634" s="232"/>
      <c r="E634" s="232"/>
      <c r="F634" s="232"/>
      <c r="G634" s="233"/>
      <c r="H634" s="128"/>
      <c r="I634" s="128"/>
      <c r="J634" s="128"/>
      <c r="K634" s="128"/>
      <c r="L634" s="128"/>
      <c r="M634" s="128"/>
      <c r="N634" s="128"/>
      <c r="O634" s="128"/>
      <c r="P634" s="128"/>
      <c r="Q634" s="128"/>
      <c r="R634" s="128"/>
    </row>
    <row r="635" spans="1:18" ht="12.75" customHeight="1" x14ac:dyDescent="0.2">
      <c r="A635" s="227"/>
      <c r="B635" s="140"/>
      <c r="C635" s="228"/>
      <c r="D635" s="232"/>
      <c r="E635" s="232"/>
      <c r="F635" s="232"/>
      <c r="G635" s="233"/>
      <c r="H635" s="128"/>
      <c r="I635" s="141"/>
      <c r="J635" s="128"/>
      <c r="K635" s="128"/>
      <c r="L635" s="128"/>
      <c r="M635" s="128"/>
      <c r="N635" s="128"/>
      <c r="O635" s="128"/>
      <c r="P635" s="128"/>
      <c r="Q635" s="128"/>
      <c r="R635" s="128"/>
    </row>
    <row r="636" spans="1:18" ht="12.75" customHeight="1" x14ac:dyDescent="0.2">
      <c r="A636" s="227">
        <f>B636</f>
        <v>44141</v>
      </c>
      <c r="B636" s="139">
        <f>B634+1</f>
        <v>44141</v>
      </c>
      <c r="C636" s="228"/>
      <c r="D636" s="232" t="s">
        <v>301</v>
      </c>
      <c r="E636" s="232" t="s">
        <v>403</v>
      </c>
      <c r="F636" s="232"/>
      <c r="G636" s="233"/>
      <c r="H636" s="128"/>
      <c r="I636" s="128"/>
      <c r="J636" s="128"/>
      <c r="K636" s="128"/>
      <c r="L636" s="128"/>
      <c r="M636" s="128"/>
      <c r="N636" s="128"/>
      <c r="O636" s="128"/>
      <c r="P636" s="128"/>
      <c r="Q636" s="128"/>
      <c r="R636" s="128"/>
    </row>
    <row r="637" spans="1:18" ht="12.75" customHeight="1" x14ac:dyDescent="0.2">
      <c r="A637" s="227"/>
      <c r="B637" s="140"/>
      <c r="C637" s="228"/>
      <c r="D637" s="232"/>
      <c r="E637" s="232"/>
      <c r="F637" s="232"/>
      <c r="G637" s="233"/>
      <c r="H637" s="128"/>
      <c r="I637" s="141"/>
      <c r="J637" s="128"/>
      <c r="K637" s="128"/>
      <c r="L637" s="128"/>
      <c r="M637" s="128"/>
      <c r="N637" s="128"/>
      <c r="O637" s="128"/>
      <c r="P637" s="128"/>
      <c r="Q637" s="128"/>
      <c r="R637" s="128"/>
    </row>
    <row r="638" spans="1:18" ht="12.75" customHeight="1" x14ac:dyDescent="0.2">
      <c r="A638" s="227">
        <f>B638</f>
        <v>44142</v>
      </c>
      <c r="B638" s="139">
        <f>B636+1</f>
        <v>44142</v>
      </c>
      <c r="C638" s="228"/>
      <c r="D638" s="232"/>
      <c r="E638" s="232"/>
      <c r="F638" s="232"/>
      <c r="G638" s="233"/>
      <c r="H638" s="128"/>
      <c r="I638" s="128"/>
      <c r="J638" s="128"/>
      <c r="K638" s="128"/>
      <c r="L638" s="128"/>
      <c r="M638" s="128"/>
      <c r="N638" s="128"/>
      <c r="O638" s="128"/>
      <c r="P638" s="128"/>
      <c r="Q638" s="128"/>
      <c r="R638" s="128"/>
    </row>
    <row r="639" spans="1:18" ht="12.75" customHeight="1" x14ac:dyDescent="0.2">
      <c r="A639" s="227"/>
      <c r="B639" s="140"/>
      <c r="C639" s="228"/>
      <c r="D639" s="232"/>
      <c r="E639" s="232"/>
      <c r="F639" s="232"/>
      <c r="G639" s="233"/>
      <c r="H639" s="128"/>
      <c r="I639" s="141"/>
      <c r="J639" s="128"/>
      <c r="K639" s="128"/>
      <c r="L639" s="128"/>
      <c r="M639" s="128"/>
      <c r="N639" s="128"/>
      <c r="O639" s="128"/>
      <c r="P639" s="128"/>
      <c r="Q639" s="128"/>
      <c r="R639" s="128"/>
    </row>
    <row r="640" spans="1:18" ht="12.75" customHeight="1" x14ac:dyDescent="0.2">
      <c r="A640" s="227">
        <f>B640</f>
        <v>44143</v>
      </c>
      <c r="B640" s="139">
        <f>B638+1</f>
        <v>44143</v>
      </c>
      <c r="C640" s="228"/>
      <c r="D640" s="232"/>
      <c r="E640" s="232"/>
      <c r="F640" s="232" t="s">
        <v>521</v>
      </c>
      <c r="G640" s="233"/>
      <c r="H640" s="128"/>
      <c r="I640" s="128"/>
      <c r="J640" s="128"/>
      <c r="K640" s="128"/>
      <c r="L640" s="128"/>
      <c r="M640" s="128"/>
      <c r="N640" s="128"/>
      <c r="O640" s="128"/>
      <c r="P640" s="128"/>
      <c r="Q640" s="128"/>
      <c r="R640" s="128"/>
    </row>
    <row r="641" spans="1:18" ht="12.75" customHeight="1" x14ac:dyDescent="0.2">
      <c r="A641" s="227"/>
      <c r="B641" s="140"/>
      <c r="C641" s="228"/>
      <c r="D641" s="232"/>
      <c r="E641" s="232"/>
      <c r="F641" s="232"/>
      <c r="G641" s="233"/>
      <c r="H641" s="128"/>
      <c r="I641" s="141"/>
      <c r="J641" s="128"/>
      <c r="K641" s="128"/>
      <c r="L641" s="128"/>
      <c r="M641" s="128"/>
      <c r="N641" s="128"/>
      <c r="O641" s="128"/>
      <c r="P641" s="128"/>
      <c r="Q641" s="128"/>
      <c r="R641" s="128"/>
    </row>
    <row r="642" spans="1:18" ht="12.75" customHeight="1" x14ac:dyDescent="0.2">
      <c r="A642" s="227">
        <f>B642</f>
        <v>44144</v>
      </c>
      <c r="B642" s="139">
        <f>B640+1</f>
        <v>44144</v>
      </c>
      <c r="C642" s="228"/>
      <c r="D642" s="232"/>
      <c r="E642" s="232"/>
      <c r="F642" s="232"/>
      <c r="G642" s="233"/>
      <c r="H642" s="128"/>
      <c r="I642" s="128"/>
      <c r="J642" s="128"/>
      <c r="K642" s="128"/>
      <c r="L642" s="128"/>
      <c r="M642" s="128"/>
      <c r="N642" s="128"/>
      <c r="O642" s="128"/>
      <c r="P642" s="128"/>
      <c r="Q642" s="128"/>
      <c r="R642" s="128"/>
    </row>
    <row r="643" spans="1:18" ht="12.75" customHeight="1" x14ac:dyDescent="0.2">
      <c r="A643" s="227"/>
      <c r="B643" s="140"/>
      <c r="C643" s="228"/>
      <c r="D643" s="232"/>
      <c r="E643" s="232"/>
      <c r="F643" s="232"/>
      <c r="G643" s="233"/>
      <c r="H643" s="128"/>
      <c r="I643" s="141"/>
      <c r="J643" s="128"/>
      <c r="K643" s="128"/>
      <c r="L643" s="128"/>
      <c r="M643" s="128"/>
      <c r="N643" s="128"/>
      <c r="O643" s="128"/>
      <c r="P643" s="128"/>
      <c r="Q643" s="128"/>
      <c r="R643" s="128"/>
    </row>
    <row r="644" spans="1:18" ht="12.75" customHeight="1" x14ac:dyDescent="0.2">
      <c r="A644" s="227">
        <f>B644</f>
        <v>44145</v>
      </c>
      <c r="B644" s="139">
        <f>B642+1</f>
        <v>44145</v>
      </c>
      <c r="C644" s="228"/>
      <c r="D644" s="232"/>
      <c r="E644" s="232"/>
      <c r="F644" s="232"/>
      <c r="G644" s="233"/>
      <c r="H644" s="128"/>
      <c r="I644" s="128"/>
      <c r="J644" s="128"/>
      <c r="K644" s="128"/>
      <c r="L644" s="128"/>
      <c r="M644" s="128"/>
      <c r="N644" s="128"/>
      <c r="O644" s="128"/>
      <c r="P644" s="128"/>
      <c r="Q644" s="128"/>
      <c r="R644" s="128"/>
    </row>
    <row r="645" spans="1:18" ht="12.75" customHeight="1" x14ac:dyDescent="0.2">
      <c r="A645" s="227"/>
      <c r="B645" s="140"/>
      <c r="C645" s="228"/>
      <c r="D645" s="232"/>
      <c r="E645" s="232"/>
      <c r="F645" s="232"/>
      <c r="G645" s="233"/>
      <c r="H645" s="128"/>
      <c r="I645" s="141"/>
      <c r="J645" s="128"/>
      <c r="K645" s="128"/>
      <c r="L645" s="128"/>
      <c r="M645" s="128"/>
      <c r="N645" s="128"/>
      <c r="O645" s="128"/>
      <c r="P645" s="128"/>
      <c r="Q645" s="128"/>
      <c r="R645" s="128"/>
    </row>
    <row r="646" spans="1:18" ht="12.75" customHeight="1" x14ac:dyDescent="0.2">
      <c r="A646" s="227">
        <f>B646</f>
        <v>44146</v>
      </c>
      <c r="B646" s="139">
        <f>B644+1</f>
        <v>44146</v>
      </c>
      <c r="C646" s="228"/>
      <c r="D646" s="232"/>
      <c r="E646" s="232"/>
      <c r="F646" s="232"/>
      <c r="G646" s="233"/>
      <c r="H646" s="128"/>
      <c r="I646" s="128"/>
      <c r="J646" s="128"/>
      <c r="K646" s="128"/>
      <c r="L646" s="128"/>
      <c r="M646" s="128"/>
      <c r="N646" s="128"/>
      <c r="O646" s="128"/>
      <c r="P646" s="128"/>
      <c r="Q646" s="128"/>
      <c r="R646" s="128"/>
    </row>
    <row r="647" spans="1:18" ht="12.75" customHeight="1" x14ac:dyDescent="0.2">
      <c r="A647" s="227"/>
      <c r="B647" s="140"/>
      <c r="C647" s="228"/>
      <c r="D647" s="232"/>
      <c r="E647" s="232"/>
      <c r="F647" s="232"/>
      <c r="G647" s="233"/>
      <c r="H647" s="128"/>
      <c r="I647" s="141"/>
      <c r="J647" s="128"/>
      <c r="K647" s="128"/>
      <c r="L647" s="128"/>
      <c r="M647" s="128"/>
      <c r="N647" s="128"/>
      <c r="O647" s="128"/>
      <c r="P647" s="128"/>
      <c r="Q647" s="128"/>
      <c r="R647" s="128"/>
    </row>
    <row r="648" spans="1:18" ht="12.75" customHeight="1" x14ac:dyDescent="0.2">
      <c r="A648" s="227">
        <f>B648</f>
        <v>44147</v>
      </c>
      <c r="B648" s="139">
        <f>B646+1</f>
        <v>44147</v>
      </c>
      <c r="C648" s="228"/>
      <c r="D648" s="232"/>
      <c r="E648" s="232"/>
      <c r="F648" s="232"/>
      <c r="G648" s="233"/>
      <c r="H648" s="128"/>
      <c r="I648" s="128"/>
      <c r="J648" s="128"/>
      <c r="K648" s="128"/>
      <c r="L648" s="128"/>
      <c r="M648" s="128"/>
      <c r="N648" s="128"/>
      <c r="O648" s="128"/>
      <c r="P648" s="128"/>
      <c r="Q648" s="128"/>
      <c r="R648" s="128"/>
    </row>
    <row r="649" spans="1:18" ht="12.75" customHeight="1" x14ac:dyDescent="0.2">
      <c r="A649" s="227"/>
      <c r="B649" s="140"/>
      <c r="C649" s="228"/>
      <c r="D649" s="232"/>
      <c r="E649" s="232"/>
      <c r="F649" s="232"/>
      <c r="G649" s="233"/>
      <c r="H649" s="128"/>
      <c r="I649" s="141"/>
      <c r="J649" s="128"/>
      <c r="K649" s="128"/>
      <c r="L649" s="128"/>
      <c r="M649" s="128"/>
      <c r="N649" s="128"/>
      <c r="O649" s="128"/>
      <c r="P649" s="128"/>
      <c r="Q649" s="128"/>
      <c r="R649" s="128"/>
    </row>
    <row r="650" spans="1:18" ht="12.75" customHeight="1" x14ac:dyDescent="0.2">
      <c r="A650" s="227">
        <f>B650</f>
        <v>44148</v>
      </c>
      <c r="B650" s="139">
        <f>B648+1</f>
        <v>44148</v>
      </c>
      <c r="C650" s="228"/>
      <c r="D650" s="232"/>
      <c r="E650" s="232" t="s">
        <v>403</v>
      </c>
      <c r="F650" s="232" t="s">
        <v>455</v>
      </c>
      <c r="G650" s="233"/>
      <c r="H650" s="128"/>
      <c r="I650" s="128"/>
      <c r="J650" s="128"/>
      <c r="K650" s="128"/>
      <c r="L650" s="128"/>
      <c r="M650" s="128"/>
      <c r="N650" s="128"/>
      <c r="O650" s="128"/>
      <c r="P650" s="128"/>
      <c r="Q650" s="128"/>
      <c r="R650" s="128"/>
    </row>
    <row r="651" spans="1:18" ht="12.75" customHeight="1" x14ac:dyDescent="0.2">
      <c r="A651" s="227"/>
      <c r="B651" s="140"/>
      <c r="C651" s="228"/>
      <c r="D651" s="232"/>
      <c r="E651" s="232"/>
      <c r="F651" s="232"/>
      <c r="G651" s="233"/>
      <c r="H651" s="128"/>
      <c r="I651" s="141"/>
      <c r="J651" s="128"/>
      <c r="K651" s="128"/>
      <c r="L651" s="128"/>
      <c r="M651" s="128"/>
      <c r="N651" s="128"/>
      <c r="O651" s="128"/>
      <c r="P651" s="128"/>
      <c r="Q651" s="128"/>
      <c r="R651" s="128"/>
    </row>
    <row r="652" spans="1:18" ht="12.75" customHeight="1" x14ac:dyDescent="0.2">
      <c r="A652" s="227">
        <f>B652</f>
        <v>44149</v>
      </c>
      <c r="B652" s="139">
        <f>B650+1</f>
        <v>44149</v>
      </c>
      <c r="C652" s="228"/>
      <c r="D652" s="232" t="s">
        <v>522</v>
      </c>
      <c r="E652" s="232"/>
      <c r="F652" s="232"/>
      <c r="G652" s="233"/>
      <c r="H652" s="128"/>
      <c r="I652" s="128"/>
      <c r="J652" s="128"/>
      <c r="K652" s="128"/>
      <c r="L652" s="128"/>
      <c r="M652" s="128"/>
      <c r="N652" s="128"/>
      <c r="O652" s="128"/>
      <c r="P652" s="128"/>
      <c r="Q652" s="128"/>
      <c r="R652" s="128"/>
    </row>
    <row r="653" spans="1:18" ht="12.75" customHeight="1" x14ac:dyDescent="0.2">
      <c r="A653" s="227"/>
      <c r="B653" s="140"/>
      <c r="C653" s="228"/>
      <c r="D653" s="232"/>
      <c r="E653" s="232"/>
      <c r="F653" s="232"/>
      <c r="G653" s="233"/>
      <c r="H653" s="128"/>
      <c r="I653" s="141"/>
      <c r="J653" s="128"/>
      <c r="K653" s="128"/>
      <c r="L653" s="128"/>
      <c r="M653" s="128"/>
      <c r="N653" s="128"/>
      <c r="O653" s="128"/>
      <c r="P653" s="128"/>
      <c r="Q653" s="128"/>
      <c r="R653" s="128"/>
    </row>
    <row r="654" spans="1:18" ht="12.75" customHeight="1" x14ac:dyDescent="0.2">
      <c r="A654" s="227">
        <f>B654</f>
        <v>44150</v>
      </c>
      <c r="B654" s="139">
        <f>B652+1</f>
        <v>44150</v>
      </c>
      <c r="C654" s="228"/>
      <c r="D654" s="232"/>
      <c r="E654" s="232"/>
      <c r="F654" s="232" t="s">
        <v>279</v>
      </c>
      <c r="G654" s="233"/>
      <c r="H654" s="128"/>
      <c r="I654" s="128"/>
      <c r="J654" s="128"/>
      <c r="K654" s="128"/>
      <c r="L654" s="128"/>
      <c r="M654" s="128"/>
      <c r="N654" s="128"/>
      <c r="O654" s="128"/>
      <c r="P654" s="128"/>
      <c r="Q654" s="128"/>
      <c r="R654" s="128"/>
    </row>
    <row r="655" spans="1:18" ht="12.75" customHeight="1" x14ac:dyDescent="0.2">
      <c r="A655" s="227"/>
      <c r="B655" s="140" t="s">
        <v>342</v>
      </c>
      <c r="C655" s="228"/>
      <c r="D655" s="232"/>
      <c r="E655" s="232"/>
      <c r="F655" s="232"/>
      <c r="G655" s="233"/>
      <c r="H655" s="128"/>
      <c r="I655" s="141"/>
      <c r="J655" s="128"/>
      <c r="K655" s="128"/>
      <c r="L655" s="128"/>
      <c r="M655" s="128"/>
      <c r="N655" s="128"/>
      <c r="O655" s="128"/>
      <c r="P655" s="128"/>
      <c r="Q655" s="128"/>
      <c r="R655" s="128"/>
    </row>
    <row r="656" spans="1:18" ht="12.75" customHeight="1" x14ac:dyDescent="0.2">
      <c r="A656" s="227">
        <f>B656</f>
        <v>44151</v>
      </c>
      <c r="B656" s="139">
        <f>B654+1</f>
        <v>44151</v>
      </c>
      <c r="C656" s="228"/>
      <c r="D656" s="232"/>
      <c r="E656" s="232"/>
      <c r="F656" s="232"/>
      <c r="G656" s="233"/>
      <c r="H656" s="128"/>
      <c r="I656" s="128"/>
      <c r="J656" s="128"/>
      <c r="K656" s="128"/>
      <c r="L656" s="128"/>
      <c r="M656" s="128"/>
      <c r="N656" s="128"/>
      <c r="O656" s="128"/>
      <c r="P656" s="128"/>
      <c r="Q656" s="128"/>
      <c r="R656" s="128"/>
    </row>
    <row r="657" spans="1:18" ht="12.75" customHeight="1" x14ac:dyDescent="0.2">
      <c r="A657" s="227"/>
      <c r="B657" s="140"/>
      <c r="C657" s="228"/>
      <c r="D657" s="232"/>
      <c r="E657" s="232"/>
      <c r="F657" s="232"/>
      <c r="G657" s="233"/>
      <c r="H657" s="128"/>
      <c r="I657" s="141"/>
      <c r="J657" s="128"/>
      <c r="K657" s="128"/>
      <c r="L657" s="128"/>
      <c r="M657" s="128"/>
      <c r="N657" s="128"/>
      <c r="O657" s="128"/>
      <c r="P657" s="128"/>
      <c r="Q657" s="128"/>
      <c r="R657" s="128"/>
    </row>
    <row r="658" spans="1:18" ht="12.75" customHeight="1" x14ac:dyDescent="0.2">
      <c r="A658" s="227">
        <f>B658</f>
        <v>44152</v>
      </c>
      <c r="B658" s="139">
        <f>B656+1</f>
        <v>44152</v>
      </c>
      <c r="C658" s="228"/>
      <c r="D658" s="232"/>
      <c r="E658" s="232" t="s">
        <v>449</v>
      </c>
      <c r="F658" s="232"/>
      <c r="G658" s="233"/>
      <c r="H658" s="128"/>
      <c r="I658" s="128"/>
      <c r="J658" s="128"/>
      <c r="K658" s="128"/>
      <c r="L658" s="128"/>
      <c r="M658" s="128"/>
      <c r="N658" s="128"/>
      <c r="O658" s="128"/>
      <c r="P658" s="128"/>
      <c r="Q658" s="128"/>
      <c r="R658" s="128"/>
    </row>
    <row r="659" spans="1:18" ht="12.75" customHeight="1" x14ac:dyDescent="0.2">
      <c r="A659" s="227"/>
      <c r="B659" s="140"/>
      <c r="C659" s="228"/>
      <c r="D659" s="232"/>
      <c r="E659" s="232"/>
      <c r="F659" s="232"/>
      <c r="G659" s="233"/>
      <c r="H659" s="128"/>
      <c r="I659" s="141"/>
      <c r="J659" s="128"/>
      <c r="K659" s="128"/>
      <c r="L659" s="128"/>
      <c r="M659" s="128"/>
      <c r="N659" s="128"/>
      <c r="O659" s="128"/>
      <c r="P659" s="128"/>
      <c r="Q659" s="128"/>
      <c r="R659" s="128"/>
    </row>
    <row r="660" spans="1:18" ht="12.75" customHeight="1" x14ac:dyDescent="0.2">
      <c r="A660" s="227">
        <f>B660</f>
        <v>44153</v>
      </c>
      <c r="B660" s="139">
        <f>B658+1</f>
        <v>44153</v>
      </c>
      <c r="C660" s="228"/>
      <c r="D660" s="232"/>
      <c r="E660" s="232"/>
      <c r="F660" s="232" t="s">
        <v>496</v>
      </c>
      <c r="G660" s="233"/>
      <c r="H660" s="128"/>
      <c r="I660" s="128"/>
      <c r="J660" s="128"/>
      <c r="K660" s="128"/>
      <c r="L660" s="128"/>
      <c r="M660" s="128"/>
      <c r="N660" s="128"/>
      <c r="O660" s="128"/>
      <c r="P660" s="128"/>
      <c r="Q660" s="128"/>
      <c r="R660" s="128"/>
    </row>
    <row r="661" spans="1:18" ht="12.75" customHeight="1" x14ac:dyDescent="0.2">
      <c r="A661" s="227"/>
      <c r="B661" s="140"/>
      <c r="C661" s="228"/>
      <c r="D661" s="232"/>
      <c r="E661" s="232"/>
      <c r="F661" s="232"/>
      <c r="G661" s="233"/>
      <c r="H661" s="128"/>
      <c r="I661" s="141"/>
      <c r="J661" s="128"/>
      <c r="K661" s="128"/>
      <c r="L661" s="128"/>
      <c r="M661" s="128"/>
      <c r="N661" s="128"/>
      <c r="O661" s="128"/>
      <c r="P661" s="128"/>
      <c r="Q661" s="128"/>
      <c r="R661" s="128"/>
    </row>
    <row r="662" spans="1:18" ht="12.75" customHeight="1" x14ac:dyDescent="0.2">
      <c r="A662" s="227">
        <f>B662</f>
        <v>44154</v>
      </c>
      <c r="B662" s="139">
        <f>B660+1</f>
        <v>44154</v>
      </c>
      <c r="C662" s="228"/>
      <c r="D662" s="232"/>
      <c r="E662" s="232"/>
      <c r="F662" s="232"/>
      <c r="G662" s="233"/>
      <c r="H662" s="128"/>
      <c r="I662" s="128"/>
      <c r="J662" s="128"/>
      <c r="K662" s="128"/>
      <c r="L662" s="128"/>
      <c r="M662" s="128"/>
      <c r="N662" s="128"/>
      <c r="O662" s="128"/>
      <c r="P662" s="128"/>
      <c r="Q662" s="128"/>
      <c r="R662" s="128"/>
    </row>
    <row r="663" spans="1:18" ht="12.75" customHeight="1" x14ac:dyDescent="0.2">
      <c r="A663" s="227"/>
      <c r="B663" s="140"/>
      <c r="C663" s="228"/>
      <c r="D663" s="232"/>
      <c r="E663" s="232"/>
      <c r="F663" s="232"/>
      <c r="G663" s="233"/>
      <c r="H663" s="128"/>
      <c r="I663" s="141"/>
      <c r="J663" s="128"/>
      <c r="K663" s="128"/>
      <c r="L663" s="128"/>
      <c r="M663" s="128"/>
      <c r="N663" s="128"/>
      <c r="O663" s="128"/>
      <c r="P663" s="128"/>
      <c r="Q663" s="128"/>
      <c r="R663" s="128"/>
    </row>
    <row r="664" spans="1:18" ht="12.75" customHeight="1" x14ac:dyDescent="0.2">
      <c r="A664" s="227">
        <f>B664</f>
        <v>44155</v>
      </c>
      <c r="B664" s="139">
        <f>B662+1</f>
        <v>44155</v>
      </c>
      <c r="C664" s="228"/>
      <c r="D664" s="232"/>
      <c r="E664" s="232" t="s">
        <v>403</v>
      </c>
      <c r="F664" s="232" t="s">
        <v>280</v>
      </c>
      <c r="G664" s="233"/>
      <c r="H664" s="128"/>
      <c r="I664" s="128"/>
      <c r="J664" s="128"/>
      <c r="K664" s="128"/>
      <c r="L664" s="128"/>
      <c r="M664" s="128"/>
      <c r="N664" s="128"/>
      <c r="O664" s="128"/>
      <c r="P664" s="128"/>
      <c r="Q664" s="128"/>
      <c r="R664" s="128"/>
    </row>
    <row r="665" spans="1:18" ht="12.75" customHeight="1" x14ac:dyDescent="0.2">
      <c r="A665" s="227"/>
      <c r="B665" s="140"/>
      <c r="C665" s="228"/>
      <c r="D665" s="232"/>
      <c r="E665" s="232"/>
      <c r="F665" s="232"/>
      <c r="G665" s="233"/>
      <c r="H665" s="128"/>
      <c r="I665" s="141"/>
      <c r="J665" s="128"/>
      <c r="K665" s="128"/>
      <c r="L665" s="128"/>
      <c r="M665" s="128"/>
      <c r="N665" s="128"/>
      <c r="O665" s="128"/>
      <c r="P665" s="128"/>
      <c r="Q665" s="128"/>
      <c r="R665" s="128"/>
    </row>
    <row r="666" spans="1:18" ht="12.75" customHeight="1" x14ac:dyDescent="0.2">
      <c r="A666" s="227">
        <f>B666</f>
        <v>44156</v>
      </c>
      <c r="B666" s="139">
        <f>B664+1</f>
        <v>44156</v>
      </c>
      <c r="C666" s="228"/>
      <c r="D666" s="232"/>
      <c r="E666" s="232"/>
      <c r="F666" s="232"/>
      <c r="G666" s="233"/>
      <c r="H666" s="128"/>
      <c r="I666" s="128"/>
      <c r="J666" s="128"/>
      <c r="K666" s="128"/>
      <c r="L666" s="128"/>
      <c r="M666" s="128"/>
      <c r="N666" s="128"/>
      <c r="O666" s="128"/>
      <c r="P666" s="128"/>
      <c r="Q666" s="128"/>
      <c r="R666" s="128"/>
    </row>
    <row r="667" spans="1:18" ht="12.75" customHeight="1" x14ac:dyDescent="0.2">
      <c r="A667" s="227"/>
      <c r="B667" s="140"/>
      <c r="C667" s="228"/>
      <c r="D667" s="232"/>
      <c r="E667" s="232"/>
      <c r="F667" s="232"/>
      <c r="G667" s="233"/>
      <c r="H667" s="128"/>
      <c r="I667" s="141"/>
      <c r="J667" s="128"/>
      <c r="K667" s="128"/>
      <c r="L667" s="128"/>
      <c r="M667" s="128"/>
      <c r="N667" s="128"/>
      <c r="O667" s="128"/>
      <c r="P667" s="128"/>
      <c r="Q667" s="128"/>
      <c r="R667" s="128"/>
    </row>
    <row r="668" spans="1:18" ht="12.75" customHeight="1" x14ac:dyDescent="0.2">
      <c r="A668" s="227">
        <f>B668</f>
        <v>44157</v>
      </c>
      <c r="B668" s="139">
        <f>B666+1</f>
        <v>44157</v>
      </c>
      <c r="C668" s="228"/>
      <c r="D668" s="232"/>
      <c r="E668" s="232"/>
      <c r="F668" s="232"/>
      <c r="G668" s="233"/>
      <c r="H668" s="128"/>
      <c r="I668" s="128"/>
      <c r="J668" s="128"/>
      <c r="K668" s="128"/>
      <c r="L668" s="128"/>
      <c r="M668" s="128"/>
      <c r="N668" s="128"/>
      <c r="O668" s="128"/>
      <c r="P668" s="128"/>
      <c r="Q668" s="128"/>
      <c r="R668" s="128"/>
    </row>
    <row r="669" spans="1:18" ht="12.75" customHeight="1" x14ac:dyDescent="0.2">
      <c r="A669" s="227"/>
      <c r="B669" s="140" t="s">
        <v>184</v>
      </c>
      <c r="C669" s="228"/>
      <c r="D669" s="232"/>
      <c r="E669" s="232"/>
      <c r="F669" s="232"/>
      <c r="G669" s="233"/>
      <c r="H669" s="128"/>
      <c r="I669" s="141"/>
      <c r="J669" s="128"/>
      <c r="K669" s="128"/>
      <c r="L669" s="128"/>
      <c r="M669" s="128"/>
      <c r="N669" s="128"/>
      <c r="O669" s="128"/>
      <c r="P669" s="128"/>
      <c r="Q669" s="128"/>
      <c r="R669" s="128"/>
    </row>
    <row r="670" spans="1:18" ht="12.75" customHeight="1" x14ac:dyDescent="0.2">
      <c r="A670" s="227">
        <f>B670</f>
        <v>44158</v>
      </c>
      <c r="B670" s="139">
        <f>B668+1</f>
        <v>44158</v>
      </c>
      <c r="C670" s="228"/>
      <c r="D670" s="232"/>
      <c r="E670" s="232"/>
      <c r="F670" s="232"/>
      <c r="G670" s="233"/>
      <c r="H670" s="128"/>
      <c r="I670" s="128"/>
      <c r="J670" s="128"/>
      <c r="K670" s="128"/>
      <c r="L670" s="128"/>
      <c r="M670" s="128"/>
      <c r="N670" s="128"/>
      <c r="O670" s="128"/>
      <c r="P670" s="128"/>
      <c r="Q670" s="128"/>
      <c r="R670" s="128"/>
    </row>
    <row r="671" spans="1:18" ht="12.75" customHeight="1" x14ac:dyDescent="0.2">
      <c r="A671" s="227"/>
      <c r="B671" s="140"/>
      <c r="C671" s="228"/>
      <c r="D671" s="232"/>
      <c r="E671" s="232"/>
      <c r="F671" s="232"/>
      <c r="G671" s="233"/>
      <c r="H671" s="128"/>
      <c r="I671" s="141"/>
      <c r="J671" s="128"/>
      <c r="K671" s="128"/>
      <c r="L671" s="128"/>
      <c r="M671" s="128"/>
      <c r="N671" s="128"/>
      <c r="O671" s="128"/>
      <c r="P671" s="128"/>
      <c r="Q671" s="128"/>
      <c r="R671" s="128"/>
    </row>
    <row r="672" spans="1:18" ht="12.75" customHeight="1" x14ac:dyDescent="0.2">
      <c r="A672" s="227">
        <f>B672</f>
        <v>44159</v>
      </c>
      <c r="B672" s="139">
        <f>B670+1</f>
        <v>44159</v>
      </c>
      <c r="C672" s="228"/>
      <c r="D672" s="232"/>
      <c r="E672" s="232"/>
      <c r="F672" s="232"/>
      <c r="G672" s="233"/>
      <c r="H672" s="128"/>
      <c r="I672" s="128"/>
      <c r="J672" s="128"/>
      <c r="K672" s="128"/>
      <c r="L672" s="128"/>
      <c r="M672" s="128"/>
      <c r="N672" s="128"/>
      <c r="O672" s="128"/>
      <c r="P672" s="128"/>
      <c r="Q672" s="128"/>
      <c r="R672" s="128"/>
    </row>
    <row r="673" spans="1:18" ht="12.75" customHeight="1" x14ac:dyDescent="0.2">
      <c r="A673" s="227"/>
      <c r="B673" s="140"/>
      <c r="C673" s="228"/>
      <c r="D673" s="232"/>
      <c r="E673" s="232"/>
      <c r="F673" s="232"/>
      <c r="G673" s="233"/>
      <c r="H673" s="128"/>
      <c r="I673" s="141"/>
      <c r="J673" s="128"/>
      <c r="K673" s="128"/>
      <c r="L673" s="128"/>
      <c r="M673" s="128"/>
      <c r="N673" s="128"/>
      <c r="O673" s="128"/>
      <c r="P673" s="128"/>
      <c r="Q673" s="128"/>
      <c r="R673" s="128"/>
    </row>
    <row r="674" spans="1:18" ht="12.75" customHeight="1" x14ac:dyDescent="0.2">
      <c r="A674" s="227">
        <f>B674</f>
        <v>44160</v>
      </c>
      <c r="B674" s="139">
        <f>B672+1</f>
        <v>44160</v>
      </c>
      <c r="C674" s="228"/>
      <c r="D674" s="232"/>
      <c r="E674" s="232"/>
      <c r="F674" s="232"/>
      <c r="G674" s="233"/>
      <c r="H674" s="128"/>
      <c r="I674" s="128"/>
      <c r="J674" s="128"/>
      <c r="K674" s="128"/>
      <c r="L674" s="128"/>
      <c r="M674" s="128"/>
      <c r="N674" s="128"/>
      <c r="O674" s="128"/>
      <c r="P674" s="128"/>
      <c r="Q674" s="128"/>
      <c r="R674" s="128"/>
    </row>
    <row r="675" spans="1:18" ht="12.75" customHeight="1" x14ac:dyDescent="0.2">
      <c r="A675" s="227"/>
      <c r="B675" s="140"/>
      <c r="C675" s="228"/>
      <c r="D675" s="232"/>
      <c r="E675" s="232"/>
      <c r="F675" s="232"/>
      <c r="G675" s="233"/>
      <c r="H675" s="128"/>
      <c r="I675" s="141"/>
      <c r="J675" s="128"/>
      <c r="K675" s="128"/>
      <c r="L675" s="128"/>
      <c r="M675" s="128"/>
      <c r="N675" s="128"/>
      <c r="O675" s="128"/>
      <c r="P675" s="128"/>
      <c r="Q675" s="128"/>
      <c r="R675" s="128"/>
    </row>
    <row r="676" spans="1:18" ht="12.75" customHeight="1" x14ac:dyDescent="0.2">
      <c r="A676" s="227">
        <f>B676</f>
        <v>44161</v>
      </c>
      <c r="B676" s="139">
        <f>B674+1</f>
        <v>44161</v>
      </c>
      <c r="C676" s="228"/>
      <c r="D676" s="232"/>
      <c r="E676" s="232"/>
      <c r="F676" s="232"/>
      <c r="G676" s="233"/>
      <c r="H676" s="128"/>
      <c r="I676" s="128"/>
      <c r="J676" s="128"/>
      <c r="K676" s="128"/>
      <c r="L676" s="128"/>
      <c r="M676" s="128"/>
      <c r="N676" s="128"/>
      <c r="O676" s="128"/>
      <c r="P676" s="128"/>
      <c r="Q676" s="128"/>
      <c r="R676" s="128"/>
    </row>
    <row r="677" spans="1:18" ht="12.75" customHeight="1" x14ac:dyDescent="0.2">
      <c r="A677" s="227"/>
      <c r="B677" s="140"/>
      <c r="C677" s="228"/>
      <c r="D677" s="232"/>
      <c r="E677" s="232"/>
      <c r="F677" s="232"/>
      <c r="G677" s="233"/>
      <c r="H677" s="128"/>
      <c r="I677" s="141"/>
      <c r="J677" s="128"/>
      <c r="K677" s="128"/>
      <c r="L677" s="128"/>
      <c r="M677" s="128"/>
      <c r="N677" s="128"/>
      <c r="O677" s="128"/>
      <c r="P677" s="128"/>
      <c r="Q677" s="128"/>
      <c r="R677" s="128"/>
    </row>
    <row r="678" spans="1:18" ht="12.75" customHeight="1" x14ac:dyDescent="0.2">
      <c r="A678" s="227">
        <f>B678</f>
        <v>44162</v>
      </c>
      <c r="B678" s="139">
        <f>B676+1</f>
        <v>44162</v>
      </c>
      <c r="C678" s="228"/>
      <c r="D678" s="232"/>
      <c r="E678" s="232" t="s">
        <v>403</v>
      </c>
      <c r="F678" s="232" t="s">
        <v>325</v>
      </c>
      <c r="G678" s="233"/>
      <c r="H678" s="128"/>
      <c r="I678" s="128"/>
      <c r="J678" s="128"/>
      <c r="K678" s="128"/>
      <c r="L678" s="128"/>
      <c r="M678" s="128"/>
      <c r="N678" s="128"/>
      <c r="O678" s="128"/>
      <c r="P678" s="128"/>
      <c r="Q678" s="128"/>
      <c r="R678" s="128"/>
    </row>
    <row r="679" spans="1:18" ht="12.75" customHeight="1" x14ac:dyDescent="0.2">
      <c r="A679" s="227"/>
      <c r="B679" s="140"/>
      <c r="C679" s="228"/>
      <c r="D679" s="232"/>
      <c r="E679" s="232"/>
      <c r="F679" s="232"/>
      <c r="G679" s="233"/>
      <c r="H679" s="128"/>
      <c r="I679" s="141"/>
      <c r="J679" s="128"/>
      <c r="K679" s="128"/>
      <c r="L679" s="128"/>
      <c r="M679" s="128"/>
      <c r="N679" s="128"/>
      <c r="O679" s="128"/>
      <c r="P679" s="128"/>
      <c r="Q679" s="128"/>
      <c r="R679" s="128"/>
    </row>
    <row r="680" spans="1:18" ht="12.75" customHeight="1" x14ac:dyDescent="0.2">
      <c r="A680" s="227">
        <f>B680</f>
        <v>44163</v>
      </c>
      <c r="B680" s="139">
        <f>B678+1</f>
        <v>44163</v>
      </c>
      <c r="C680" s="228"/>
      <c r="D680" s="232"/>
      <c r="E680" s="232"/>
      <c r="F680" s="232" t="s">
        <v>523</v>
      </c>
      <c r="G680" s="233"/>
      <c r="H680" s="128"/>
      <c r="I680" s="128"/>
      <c r="J680" s="128"/>
      <c r="K680" s="128"/>
      <c r="L680" s="128"/>
      <c r="M680" s="128"/>
      <c r="N680" s="128"/>
      <c r="O680" s="128"/>
      <c r="P680" s="128"/>
      <c r="Q680" s="128"/>
      <c r="R680" s="128"/>
    </row>
    <row r="681" spans="1:18" ht="12.75" customHeight="1" x14ac:dyDescent="0.2">
      <c r="A681" s="227"/>
      <c r="B681" s="140"/>
      <c r="C681" s="228"/>
      <c r="D681" s="232"/>
      <c r="E681" s="232"/>
      <c r="F681" s="232"/>
      <c r="G681" s="233"/>
      <c r="H681" s="128"/>
      <c r="I681" s="141"/>
      <c r="J681" s="128"/>
      <c r="K681" s="128"/>
      <c r="L681" s="128"/>
      <c r="M681" s="128"/>
      <c r="N681" s="128"/>
      <c r="O681" s="128"/>
      <c r="P681" s="128"/>
      <c r="Q681" s="128"/>
      <c r="R681" s="128"/>
    </row>
    <row r="682" spans="1:18" ht="12.75" customHeight="1" x14ac:dyDescent="0.2">
      <c r="A682" s="227">
        <f>B682</f>
        <v>44164</v>
      </c>
      <c r="B682" s="139">
        <f>B680+1</f>
        <v>44164</v>
      </c>
      <c r="C682" s="228"/>
      <c r="D682" s="232"/>
      <c r="E682" s="232"/>
      <c r="F682" s="232"/>
      <c r="G682" s="233"/>
      <c r="H682" s="128"/>
      <c r="I682" s="128"/>
      <c r="J682" s="128"/>
      <c r="K682" s="128"/>
      <c r="L682" s="128"/>
      <c r="M682" s="128"/>
      <c r="N682" s="128"/>
      <c r="O682" s="128"/>
      <c r="P682" s="128"/>
      <c r="Q682" s="128"/>
      <c r="R682" s="128"/>
    </row>
    <row r="683" spans="1:18" ht="12.75" customHeight="1" x14ac:dyDescent="0.2">
      <c r="A683" s="227"/>
      <c r="B683" s="140"/>
      <c r="C683" s="228"/>
      <c r="D683" s="232"/>
      <c r="E683" s="232"/>
      <c r="F683" s="232"/>
      <c r="G683" s="233"/>
      <c r="H683" s="128"/>
      <c r="I683" s="141"/>
      <c r="J683" s="128"/>
      <c r="K683" s="128"/>
      <c r="L683" s="128"/>
      <c r="M683" s="128"/>
      <c r="N683" s="128"/>
      <c r="O683" s="128"/>
      <c r="P683" s="128"/>
      <c r="Q683" s="128"/>
      <c r="R683" s="128"/>
    </row>
    <row r="684" spans="1:18" ht="12.75" customHeight="1" x14ac:dyDescent="0.2">
      <c r="A684" s="227">
        <f>B684</f>
        <v>44165</v>
      </c>
      <c r="B684" s="139">
        <f>B682+1</f>
        <v>44165</v>
      </c>
      <c r="C684" s="228"/>
      <c r="D684" s="232"/>
      <c r="E684" s="232"/>
      <c r="F684" s="232"/>
      <c r="G684" s="233"/>
      <c r="H684" s="128"/>
      <c r="I684" s="128"/>
      <c r="J684" s="128"/>
      <c r="K684" s="128"/>
      <c r="L684" s="128"/>
      <c r="M684" s="128"/>
      <c r="N684" s="128"/>
      <c r="O684" s="128"/>
      <c r="P684" s="128"/>
      <c r="Q684" s="128"/>
      <c r="R684" s="128"/>
    </row>
    <row r="685" spans="1:18" ht="12.75" customHeight="1" x14ac:dyDescent="0.2">
      <c r="A685" s="227"/>
      <c r="B685" s="140"/>
      <c r="C685" s="228"/>
      <c r="D685" s="232"/>
      <c r="E685" s="232"/>
      <c r="F685" s="232"/>
      <c r="G685" s="233"/>
      <c r="H685" s="128"/>
      <c r="I685" s="141"/>
      <c r="J685" s="128"/>
      <c r="K685" s="128"/>
      <c r="L685" s="128"/>
      <c r="M685" s="128"/>
      <c r="N685" s="128"/>
      <c r="O685" s="128"/>
      <c r="P685" s="128"/>
      <c r="Q685" s="128"/>
      <c r="R685" s="128"/>
    </row>
    <row r="686" spans="1:18" ht="12.75" customHeight="1" x14ac:dyDescent="0.2">
      <c r="A686" s="227">
        <f>B686</f>
        <v>44166</v>
      </c>
      <c r="B686" s="139">
        <f>B684+1</f>
        <v>44166</v>
      </c>
      <c r="C686" s="228"/>
      <c r="D686" s="232"/>
      <c r="E686" s="232" t="s">
        <v>449</v>
      </c>
      <c r="F686" s="232"/>
      <c r="G686" s="233"/>
      <c r="H686" s="128"/>
      <c r="I686" s="128"/>
      <c r="J686" s="128"/>
      <c r="K686" s="128"/>
      <c r="L686" s="128"/>
      <c r="M686" s="128"/>
      <c r="N686" s="128"/>
      <c r="O686" s="128"/>
      <c r="P686" s="128"/>
      <c r="Q686" s="128"/>
      <c r="R686" s="128"/>
    </row>
    <row r="687" spans="1:18" ht="12.75" customHeight="1" x14ac:dyDescent="0.2">
      <c r="A687" s="227"/>
      <c r="B687" s="140"/>
      <c r="C687" s="228"/>
      <c r="D687" s="232"/>
      <c r="E687" s="232"/>
      <c r="F687" s="232"/>
      <c r="G687" s="233"/>
      <c r="H687" s="128"/>
      <c r="I687" s="141"/>
      <c r="J687" s="128"/>
      <c r="K687" s="128"/>
      <c r="L687" s="128"/>
      <c r="M687" s="128"/>
      <c r="N687" s="128"/>
      <c r="O687" s="128"/>
      <c r="P687" s="128"/>
      <c r="Q687" s="128"/>
      <c r="R687" s="128"/>
    </row>
    <row r="688" spans="1:18" ht="12.75" customHeight="1" x14ac:dyDescent="0.2">
      <c r="A688" s="227">
        <f>B688</f>
        <v>44167</v>
      </c>
      <c r="B688" s="139">
        <f>B686+1</f>
        <v>44167</v>
      </c>
      <c r="C688" s="228"/>
      <c r="D688" s="232"/>
      <c r="E688" s="232"/>
      <c r="F688" s="232" t="s">
        <v>524</v>
      </c>
      <c r="G688" s="233"/>
      <c r="H688" s="128"/>
      <c r="I688" s="128"/>
      <c r="J688" s="128"/>
      <c r="K688" s="128"/>
      <c r="L688" s="128"/>
      <c r="M688" s="128"/>
      <c r="N688" s="128"/>
      <c r="O688" s="128"/>
      <c r="P688" s="128"/>
      <c r="Q688" s="128"/>
      <c r="R688" s="128"/>
    </row>
    <row r="689" spans="1:18" ht="12.75" customHeight="1" x14ac:dyDescent="0.2">
      <c r="A689" s="227"/>
      <c r="B689" s="140"/>
      <c r="C689" s="228"/>
      <c r="D689" s="232"/>
      <c r="E689" s="232"/>
      <c r="F689" s="232"/>
      <c r="G689" s="233"/>
      <c r="H689" s="128"/>
      <c r="I689" s="141"/>
      <c r="J689" s="128"/>
      <c r="K689" s="128"/>
      <c r="L689" s="128"/>
      <c r="M689" s="128"/>
      <c r="N689" s="128"/>
      <c r="O689" s="128"/>
      <c r="P689" s="128"/>
      <c r="Q689" s="128"/>
      <c r="R689" s="128"/>
    </row>
    <row r="690" spans="1:18" ht="12.75" customHeight="1" x14ac:dyDescent="0.2">
      <c r="A690" s="227">
        <f>B690</f>
        <v>44168</v>
      </c>
      <c r="B690" s="139">
        <f>B688+1</f>
        <v>44168</v>
      </c>
      <c r="C690" s="228"/>
      <c r="D690" s="232"/>
      <c r="E690" s="232"/>
      <c r="F690" s="232"/>
      <c r="G690" s="233"/>
      <c r="H690" s="128"/>
      <c r="I690" s="128"/>
      <c r="J690" s="128"/>
      <c r="K690" s="128"/>
      <c r="L690" s="128"/>
      <c r="M690" s="128"/>
      <c r="N690" s="128"/>
      <c r="O690" s="128"/>
      <c r="P690" s="128"/>
      <c r="Q690" s="128"/>
      <c r="R690" s="128"/>
    </row>
    <row r="691" spans="1:18" ht="12.75" customHeight="1" x14ac:dyDescent="0.2">
      <c r="A691" s="227"/>
      <c r="B691" s="140" t="s">
        <v>266</v>
      </c>
      <c r="C691" s="228"/>
      <c r="D691" s="232"/>
      <c r="E691" s="232"/>
      <c r="F691" s="232"/>
      <c r="G691" s="233"/>
      <c r="H691" s="128"/>
      <c r="I691" s="141"/>
      <c r="J691" s="128"/>
      <c r="K691" s="128"/>
      <c r="L691" s="128"/>
      <c r="M691" s="128"/>
      <c r="N691" s="128"/>
      <c r="O691" s="128"/>
      <c r="P691" s="128"/>
      <c r="Q691" s="128"/>
      <c r="R691" s="128"/>
    </row>
    <row r="692" spans="1:18" ht="12.75" customHeight="1" x14ac:dyDescent="0.2">
      <c r="A692" s="227">
        <f>B692</f>
        <v>44169</v>
      </c>
      <c r="B692" s="139">
        <f>B690+1</f>
        <v>44169</v>
      </c>
      <c r="C692" s="228"/>
      <c r="D692" s="232"/>
      <c r="E692" s="232"/>
      <c r="F692" s="232" t="s">
        <v>281</v>
      </c>
      <c r="G692" s="233"/>
      <c r="H692" s="128"/>
      <c r="I692" s="128"/>
      <c r="J692" s="128"/>
      <c r="K692" s="128"/>
      <c r="L692" s="128"/>
      <c r="M692" s="128"/>
      <c r="N692" s="128"/>
      <c r="O692" s="128"/>
      <c r="P692" s="128"/>
      <c r="Q692" s="128"/>
      <c r="R692" s="128"/>
    </row>
    <row r="693" spans="1:18" ht="12.75" customHeight="1" x14ac:dyDescent="0.2">
      <c r="A693" s="227"/>
      <c r="B693" s="140" t="s">
        <v>266</v>
      </c>
      <c r="C693" s="228"/>
      <c r="D693" s="232"/>
      <c r="E693" s="232"/>
      <c r="F693" s="232"/>
      <c r="G693" s="233"/>
      <c r="H693" s="128"/>
      <c r="I693" s="141"/>
      <c r="J693" s="128"/>
      <c r="K693" s="128"/>
      <c r="L693" s="128"/>
      <c r="M693" s="128"/>
      <c r="N693" s="128"/>
      <c r="O693" s="128"/>
      <c r="P693" s="128"/>
      <c r="Q693" s="128"/>
      <c r="R693" s="128"/>
    </row>
    <row r="694" spans="1:18" ht="12.75" customHeight="1" x14ac:dyDescent="0.2">
      <c r="A694" s="227">
        <f>B694</f>
        <v>44170</v>
      </c>
      <c r="B694" s="139">
        <f>B692+1</f>
        <v>44170</v>
      </c>
      <c r="C694" s="228"/>
      <c r="D694" s="232"/>
      <c r="E694" s="232"/>
      <c r="F694" s="232"/>
      <c r="G694" s="233"/>
      <c r="H694" s="128"/>
      <c r="I694" s="128"/>
      <c r="J694" s="128"/>
      <c r="K694" s="128"/>
      <c r="L694" s="128"/>
      <c r="M694" s="128"/>
      <c r="N694" s="128"/>
      <c r="O694" s="128"/>
      <c r="P694" s="128"/>
      <c r="Q694" s="128"/>
      <c r="R694" s="128"/>
    </row>
    <row r="695" spans="1:18" ht="12.75" customHeight="1" x14ac:dyDescent="0.2">
      <c r="A695" s="227"/>
      <c r="B695" s="140" t="s">
        <v>266</v>
      </c>
      <c r="C695" s="228"/>
      <c r="D695" s="232"/>
      <c r="E695" s="232"/>
      <c r="F695" s="232"/>
      <c r="G695" s="233"/>
      <c r="H695" s="128"/>
      <c r="I695" s="141"/>
      <c r="J695" s="128"/>
      <c r="K695" s="128"/>
      <c r="L695" s="128"/>
      <c r="M695" s="128"/>
      <c r="N695" s="128"/>
      <c r="O695" s="128"/>
      <c r="P695" s="128"/>
      <c r="Q695" s="128"/>
      <c r="R695" s="128"/>
    </row>
    <row r="696" spans="1:18" ht="12.75" customHeight="1" x14ac:dyDescent="0.2">
      <c r="A696" s="227">
        <f>B696</f>
        <v>44171</v>
      </c>
      <c r="B696" s="139">
        <f>B694+1</f>
        <v>44171</v>
      </c>
      <c r="C696" s="228"/>
      <c r="D696" s="232" t="s">
        <v>525</v>
      </c>
      <c r="E696" s="232"/>
      <c r="F696" s="232"/>
      <c r="G696" s="233"/>
      <c r="H696" s="128"/>
      <c r="I696" s="128"/>
      <c r="J696" s="128"/>
      <c r="K696" s="128"/>
      <c r="L696" s="128"/>
      <c r="M696" s="128"/>
      <c r="N696" s="128"/>
      <c r="O696" s="128"/>
      <c r="P696" s="128"/>
      <c r="Q696" s="128"/>
      <c r="R696" s="128"/>
    </row>
    <row r="697" spans="1:18" ht="12.75" customHeight="1" x14ac:dyDescent="0.2">
      <c r="A697" s="227"/>
      <c r="B697" s="140" t="s">
        <v>266</v>
      </c>
      <c r="C697" s="228"/>
      <c r="D697" s="232"/>
      <c r="E697" s="232"/>
      <c r="F697" s="232"/>
      <c r="G697" s="233"/>
      <c r="H697" s="128"/>
      <c r="I697" s="141"/>
      <c r="J697" s="128"/>
      <c r="K697" s="128"/>
      <c r="L697" s="128"/>
      <c r="M697" s="128"/>
      <c r="N697" s="128"/>
      <c r="O697" s="128"/>
      <c r="P697" s="128"/>
      <c r="Q697" s="128"/>
      <c r="R697" s="128"/>
    </row>
    <row r="698" spans="1:18" ht="12.75" customHeight="1" x14ac:dyDescent="0.2">
      <c r="A698" s="227">
        <f>B698</f>
        <v>44172</v>
      </c>
      <c r="B698" s="139">
        <f>B696+1</f>
        <v>44172</v>
      </c>
      <c r="C698" s="228"/>
      <c r="D698" s="232"/>
      <c r="E698" s="232"/>
      <c r="F698" s="232"/>
      <c r="G698" s="233"/>
      <c r="H698" s="128"/>
      <c r="I698" s="128"/>
      <c r="J698" s="128"/>
      <c r="K698" s="128"/>
      <c r="L698" s="128"/>
      <c r="M698" s="128"/>
      <c r="N698" s="128"/>
      <c r="O698" s="128"/>
      <c r="P698" s="128"/>
      <c r="Q698" s="128"/>
      <c r="R698" s="128"/>
    </row>
    <row r="699" spans="1:18" ht="12.75" customHeight="1" x14ac:dyDescent="0.2">
      <c r="A699" s="227"/>
      <c r="B699" s="140"/>
      <c r="C699" s="228"/>
      <c r="D699" s="232"/>
      <c r="E699" s="232"/>
      <c r="F699" s="232"/>
      <c r="G699" s="233"/>
      <c r="H699" s="128"/>
      <c r="I699" s="141"/>
      <c r="J699" s="128"/>
      <c r="K699" s="128"/>
      <c r="L699" s="128"/>
      <c r="M699" s="128"/>
      <c r="N699" s="128"/>
      <c r="O699" s="128"/>
      <c r="P699" s="128"/>
      <c r="Q699" s="128"/>
      <c r="R699" s="128"/>
    </row>
    <row r="700" spans="1:18" ht="12.75" customHeight="1" x14ac:dyDescent="0.2">
      <c r="A700" s="227">
        <f>B700</f>
        <v>44173</v>
      </c>
      <c r="B700" s="139">
        <f>B698+1</f>
        <v>44173</v>
      </c>
      <c r="C700" s="228"/>
      <c r="D700" s="232"/>
      <c r="E700" s="232"/>
      <c r="F700" s="232"/>
      <c r="G700" s="233"/>
      <c r="H700" s="128"/>
      <c r="I700" s="128"/>
      <c r="J700" s="128"/>
      <c r="K700" s="128"/>
      <c r="L700" s="128"/>
      <c r="M700" s="128"/>
      <c r="N700" s="128"/>
      <c r="O700" s="128"/>
      <c r="P700" s="128"/>
      <c r="Q700" s="128"/>
      <c r="R700" s="128"/>
    </row>
    <row r="701" spans="1:18" ht="12.75" customHeight="1" x14ac:dyDescent="0.2">
      <c r="A701" s="227"/>
      <c r="B701" s="140"/>
      <c r="C701" s="228"/>
      <c r="D701" s="232"/>
      <c r="E701" s="232"/>
      <c r="F701" s="232"/>
      <c r="G701" s="233"/>
      <c r="H701" s="128"/>
      <c r="I701" s="141"/>
      <c r="J701" s="128"/>
      <c r="K701" s="128"/>
      <c r="L701" s="128"/>
      <c r="M701" s="128"/>
      <c r="N701" s="128"/>
      <c r="O701" s="128"/>
      <c r="P701" s="128"/>
      <c r="Q701" s="128"/>
      <c r="R701" s="128"/>
    </row>
    <row r="702" spans="1:18" ht="12.75" customHeight="1" x14ac:dyDescent="0.2">
      <c r="A702" s="227">
        <f>B702</f>
        <v>44174</v>
      </c>
      <c r="B702" s="139">
        <f>B700+1</f>
        <v>44174</v>
      </c>
      <c r="C702" s="228"/>
      <c r="D702" s="232"/>
      <c r="E702" s="232"/>
      <c r="F702" s="232"/>
      <c r="G702" s="233"/>
      <c r="H702" s="128"/>
      <c r="I702" s="128"/>
      <c r="J702" s="128"/>
      <c r="K702" s="128"/>
      <c r="L702" s="128"/>
      <c r="M702" s="128"/>
      <c r="N702" s="128"/>
      <c r="O702" s="128"/>
      <c r="P702" s="128"/>
      <c r="Q702" s="128"/>
      <c r="R702" s="128"/>
    </row>
    <row r="703" spans="1:18" ht="12.75" customHeight="1" x14ac:dyDescent="0.2">
      <c r="A703" s="227"/>
      <c r="B703" s="140"/>
      <c r="C703" s="228"/>
      <c r="D703" s="232"/>
      <c r="E703" s="232"/>
      <c r="F703" s="232"/>
      <c r="G703" s="233"/>
      <c r="H703" s="128"/>
      <c r="I703" s="141"/>
      <c r="J703" s="128"/>
      <c r="K703" s="128"/>
      <c r="L703" s="128"/>
      <c r="M703" s="128"/>
      <c r="N703" s="128"/>
      <c r="O703" s="128"/>
      <c r="P703" s="128"/>
      <c r="Q703" s="128"/>
      <c r="R703" s="128"/>
    </row>
    <row r="704" spans="1:18" ht="12.75" customHeight="1" x14ac:dyDescent="0.2">
      <c r="A704" s="227">
        <f>B704</f>
        <v>44175</v>
      </c>
      <c r="B704" s="139">
        <f>B702+1</f>
        <v>44175</v>
      </c>
      <c r="C704" s="228"/>
      <c r="D704" s="232"/>
      <c r="E704" s="232"/>
      <c r="F704" s="232"/>
      <c r="G704" s="233"/>
      <c r="H704" s="128"/>
      <c r="I704" s="128"/>
      <c r="J704" s="128"/>
      <c r="K704" s="128"/>
      <c r="L704" s="128"/>
      <c r="M704" s="128"/>
      <c r="N704" s="128"/>
      <c r="O704" s="128"/>
      <c r="P704" s="128"/>
      <c r="Q704" s="128"/>
      <c r="R704" s="128"/>
    </row>
    <row r="705" spans="1:18" ht="12.75" customHeight="1" x14ac:dyDescent="0.2">
      <c r="A705" s="227"/>
      <c r="B705" s="140"/>
      <c r="C705" s="228"/>
      <c r="D705" s="232"/>
      <c r="E705" s="232"/>
      <c r="F705" s="232"/>
      <c r="G705" s="233"/>
      <c r="H705" s="128"/>
      <c r="I705" s="141"/>
      <c r="J705" s="128"/>
      <c r="K705" s="128"/>
      <c r="L705" s="128"/>
      <c r="M705" s="128"/>
      <c r="N705" s="128"/>
      <c r="O705" s="128"/>
      <c r="P705" s="128"/>
      <c r="Q705" s="128"/>
      <c r="R705" s="128"/>
    </row>
    <row r="706" spans="1:18" ht="12.75" customHeight="1" x14ac:dyDescent="0.2">
      <c r="A706" s="227">
        <f>B706</f>
        <v>44176</v>
      </c>
      <c r="B706" s="139">
        <f>B704+1</f>
        <v>44176</v>
      </c>
      <c r="C706" s="228"/>
      <c r="D706" s="232"/>
      <c r="E706" s="232" t="s">
        <v>403</v>
      </c>
      <c r="F706" s="232" t="s">
        <v>286</v>
      </c>
      <c r="G706" s="233"/>
      <c r="H706" s="128"/>
      <c r="I706" s="128"/>
      <c r="J706" s="128"/>
      <c r="K706" s="128"/>
      <c r="L706" s="128"/>
      <c r="M706" s="128"/>
      <c r="N706" s="128"/>
      <c r="O706" s="128"/>
      <c r="P706" s="128"/>
      <c r="Q706" s="128"/>
      <c r="R706" s="128"/>
    </row>
    <row r="707" spans="1:18" ht="12.75" customHeight="1" x14ac:dyDescent="0.2">
      <c r="A707" s="227"/>
      <c r="B707" s="140"/>
      <c r="C707" s="228"/>
      <c r="D707" s="232"/>
      <c r="E707" s="232"/>
      <c r="F707" s="232"/>
      <c r="G707" s="233"/>
      <c r="H707" s="128"/>
      <c r="I707" s="141"/>
      <c r="J707" s="128"/>
      <c r="K707" s="128"/>
      <c r="L707" s="128"/>
      <c r="M707" s="128"/>
      <c r="N707" s="128"/>
      <c r="O707" s="128"/>
      <c r="P707" s="128"/>
      <c r="Q707" s="128"/>
      <c r="R707" s="128"/>
    </row>
    <row r="708" spans="1:18" ht="12.75" customHeight="1" x14ac:dyDescent="0.2">
      <c r="A708" s="227">
        <f>B708</f>
        <v>44177</v>
      </c>
      <c r="B708" s="139">
        <f>B706+1</f>
        <v>44177</v>
      </c>
      <c r="C708" s="228"/>
      <c r="D708" s="232"/>
      <c r="E708" s="232"/>
      <c r="F708" s="232"/>
      <c r="G708" s="233"/>
      <c r="H708" s="128"/>
      <c r="I708" s="128"/>
      <c r="J708" s="128"/>
      <c r="K708" s="128"/>
      <c r="L708" s="128"/>
      <c r="M708" s="128"/>
      <c r="N708" s="128"/>
      <c r="O708" s="128"/>
      <c r="P708" s="128"/>
      <c r="Q708" s="128"/>
      <c r="R708" s="128"/>
    </row>
    <row r="709" spans="1:18" ht="12.75" customHeight="1" x14ac:dyDescent="0.2">
      <c r="A709" s="227"/>
      <c r="B709" s="140"/>
      <c r="C709" s="228"/>
      <c r="D709" s="232"/>
      <c r="E709" s="232"/>
      <c r="F709" s="232"/>
      <c r="G709" s="233"/>
      <c r="H709" s="128"/>
      <c r="I709" s="141"/>
      <c r="J709" s="128"/>
      <c r="K709" s="128"/>
      <c r="L709" s="128"/>
      <c r="M709" s="128"/>
      <c r="N709" s="128"/>
      <c r="O709" s="128"/>
      <c r="P709" s="128"/>
      <c r="Q709" s="128"/>
      <c r="R709" s="128"/>
    </row>
    <row r="710" spans="1:18" ht="12.75" customHeight="1" x14ac:dyDescent="0.2">
      <c r="A710" s="227">
        <f>B710</f>
        <v>44178</v>
      </c>
      <c r="B710" s="139">
        <f>B708+1</f>
        <v>44178</v>
      </c>
      <c r="C710" s="228"/>
      <c r="D710" s="232"/>
      <c r="E710" s="232"/>
      <c r="F710" s="232"/>
      <c r="G710" s="233"/>
      <c r="H710" s="128"/>
      <c r="I710" s="128"/>
      <c r="J710" s="128"/>
      <c r="K710" s="128"/>
      <c r="L710" s="128"/>
      <c r="M710" s="128"/>
      <c r="N710" s="128"/>
      <c r="O710" s="128"/>
      <c r="P710" s="128"/>
      <c r="Q710" s="128"/>
      <c r="R710" s="128"/>
    </row>
    <row r="711" spans="1:18" ht="12.75" customHeight="1" x14ac:dyDescent="0.2">
      <c r="A711" s="227"/>
      <c r="B711" s="140"/>
      <c r="C711" s="228"/>
      <c r="D711" s="232"/>
      <c r="E711" s="232"/>
      <c r="F711" s="232"/>
      <c r="G711" s="233"/>
      <c r="H711" s="128"/>
      <c r="I711" s="141"/>
      <c r="J711" s="128"/>
      <c r="K711" s="128"/>
      <c r="L711" s="128"/>
      <c r="M711" s="128"/>
      <c r="N711" s="128"/>
      <c r="O711" s="128"/>
      <c r="P711" s="128"/>
      <c r="Q711" s="128"/>
      <c r="R711" s="128"/>
    </row>
    <row r="712" spans="1:18" ht="12.75" customHeight="1" x14ac:dyDescent="0.2">
      <c r="A712" s="227">
        <f>B712</f>
        <v>44179</v>
      </c>
      <c r="B712" s="139">
        <f>B710+1</f>
        <v>44179</v>
      </c>
      <c r="C712" s="228"/>
      <c r="D712" s="232"/>
      <c r="E712" s="232"/>
      <c r="F712" s="232"/>
      <c r="G712" s="233"/>
      <c r="H712" s="128"/>
      <c r="I712" s="128"/>
      <c r="J712" s="128"/>
      <c r="K712" s="128"/>
      <c r="L712" s="128"/>
      <c r="M712" s="128"/>
      <c r="N712" s="128"/>
      <c r="O712" s="128"/>
      <c r="P712" s="128"/>
      <c r="Q712" s="128"/>
      <c r="R712" s="128"/>
    </row>
    <row r="713" spans="1:18" ht="12.75" customHeight="1" x14ac:dyDescent="0.2">
      <c r="A713" s="227"/>
      <c r="B713" s="140"/>
      <c r="C713" s="228"/>
      <c r="D713" s="232"/>
      <c r="E713" s="232"/>
      <c r="F713" s="232"/>
      <c r="G713" s="233"/>
      <c r="H713" s="128"/>
      <c r="I713" s="141"/>
      <c r="J713" s="128"/>
      <c r="K713" s="128"/>
      <c r="L713" s="128"/>
      <c r="M713" s="128"/>
      <c r="N713" s="128"/>
      <c r="O713" s="128"/>
      <c r="P713" s="128"/>
      <c r="Q713" s="128"/>
      <c r="R713" s="128"/>
    </row>
    <row r="714" spans="1:18" ht="12.75" customHeight="1" x14ac:dyDescent="0.2">
      <c r="A714" s="227">
        <f>B714</f>
        <v>44180</v>
      </c>
      <c r="B714" s="139">
        <f>B712+1</f>
        <v>44180</v>
      </c>
      <c r="C714" s="228"/>
      <c r="D714" s="232"/>
      <c r="E714" s="232" t="s">
        <v>449</v>
      </c>
      <c r="F714" s="232"/>
      <c r="G714" s="233"/>
      <c r="H714" s="128"/>
      <c r="I714" s="128"/>
      <c r="J714" s="128"/>
      <c r="K714" s="128"/>
      <c r="L714" s="128"/>
      <c r="M714" s="128"/>
      <c r="N714" s="128"/>
      <c r="O714" s="128"/>
      <c r="P714" s="128"/>
      <c r="Q714" s="128"/>
      <c r="R714" s="128"/>
    </row>
    <row r="715" spans="1:18" ht="12.75" customHeight="1" x14ac:dyDescent="0.2">
      <c r="A715" s="227"/>
      <c r="B715" s="140"/>
      <c r="C715" s="228"/>
      <c r="D715" s="232"/>
      <c r="E715" s="232"/>
      <c r="F715" s="232"/>
      <c r="G715" s="233"/>
      <c r="H715" s="128"/>
      <c r="I715" s="141"/>
      <c r="J715" s="128"/>
      <c r="K715" s="128"/>
      <c r="L715" s="128"/>
      <c r="M715" s="128"/>
      <c r="N715" s="128"/>
      <c r="O715" s="128"/>
      <c r="P715" s="128"/>
      <c r="Q715" s="128"/>
      <c r="R715" s="128"/>
    </row>
    <row r="716" spans="1:18" ht="12.75" customHeight="1" x14ac:dyDescent="0.2">
      <c r="A716" s="227">
        <f>B716</f>
        <v>44181</v>
      </c>
      <c r="B716" s="139">
        <f>B714+1</f>
        <v>44181</v>
      </c>
      <c r="C716" s="228"/>
      <c r="D716" s="232"/>
      <c r="E716" s="232"/>
      <c r="F716" s="232"/>
      <c r="G716" s="233"/>
      <c r="H716" s="128"/>
      <c r="I716" s="128"/>
      <c r="J716" s="128"/>
      <c r="K716" s="128"/>
      <c r="L716" s="128"/>
      <c r="M716" s="128"/>
      <c r="N716" s="128"/>
      <c r="O716" s="128"/>
      <c r="P716" s="128"/>
      <c r="Q716" s="128"/>
      <c r="R716" s="128"/>
    </row>
    <row r="717" spans="1:18" ht="12.75" customHeight="1" x14ac:dyDescent="0.2">
      <c r="A717" s="227"/>
      <c r="B717" s="140"/>
      <c r="C717" s="228"/>
      <c r="D717" s="232"/>
      <c r="E717" s="232"/>
      <c r="F717" s="232"/>
      <c r="G717" s="233"/>
      <c r="H717" s="128"/>
      <c r="I717" s="141"/>
      <c r="J717" s="128"/>
      <c r="K717" s="128"/>
      <c r="L717" s="128"/>
      <c r="M717" s="128"/>
      <c r="N717" s="128"/>
      <c r="O717" s="128"/>
      <c r="P717" s="128"/>
      <c r="Q717" s="128"/>
      <c r="R717" s="128"/>
    </row>
    <row r="718" spans="1:18" ht="12.75" customHeight="1" x14ac:dyDescent="0.2">
      <c r="A718" s="227">
        <f>B718</f>
        <v>44182</v>
      </c>
      <c r="B718" s="139">
        <f>B716+1</f>
        <v>44182</v>
      </c>
      <c r="C718" s="228"/>
      <c r="D718" s="232"/>
      <c r="E718" s="232"/>
      <c r="F718" s="232"/>
      <c r="G718" s="233"/>
      <c r="H718" s="128"/>
      <c r="I718" s="128"/>
      <c r="J718" s="128"/>
      <c r="K718" s="128"/>
      <c r="L718" s="128"/>
      <c r="M718" s="128"/>
      <c r="N718" s="128"/>
      <c r="O718" s="128"/>
      <c r="P718" s="128"/>
      <c r="Q718" s="128"/>
      <c r="R718" s="128"/>
    </row>
    <row r="719" spans="1:18" ht="12.75" customHeight="1" x14ac:dyDescent="0.2">
      <c r="A719" s="227"/>
      <c r="B719" s="140"/>
      <c r="C719" s="228"/>
      <c r="D719" s="232"/>
      <c r="E719" s="232"/>
      <c r="F719" s="232"/>
      <c r="G719" s="233"/>
      <c r="H719" s="128"/>
      <c r="I719" s="141"/>
      <c r="J719" s="128"/>
      <c r="K719" s="128"/>
      <c r="L719" s="128"/>
      <c r="M719" s="128"/>
      <c r="N719" s="128"/>
      <c r="O719" s="128"/>
      <c r="P719" s="128"/>
      <c r="Q719" s="128"/>
      <c r="R719" s="128"/>
    </row>
    <row r="720" spans="1:18" ht="12.75" customHeight="1" x14ac:dyDescent="0.2">
      <c r="A720" s="227">
        <f>B720</f>
        <v>44183</v>
      </c>
      <c r="B720" s="139">
        <f>B718+1</f>
        <v>44183</v>
      </c>
      <c r="C720" s="228"/>
      <c r="D720" s="232"/>
      <c r="E720" s="232" t="s">
        <v>403</v>
      </c>
      <c r="F720" s="232" t="s">
        <v>526</v>
      </c>
      <c r="G720" s="233"/>
      <c r="H720" s="128"/>
      <c r="I720" s="128"/>
      <c r="J720" s="128"/>
      <c r="K720" s="128"/>
      <c r="L720" s="128"/>
      <c r="M720" s="128"/>
      <c r="N720" s="128"/>
      <c r="O720" s="128"/>
      <c r="P720" s="128"/>
      <c r="Q720" s="128"/>
      <c r="R720" s="128"/>
    </row>
    <row r="721" spans="1:18" ht="12.75" customHeight="1" x14ac:dyDescent="0.2">
      <c r="A721" s="227"/>
      <c r="B721" s="140"/>
      <c r="C721" s="228"/>
      <c r="D721" s="232"/>
      <c r="E721" s="232"/>
      <c r="F721" s="232"/>
      <c r="G721" s="233"/>
      <c r="H721" s="128"/>
      <c r="I721" s="141"/>
      <c r="J721" s="128"/>
      <c r="K721" s="128"/>
      <c r="L721" s="128"/>
      <c r="M721" s="128"/>
      <c r="N721" s="128"/>
      <c r="O721" s="128"/>
      <c r="P721" s="128"/>
      <c r="Q721" s="128"/>
      <c r="R721" s="128"/>
    </row>
    <row r="722" spans="1:18" ht="12.75" customHeight="1" x14ac:dyDescent="0.2">
      <c r="A722" s="227">
        <f>B722</f>
        <v>44184</v>
      </c>
      <c r="B722" s="139">
        <f>B720+1</f>
        <v>44184</v>
      </c>
      <c r="C722" s="228"/>
      <c r="D722" s="232"/>
      <c r="E722" s="232"/>
      <c r="F722" s="232" t="s">
        <v>350</v>
      </c>
      <c r="G722" s="233" t="s">
        <v>461</v>
      </c>
      <c r="H722" s="128"/>
      <c r="I722" s="128"/>
      <c r="J722" s="128"/>
      <c r="K722" s="128"/>
      <c r="L722" s="128"/>
      <c r="M722" s="128"/>
      <c r="N722" s="128"/>
      <c r="O722" s="128"/>
      <c r="P722" s="128"/>
      <c r="Q722" s="128"/>
      <c r="R722" s="128"/>
    </row>
    <row r="723" spans="1:18" ht="12.75" customHeight="1" x14ac:dyDescent="0.2">
      <c r="A723" s="227"/>
      <c r="B723" s="140"/>
      <c r="C723" s="228"/>
      <c r="D723" s="232"/>
      <c r="E723" s="232"/>
      <c r="F723" s="232"/>
      <c r="G723" s="233"/>
      <c r="H723" s="128"/>
      <c r="I723" s="141"/>
      <c r="J723" s="128"/>
      <c r="K723" s="128"/>
      <c r="L723" s="128"/>
      <c r="M723" s="128"/>
      <c r="N723" s="128"/>
      <c r="O723" s="128"/>
      <c r="P723" s="128"/>
      <c r="Q723" s="128"/>
      <c r="R723" s="128"/>
    </row>
    <row r="724" spans="1:18" ht="12.75" customHeight="1" x14ac:dyDescent="0.2">
      <c r="A724" s="227">
        <f>B724</f>
        <v>44185</v>
      </c>
      <c r="B724" s="139">
        <f>B722+1</f>
        <v>44185</v>
      </c>
      <c r="C724" s="228"/>
      <c r="D724" s="232"/>
      <c r="E724" s="232"/>
      <c r="F724" s="232"/>
      <c r="G724" s="233"/>
      <c r="H724" s="128"/>
      <c r="I724" s="128"/>
      <c r="J724" s="128"/>
      <c r="K724" s="128"/>
      <c r="L724" s="128"/>
      <c r="M724" s="128"/>
      <c r="N724" s="128"/>
      <c r="O724" s="128"/>
      <c r="P724" s="128"/>
      <c r="Q724" s="128"/>
      <c r="R724" s="128"/>
    </row>
    <row r="725" spans="1:18" ht="12.75" customHeight="1" x14ac:dyDescent="0.2">
      <c r="A725" s="227"/>
      <c r="B725" s="140"/>
      <c r="C725" s="228"/>
      <c r="D725" s="232"/>
      <c r="E725" s="232"/>
      <c r="F725" s="232"/>
      <c r="G725" s="233"/>
      <c r="H725" s="128"/>
      <c r="I725" s="141"/>
      <c r="J725" s="128"/>
      <c r="K725" s="128"/>
      <c r="L725" s="128"/>
      <c r="M725" s="128"/>
      <c r="N725" s="128"/>
      <c r="O725" s="128"/>
      <c r="P725" s="128"/>
      <c r="Q725" s="128"/>
      <c r="R725" s="128"/>
    </row>
    <row r="726" spans="1:18" ht="12.75" customHeight="1" x14ac:dyDescent="0.2">
      <c r="A726" s="227">
        <f>B726</f>
        <v>44186</v>
      </c>
      <c r="B726" s="139">
        <f>B724+1</f>
        <v>44186</v>
      </c>
      <c r="C726" s="228"/>
      <c r="D726" s="232"/>
      <c r="E726" s="232"/>
      <c r="F726" s="232"/>
      <c r="G726" s="233"/>
      <c r="H726" s="128"/>
      <c r="I726" s="128"/>
      <c r="J726" s="128"/>
      <c r="K726" s="128"/>
      <c r="L726" s="128"/>
      <c r="M726" s="128"/>
      <c r="N726" s="128"/>
      <c r="O726" s="128"/>
      <c r="P726" s="128"/>
      <c r="Q726" s="128"/>
      <c r="R726" s="128"/>
    </row>
    <row r="727" spans="1:18" ht="12.75" customHeight="1" x14ac:dyDescent="0.2">
      <c r="A727" s="227"/>
      <c r="B727" s="140"/>
      <c r="C727" s="228"/>
      <c r="D727" s="232"/>
      <c r="E727" s="232"/>
      <c r="F727" s="232"/>
      <c r="G727" s="233"/>
      <c r="H727" s="128"/>
      <c r="I727" s="141"/>
      <c r="J727" s="128"/>
      <c r="K727" s="128"/>
      <c r="L727" s="128"/>
      <c r="M727" s="128"/>
      <c r="N727" s="128"/>
      <c r="O727" s="128"/>
      <c r="P727" s="128"/>
      <c r="Q727" s="128"/>
      <c r="R727" s="128"/>
    </row>
    <row r="728" spans="1:18" ht="12.75" customHeight="1" x14ac:dyDescent="0.2">
      <c r="A728" s="227">
        <f>B728</f>
        <v>44187</v>
      </c>
      <c r="B728" s="139">
        <f>B726+1</f>
        <v>44187</v>
      </c>
      <c r="C728" s="228"/>
      <c r="D728" s="232"/>
      <c r="E728" s="232"/>
      <c r="F728" s="232"/>
      <c r="G728" s="233"/>
      <c r="H728" s="128"/>
      <c r="I728" s="128"/>
      <c r="J728" s="128"/>
      <c r="K728" s="128"/>
      <c r="L728" s="128"/>
      <c r="M728" s="128"/>
      <c r="N728" s="128"/>
      <c r="O728" s="128"/>
      <c r="P728" s="128"/>
      <c r="Q728" s="128"/>
      <c r="R728" s="128"/>
    </row>
    <row r="729" spans="1:18" ht="12.75" customHeight="1" x14ac:dyDescent="0.2">
      <c r="A729" s="227"/>
      <c r="B729" s="140"/>
      <c r="C729" s="228"/>
      <c r="D729" s="232"/>
      <c r="E729" s="232"/>
      <c r="F729" s="232"/>
      <c r="G729" s="233"/>
      <c r="H729" s="128"/>
      <c r="I729" s="141"/>
      <c r="J729" s="128"/>
      <c r="K729" s="128"/>
      <c r="L729" s="128"/>
      <c r="M729" s="128"/>
      <c r="N729" s="128"/>
      <c r="O729" s="128"/>
      <c r="P729" s="128"/>
      <c r="Q729" s="128"/>
      <c r="R729" s="128"/>
    </row>
    <row r="730" spans="1:18" ht="12.75" customHeight="1" x14ac:dyDescent="0.2">
      <c r="A730" s="227">
        <f>B730</f>
        <v>44188</v>
      </c>
      <c r="B730" s="139">
        <f>B728+1</f>
        <v>44188</v>
      </c>
      <c r="C730" s="228" t="s">
        <v>6</v>
      </c>
      <c r="D730" s="232"/>
      <c r="E730" s="232"/>
      <c r="F730" s="232"/>
      <c r="G730" s="233"/>
      <c r="H730" s="128"/>
      <c r="I730" s="128"/>
      <c r="J730" s="128"/>
      <c r="K730" s="128"/>
      <c r="L730" s="128"/>
      <c r="M730" s="128"/>
      <c r="N730" s="128"/>
      <c r="O730" s="128"/>
      <c r="P730" s="128"/>
      <c r="Q730" s="128"/>
      <c r="R730" s="128"/>
    </row>
    <row r="731" spans="1:18" ht="12.75" customHeight="1" x14ac:dyDescent="0.2">
      <c r="A731" s="227"/>
      <c r="B731" s="140"/>
      <c r="C731" s="228"/>
      <c r="D731" s="232"/>
      <c r="E731" s="232"/>
      <c r="F731" s="232"/>
      <c r="G731" s="233"/>
      <c r="H731" s="128"/>
      <c r="I731" s="141"/>
      <c r="J731" s="128"/>
      <c r="K731" s="128"/>
      <c r="L731" s="128"/>
      <c r="M731" s="128"/>
      <c r="N731" s="128"/>
      <c r="O731" s="128"/>
      <c r="P731" s="128"/>
      <c r="Q731" s="128"/>
      <c r="R731" s="128"/>
    </row>
    <row r="732" spans="1:18" ht="12.75" customHeight="1" x14ac:dyDescent="0.2">
      <c r="A732" s="227">
        <f>B732</f>
        <v>44189</v>
      </c>
      <c r="B732" s="139">
        <f>B730+1</f>
        <v>44189</v>
      </c>
      <c r="C732" s="228" t="s">
        <v>6</v>
      </c>
      <c r="D732" s="232"/>
      <c r="E732" s="232"/>
      <c r="F732" s="232"/>
      <c r="G732" s="233"/>
      <c r="H732" s="128"/>
      <c r="I732" s="128"/>
      <c r="J732" s="128"/>
      <c r="K732" s="128"/>
      <c r="L732" s="128"/>
      <c r="M732" s="128"/>
      <c r="N732" s="128"/>
      <c r="O732" s="128"/>
      <c r="P732" s="128"/>
      <c r="Q732" s="128"/>
      <c r="R732" s="128"/>
    </row>
    <row r="733" spans="1:18" ht="12.75" customHeight="1" x14ac:dyDescent="0.2">
      <c r="A733" s="227"/>
      <c r="B733" s="140" t="s">
        <v>57</v>
      </c>
      <c r="C733" s="228"/>
      <c r="D733" s="232"/>
      <c r="E733" s="232"/>
      <c r="F733" s="232"/>
      <c r="G733" s="233"/>
      <c r="H733" s="128"/>
      <c r="I733" s="141"/>
      <c r="J733" s="128"/>
      <c r="K733" s="128"/>
      <c r="L733" s="128"/>
      <c r="M733" s="128"/>
      <c r="N733" s="128"/>
      <c r="O733" s="128"/>
      <c r="P733" s="128"/>
      <c r="Q733" s="128"/>
      <c r="R733" s="128"/>
    </row>
    <row r="734" spans="1:18" ht="12.75" customHeight="1" x14ac:dyDescent="0.2">
      <c r="A734" s="227">
        <f>B734</f>
        <v>44190</v>
      </c>
      <c r="B734" s="139">
        <f>B732+1</f>
        <v>44190</v>
      </c>
      <c r="C734" s="228" t="s">
        <v>6</v>
      </c>
      <c r="D734" s="232"/>
      <c r="E734" s="232"/>
      <c r="F734" s="232"/>
      <c r="G734" s="233"/>
      <c r="H734" s="128"/>
      <c r="I734" s="128"/>
      <c r="J734" s="128"/>
      <c r="K734" s="128"/>
      <c r="L734" s="128"/>
      <c r="M734" s="128"/>
      <c r="N734" s="128"/>
      <c r="O734" s="128"/>
      <c r="P734" s="128"/>
      <c r="Q734" s="128"/>
      <c r="R734" s="128"/>
    </row>
    <row r="735" spans="1:18" ht="12.75" customHeight="1" x14ac:dyDescent="0.2">
      <c r="A735" s="227"/>
      <c r="B735" s="140" t="s">
        <v>58</v>
      </c>
      <c r="C735" s="228"/>
      <c r="D735" s="232"/>
      <c r="E735" s="232"/>
      <c r="F735" s="232"/>
      <c r="G735" s="233"/>
      <c r="H735" s="128"/>
      <c r="I735" s="141"/>
      <c r="J735" s="128"/>
      <c r="K735" s="128"/>
      <c r="L735" s="128"/>
      <c r="M735" s="128"/>
      <c r="N735" s="128"/>
      <c r="O735" s="128"/>
      <c r="P735" s="128"/>
      <c r="Q735" s="128"/>
      <c r="R735" s="128"/>
    </row>
    <row r="736" spans="1:18" ht="12.75" customHeight="1" x14ac:dyDescent="0.2">
      <c r="A736" s="227">
        <f>B736</f>
        <v>44191</v>
      </c>
      <c r="B736" s="139">
        <f>B734+1</f>
        <v>44191</v>
      </c>
      <c r="C736" s="228" t="s">
        <v>6</v>
      </c>
      <c r="D736" s="232"/>
      <c r="E736" s="232"/>
      <c r="F736" s="232"/>
      <c r="G736" s="233"/>
      <c r="H736" s="128"/>
      <c r="I736" s="128"/>
      <c r="J736" s="128"/>
      <c r="K736" s="128"/>
      <c r="L736" s="128"/>
      <c r="M736" s="128"/>
      <c r="N736" s="128"/>
      <c r="O736" s="128"/>
      <c r="P736" s="128"/>
      <c r="Q736" s="128"/>
      <c r="R736" s="128"/>
    </row>
    <row r="737" spans="1:18" ht="12.75" customHeight="1" x14ac:dyDescent="0.2">
      <c r="A737" s="227"/>
      <c r="B737" s="140"/>
      <c r="C737" s="228"/>
      <c r="D737" s="232"/>
      <c r="E737" s="232"/>
      <c r="F737" s="232"/>
      <c r="G737" s="233"/>
      <c r="H737" s="128"/>
      <c r="I737" s="141"/>
      <c r="J737" s="128"/>
      <c r="K737" s="128"/>
      <c r="L737" s="128"/>
      <c r="M737" s="128"/>
      <c r="N737" s="128"/>
      <c r="O737" s="128"/>
      <c r="P737" s="128"/>
      <c r="Q737" s="128"/>
      <c r="R737" s="128"/>
    </row>
    <row r="738" spans="1:18" ht="12.75" customHeight="1" x14ac:dyDescent="0.2">
      <c r="A738" s="227">
        <f>B738</f>
        <v>44192</v>
      </c>
      <c r="B738" s="139">
        <f>B736+1</f>
        <v>44192</v>
      </c>
      <c r="C738" s="228" t="s">
        <v>6</v>
      </c>
      <c r="D738" s="232"/>
      <c r="E738" s="232"/>
      <c r="F738" s="232"/>
      <c r="G738" s="233"/>
      <c r="H738" s="128"/>
      <c r="I738" s="128"/>
      <c r="J738" s="128"/>
      <c r="K738" s="128"/>
      <c r="L738" s="128"/>
      <c r="M738" s="128"/>
      <c r="N738" s="128"/>
      <c r="O738" s="128"/>
      <c r="P738" s="128"/>
      <c r="Q738" s="128"/>
      <c r="R738" s="128"/>
    </row>
    <row r="739" spans="1:18" ht="12.75" customHeight="1" x14ac:dyDescent="0.2">
      <c r="A739" s="227"/>
      <c r="B739" s="140"/>
      <c r="C739" s="228"/>
      <c r="D739" s="232"/>
      <c r="E739" s="232"/>
      <c r="F739" s="232"/>
      <c r="G739" s="233"/>
      <c r="H739" s="128"/>
      <c r="I739" s="141"/>
      <c r="J739" s="128"/>
      <c r="K739" s="128"/>
      <c r="L739" s="128"/>
      <c r="M739" s="128"/>
      <c r="N739" s="128"/>
      <c r="O739" s="128"/>
      <c r="P739" s="128"/>
      <c r="Q739" s="128"/>
      <c r="R739" s="128"/>
    </row>
    <row r="740" spans="1:18" ht="12.75" customHeight="1" x14ac:dyDescent="0.2">
      <c r="A740" s="227">
        <f>B740</f>
        <v>44193</v>
      </c>
      <c r="B740" s="139">
        <f>B738+1</f>
        <v>44193</v>
      </c>
      <c r="C740" s="228" t="s">
        <v>6</v>
      </c>
      <c r="D740" s="232"/>
      <c r="E740" s="232"/>
      <c r="F740" s="232"/>
      <c r="G740" s="233"/>
      <c r="H740" s="128"/>
      <c r="I740" s="128"/>
      <c r="J740" s="128"/>
      <c r="K740" s="128"/>
      <c r="L740" s="128"/>
      <c r="M740" s="128"/>
      <c r="N740" s="128"/>
      <c r="O740" s="128"/>
      <c r="P740" s="128"/>
      <c r="Q740" s="128"/>
      <c r="R740" s="128"/>
    </row>
    <row r="741" spans="1:18" ht="12.75" customHeight="1" x14ac:dyDescent="0.2">
      <c r="A741" s="227"/>
      <c r="B741" s="140"/>
      <c r="C741" s="228"/>
      <c r="D741" s="232"/>
      <c r="E741" s="232"/>
      <c r="F741" s="232"/>
      <c r="G741" s="233"/>
      <c r="H741" s="128"/>
      <c r="I741" s="141"/>
      <c r="J741" s="128"/>
      <c r="K741" s="128"/>
      <c r="L741" s="128"/>
      <c r="M741" s="128"/>
      <c r="N741" s="128"/>
      <c r="O741" s="128"/>
      <c r="P741" s="128"/>
      <c r="Q741" s="128"/>
      <c r="R741" s="128"/>
    </row>
    <row r="742" spans="1:18" ht="12.75" customHeight="1" x14ac:dyDescent="0.2">
      <c r="A742" s="227">
        <f>B742</f>
        <v>44194</v>
      </c>
      <c r="B742" s="139">
        <f>B740+1</f>
        <v>44194</v>
      </c>
      <c r="C742" s="228" t="s">
        <v>6</v>
      </c>
      <c r="D742" s="232"/>
      <c r="E742" s="232"/>
      <c r="F742" s="232"/>
      <c r="G742" s="233"/>
      <c r="H742" s="128"/>
      <c r="I742" s="128"/>
      <c r="J742" s="128"/>
      <c r="K742" s="128"/>
      <c r="L742" s="128"/>
      <c r="M742" s="128"/>
      <c r="N742" s="128"/>
      <c r="O742" s="128"/>
      <c r="P742" s="128"/>
      <c r="Q742" s="128"/>
      <c r="R742" s="128"/>
    </row>
    <row r="743" spans="1:18" ht="12.75" customHeight="1" x14ac:dyDescent="0.2">
      <c r="A743" s="227"/>
      <c r="B743" s="140"/>
      <c r="C743" s="228"/>
      <c r="D743" s="232"/>
      <c r="E743" s="232"/>
      <c r="F743" s="232"/>
      <c r="G743" s="233"/>
      <c r="H743" s="128"/>
      <c r="I743" s="141"/>
      <c r="J743" s="128"/>
      <c r="K743" s="128"/>
      <c r="L743" s="128"/>
      <c r="M743" s="128"/>
      <c r="N743" s="128"/>
      <c r="O743" s="128"/>
      <c r="P743" s="128"/>
      <c r="Q743" s="128"/>
      <c r="R743" s="128"/>
    </row>
    <row r="744" spans="1:18" ht="12.75" customHeight="1" x14ac:dyDescent="0.2">
      <c r="A744" s="227">
        <f>B744</f>
        <v>44195</v>
      </c>
      <c r="B744" s="139">
        <f>B742+1</f>
        <v>44195</v>
      </c>
      <c r="C744" s="228" t="s">
        <v>6</v>
      </c>
      <c r="D744" s="232"/>
      <c r="E744" s="232"/>
      <c r="F744" s="232"/>
      <c r="G744" s="233"/>
      <c r="H744" s="128"/>
      <c r="I744" s="128"/>
      <c r="J744" s="128"/>
      <c r="K744" s="128"/>
      <c r="L744" s="128"/>
      <c r="M744" s="128"/>
      <c r="N744" s="128"/>
      <c r="O744" s="128"/>
      <c r="P744" s="128"/>
      <c r="Q744" s="128"/>
      <c r="R744" s="128"/>
    </row>
    <row r="745" spans="1:18" ht="12.75" customHeight="1" x14ac:dyDescent="0.2">
      <c r="A745" s="227"/>
      <c r="B745" s="140" t="s">
        <v>59</v>
      </c>
      <c r="C745" s="228"/>
      <c r="D745" s="232"/>
      <c r="E745" s="232"/>
      <c r="F745" s="232"/>
      <c r="G745" s="233"/>
      <c r="H745" s="128"/>
      <c r="I745" s="141"/>
      <c r="J745" s="128"/>
      <c r="K745" s="128"/>
      <c r="L745" s="128"/>
      <c r="M745" s="128"/>
      <c r="N745" s="128"/>
      <c r="O745" s="128"/>
      <c r="P745" s="128"/>
      <c r="Q745" s="128"/>
      <c r="R745" s="128"/>
    </row>
    <row r="747" spans="1:18" x14ac:dyDescent="0.2">
      <c r="A747" s="142"/>
    </row>
  </sheetData>
  <mergeCells count="219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40:A741"/>
    <mergeCell ref="C740:C741"/>
    <mergeCell ref="D740:D741"/>
    <mergeCell ref="E740:E741"/>
    <mergeCell ref="F740:F741"/>
    <mergeCell ref="G740:G741"/>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34:A735"/>
    <mergeCell ref="C734:C735"/>
    <mergeCell ref="D734:D735"/>
    <mergeCell ref="E734:E735"/>
    <mergeCell ref="F734:F735"/>
    <mergeCell ref="G734:G735"/>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28:A729"/>
    <mergeCell ref="C728:C729"/>
    <mergeCell ref="D728:D729"/>
    <mergeCell ref="E728:E729"/>
    <mergeCell ref="F728:F729"/>
    <mergeCell ref="G728:G729"/>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22:A723"/>
    <mergeCell ref="C722:C723"/>
    <mergeCell ref="D722:D723"/>
    <mergeCell ref="E722:E723"/>
    <mergeCell ref="F722:F723"/>
    <mergeCell ref="G722:G723"/>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16:A717"/>
    <mergeCell ref="C716:C717"/>
    <mergeCell ref="D716:D717"/>
    <mergeCell ref="E716:E717"/>
    <mergeCell ref="F716:F717"/>
    <mergeCell ref="G716:G717"/>
    <mergeCell ref="A706:A707"/>
    <mergeCell ref="C706:C707"/>
    <mergeCell ref="D706:D707"/>
    <mergeCell ref="E706:E707"/>
    <mergeCell ref="F706:F707"/>
    <mergeCell ref="G706:G707"/>
    <mergeCell ref="A708:A709"/>
    <mergeCell ref="C708:C709"/>
    <mergeCell ref="D708:D709"/>
    <mergeCell ref="E708:E709"/>
    <mergeCell ref="F708:F709"/>
    <mergeCell ref="G708:G709"/>
    <mergeCell ref="A710:A711"/>
    <mergeCell ref="C710:C711"/>
    <mergeCell ref="D710:D711"/>
    <mergeCell ref="E710:E711"/>
    <mergeCell ref="F710:F711"/>
    <mergeCell ref="G710:G711"/>
    <mergeCell ref="A700:A701"/>
    <mergeCell ref="C700:C701"/>
    <mergeCell ref="D700:D701"/>
    <mergeCell ref="E700:E701"/>
    <mergeCell ref="F700:F701"/>
    <mergeCell ref="G700:G701"/>
    <mergeCell ref="A702:A703"/>
    <mergeCell ref="C702:C703"/>
    <mergeCell ref="D702:D703"/>
    <mergeCell ref="E702:E703"/>
    <mergeCell ref="F702:F703"/>
    <mergeCell ref="G702:G703"/>
    <mergeCell ref="A704:A705"/>
    <mergeCell ref="C704:C705"/>
    <mergeCell ref="D704:D705"/>
    <mergeCell ref="E704:E705"/>
    <mergeCell ref="F704:F705"/>
    <mergeCell ref="G704:G705"/>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98:A699"/>
    <mergeCell ref="C698:C699"/>
    <mergeCell ref="D698:D699"/>
    <mergeCell ref="E698:E699"/>
    <mergeCell ref="F698:F699"/>
    <mergeCell ref="G698:G699"/>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92:A693"/>
    <mergeCell ref="C692:C693"/>
    <mergeCell ref="D692:D693"/>
    <mergeCell ref="E692:E693"/>
    <mergeCell ref="F692:F693"/>
    <mergeCell ref="G692:G693"/>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86:A687"/>
    <mergeCell ref="C686:C687"/>
    <mergeCell ref="D686:D687"/>
    <mergeCell ref="E686:E687"/>
    <mergeCell ref="F686:F687"/>
    <mergeCell ref="G686:G687"/>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80:A681"/>
    <mergeCell ref="C680:C681"/>
    <mergeCell ref="D680:D681"/>
    <mergeCell ref="E680:E681"/>
    <mergeCell ref="F680:F681"/>
    <mergeCell ref="G680:G681"/>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74:A675"/>
    <mergeCell ref="C674:C675"/>
    <mergeCell ref="D674:D675"/>
    <mergeCell ref="E674:E675"/>
    <mergeCell ref="F674:F675"/>
    <mergeCell ref="G674:G675"/>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68:A669"/>
    <mergeCell ref="C668:C669"/>
    <mergeCell ref="D668:D669"/>
    <mergeCell ref="E668:E669"/>
    <mergeCell ref="F668:F669"/>
    <mergeCell ref="G668:G669"/>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62:A663"/>
    <mergeCell ref="C662:C663"/>
    <mergeCell ref="D662:D663"/>
    <mergeCell ref="E662:E663"/>
    <mergeCell ref="F662:F663"/>
    <mergeCell ref="G662:G663"/>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56:A657"/>
    <mergeCell ref="C656:C657"/>
    <mergeCell ref="D656:D657"/>
    <mergeCell ref="E656:E657"/>
    <mergeCell ref="F656:F657"/>
    <mergeCell ref="G656:G657"/>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50:A651"/>
    <mergeCell ref="C650:C651"/>
    <mergeCell ref="D650:D651"/>
    <mergeCell ref="E650:E651"/>
    <mergeCell ref="F650:F651"/>
    <mergeCell ref="G650:G651"/>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44:A645"/>
    <mergeCell ref="C644:C645"/>
    <mergeCell ref="D644:D645"/>
    <mergeCell ref="E644:E645"/>
    <mergeCell ref="F644:F645"/>
    <mergeCell ref="G644:G645"/>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38:A639"/>
    <mergeCell ref="C638:C639"/>
    <mergeCell ref="D638:D639"/>
    <mergeCell ref="E638:E639"/>
    <mergeCell ref="F638:F639"/>
    <mergeCell ref="G638:G639"/>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32:A633"/>
    <mergeCell ref="C632:C633"/>
    <mergeCell ref="D632:D633"/>
    <mergeCell ref="E632:E633"/>
    <mergeCell ref="F632:F633"/>
    <mergeCell ref="G632:G633"/>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26:A627"/>
    <mergeCell ref="C626:C627"/>
    <mergeCell ref="D626:D627"/>
    <mergeCell ref="E626:E627"/>
    <mergeCell ref="F626:F627"/>
    <mergeCell ref="G626:G627"/>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20:A621"/>
    <mergeCell ref="C620:C621"/>
    <mergeCell ref="D620:D621"/>
    <mergeCell ref="E620:E621"/>
    <mergeCell ref="F620:F621"/>
    <mergeCell ref="G620:G621"/>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14:A615"/>
    <mergeCell ref="C614:C615"/>
    <mergeCell ref="D614:D615"/>
    <mergeCell ref="E614:E615"/>
    <mergeCell ref="F614:F615"/>
    <mergeCell ref="G614:G615"/>
    <mergeCell ref="A604:A605"/>
    <mergeCell ref="C604:C605"/>
    <mergeCell ref="D604:D605"/>
    <mergeCell ref="E604:E605"/>
    <mergeCell ref="F604:F605"/>
    <mergeCell ref="G604:G605"/>
    <mergeCell ref="A606:A607"/>
    <mergeCell ref="C606:C607"/>
    <mergeCell ref="D606:D607"/>
    <mergeCell ref="E606:E607"/>
    <mergeCell ref="F606:F607"/>
    <mergeCell ref="G606:G607"/>
    <mergeCell ref="A608:A609"/>
    <mergeCell ref="C608:C609"/>
    <mergeCell ref="D608:D609"/>
    <mergeCell ref="E608:E609"/>
    <mergeCell ref="F608:F609"/>
    <mergeCell ref="G608:G609"/>
    <mergeCell ref="A598:A599"/>
    <mergeCell ref="C598:C599"/>
    <mergeCell ref="D598:D599"/>
    <mergeCell ref="E598:E599"/>
    <mergeCell ref="F598:F599"/>
    <mergeCell ref="G598:G599"/>
    <mergeCell ref="A600:A601"/>
    <mergeCell ref="C600:C601"/>
    <mergeCell ref="D600:D601"/>
    <mergeCell ref="E600:E601"/>
    <mergeCell ref="F600:F601"/>
    <mergeCell ref="G600:G601"/>
    <mergeCell ref="A602:A603"/>
    <mergeCell ref="C602:C603"/>
    <mergeCell ref="D602:D603"/>
    <mergeCell ref="E602:E603"/>
    <mergeCell ref="F602:F603"/>
    <mergeCell ref="G602:G603"/>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96:A597"/>
    <mergeCell ref="C596:C597"/>
    <mergeCell ref="D596:D597"/>
    <mergeCell ref="E596:E597"/>
    <mergeCell ref="F596:F597"/>
    <mergeCell ref="G596:G597"/>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90:A591"/>
    <mergeCell ref="C590:C591"/>
    <mergeCell ref="D590:D591"/>
    <mergeCell ref="E590:E591"/>
    <mergeCell ref="F590:F591"/>
    <mergeCell ref="G590:G591"/>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84:A585"/>
    <mergeCell ref="C584:C585"/>
    <mergeCell ref="D584:D585"/>
    <mergeCell ref="E584:E585"/>
    <mergeCell ref="F584:F585"/>
    <mergeCell ref="G584:G585"/>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78:A579"/>
    <mergeCell ref="C578:C579"/>
    <mergeCell ref="D578:D579"/>
    <mergeCell ref="E578:E579"/>
    <mergeCell ref="F578:F579"/>
    <mergeCell ref="G578:G579"/>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72:A573"/>
    <mergeCell ref="C572:C573"/>
    <mergeCell ref="D572:D573"/>
    <mergeCell ref="E572:E573"/>
    <mergeCell ref="F572:F573"/>
    <mergeCell ref="G572:G573"/>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66:A567"/>
    <mergeCell ref="C566:C567"/>
    <mergeCell ref="D566:D567"/>
    <mergeCell ref="E566:E567"/>
    <mergeCell ref="F566:F567"/>
    <mergeCell ref="G566:G567"/>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60:A561"/>
    <mergeCell ref="C560:C561"/>
    <mergeCell ref="D560:D561"/>
    <mergeCell ref="E560:E561"/>
    <mergeCell ref="F560:F561"/>
    <mergeCell ref="G560:G561"/>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54:A555"/>
    <mergeCell ref="C554:C555"/>
    <mergeCell ref="D554:D555"/>
    <mergeCell ref="E554:E555"/>
    <mergeCell ref="F554:F555"/>
    <mergeCell ref="G554:G555"/>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48:A549"/>
    <mergeCell ref="C548:C549"/>
    <mergeCell ref="D548:D549"/>
    <mergeCell ref="E548:E549"/>
    <mergeCell ref="F548:F549"/>
    <mergeCell ref="G548:G549"/>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42:A543"/>
    <mergeCell ref="C542:C543"/>
    <mergeCell ref="D542:D543"/>
    <mergeCell ref="E542:E543"/>
    <mergeCell ref="F542:F543"/>
    <mergeCell ref="G542:G543"/>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36:A537"/>
    <mergeCell ref="C536:C537"/>
    <mergeCell ref="D536:D537"/>
    <mergeCell ref="E536:E537"/>
    <mergeCell ref="F536:F537"/>
    <mergeCell ref="G536:G537"/>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30:A531"/>
    <mergeCell ref="C530:C531"/>
    <mergeCell ref="D530:D531"/>
    <mergeCell ref="E530:E531"/>
    <mergeCell ref="F530:F531"/>
    <mergeCell ref="G530:G531"/>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24:A525"/>
    <mergeCell ref="C524:C525"/>
    <mergeCell ref="D524:D525"/>
    <mergeCell ref="E524:E525"/>
    <mergeCell ref="F524:F525"/>
    <mergeCell ref="G524:G525"/>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18:A519"/>
    <mergeCell ref="C518:C519"/>
    <mergeCell ref="D518:D519"/>
    <mergeCell ref="E518:E519"/>
    <mergeCell ref="F518:F519"/>
    <mergeCell ref="G518:G519"/>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12:A513"/>
    <mergeCell ref="C512:C513"/>
    <mergeCell ref="D512:D513"/>
    <mergeCell ref="E512:E513"/>
    <mergeCell ref="F512:F513"/>
    <mergeCell ref="G512:G513"/>
    <mergeCell ref="A502:A503"/>
    <mergeCell ref="C502:C503"/>
    <mergeCell ref="D502:D503"/>
    <mergeCell ref="E502:E503"/>
    <mergeCell ref="F502:F503"/>
    <mergeCell ref="G502:G503"/>
    <mergeCell ref="A504:A505"/>
    <mergeCell ref="C504:C505"/>
    <mergeCell ref="D504:D505"/>
    <mergeCell ref="E504:E505"/>
    <mergeCell ref="F504:F505"/>
    <mergeCell ref="G504:G505"/>
    <mergeCell ref="A506:A507"/>
    <mergeCell ref="C506:C507"/>
    <mergeCell ref="D506:D507"/>
    <mergeCell ref="E506:E507"/>
    <mergeCell ref="F506:F507"/>
    <mergeCell ref="G506:G507"/>
    <mergeCell ref="A496:A497"/>
    <mergeCell ref="C496:C497"/>
    <mergeCell ref="D496:D497"/>
    <mergeCell ref="E496:E497"/>
    <mergeCell ref="F496:F497"/>
    <mergeCell ref="G496:G497"/>
    <mergeCell ref="A498:A499"/>
    <mergeCell ref="C498:C499"/>
    <mergeCell ref="D498:D499"/>
    <mergeCell ref="E498:E499"/>
    <mergeCell ref="F498:F499"/>
    <mergeCell ref="G498:G499"/>
    <mergeCell ref="A500:A501"/>
    <mergeCell ref="C500:C501"/>
    <mergeCell ref="D500:D501"/>
    <mergeCell ref="E500:E501"/>
    <mergeCell ref="F500:F501"/>
    <mergeCell ref="G500:G501"/>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94:A495"/>
    <mergeCell ref="C494:C495"/>
    <mergeCell ref="D494:D495"/>
    <mergeCell ref="E494:E495"/>
    <mergeCell ref="F494:F495"/>
    <mergeCell ref="G494:G495"/>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88:A489"/>
    <mergeCell ref="C488:C489"/>
    <mergeCell ref="D488:D489"/>
    <mergeCell ref="E488:E489"/>
    <mergeCell ref="F488:F489"/>
    <mergeCell ref="G488:G489"/>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82:A483"/>
    <mergeCell ref="C482:C483"/>
    <mergeCell ref="D482:D483"/>
    <mergeCell ref="E482:E483"/>
    <mergeCell ref="F482:F483"/>
    <mergeCell ref="G482:G483"/>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76:A477"/>
    <mergeCell ref="C476:C477"/>
    <mergeCell ref="D476:D477"/>
    <mergeCell ref="E476:E477"/>
    <mergeCell ref="F476:F477"/>
    <mergeCell ref="G476:G477"/>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70:A471"/>
    <mergeCell ref="C470:C471"/>
    <mergeCell ref="D470:D471"/>
    <mergeCell ref="E470:E471"/>
    <mergeCell ref="F470:F471"/>
    <mergeCell ref="G470:G471"/>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64:A465"/>
    <mergeCell ref="C464:C465"/>
    <mergeCell ref="D464:D465"/>
    <mergeCell ref="E464:E465"/>
    <mergeCell ref="F464:F465"/>
    <mergeCell ref="G464:G465"/>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58:A459"/>
    <mergeCell ref="C458:C459"/>
    <mergeCell ref="D458:D459"/>
    <mergeCell ref="E458:E459"/>
    <mergeCell ref="F458:F459"/>
    <mergeCell ref="G458:G459"/>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52:A453"/>
    <mergeCell ref="C452:C453"/>
    <mergeCell ref="D452:D453"/>
    <mergeCell ref="E452:E453"/>
    <mergeCell ref="F452:F453"/>
    <mergeCell ref="G452:G453"/>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46:A447"/>
    <mergeCell ref="C446:C447"/>
    <mergeCell ref="D446:D447"/>
    <mergeCell ref="E446:E447"/>
    <mergeCell ref="F446:F447"/>
    <mergeCell ref="G446:G447"/>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40:A441"/>
    <mergeCell ref="C440:C441"/>
    <mergeCell ref="D440:D441"/>
    <mergeCell ref="E440:E441"/>
    <mergeCell ref="F440:F441"/>
    <mergeCell ref="G440:G441"/>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34:A435"/>
    <mergeCell ref="C434:C435"/>
    <mergeCell ref="D434:D435"/>
    <mergeCell ref="E434:E435"/>
    <mergeCell ref="F434:F435"/>
    <mergeCell ref="G434:G435"/>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28:A429"/>
    <mergeCell ref="C428:C429"/>
    <mergeCell ref="D428:D429"/>
    <mergeCell ref="E428:E429"/>
    <mergeCell ref="F428:F429"/>
    <mergeCell ref="G428:G429"/>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22:A423"/>
    <mergeCell ref="C422:C423"/>
    <mergeCell ref="D422:D423"/>
    <mergeCell ref="E422:E423"/>
    <mergeCell ref="F422:F423"/>
    <mergeCell ref="G422:G423"/>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16:A417"/>
    <mergeCell ref="C416:C417"/>
    <mergeCell ref="D416:D417"/>
    <mergeCell ref="E416:E417"/>
    <mergeCell ref="F416:F417"/>
    <mergeCell ref="G416:G417"/>
    <mergeCell ref="A406:A407"/>
    <mergeCell ref="C406:C407"/>
    <mergeCell ref="D406:D407"/>
    <mergeCell ref="E406:E407"/>
    <mergeCell ref="F406:F407"/>
    <mergeCell ref="G406:G407"/>
    <mergeCell ref="A408:A409"/>
    <mergeCell ref="C408:C409"/>
    <mergeCell ref="D408:D409"/>
    <mergeCell ref="E408:E409"/>
    <mergeCell ref="F408:F409"/>
    <mergeCell ref="G408:G409"/>
    <mergeCell ref="A410:A411"/>
    <mergeCell ref="C410:C411"/>
    <mergeCell ref="D410:D411"/>
    <mergeCell ref="E410:E411"/>
    <mergeCell ref="F410:F411"/>
    <mergeCell ref="G410:G411"/>
    <mergeCell ref="A400:A401"/>
    <mergeCell ref="C400:C401"/>
    <mergeCell ref="D400:D401"/>
    <mergeCell ref="E400:E401"/>
    <mergeCell ref="F400:F401"/>
    <mergeCell ref="G400:G401"/>
    <mergeCell ref="A402:A403"/>
    <mergeCell ref="C402:C403"/>
    <mergeCell ref="D402:D403"/>
    <mergeCell ref="E402:E403"/>
    <mergeCell ref="F402:F403"/>
    <mergeCell ref="G402:G403"/>
    <mergeCell ref="A404:A405"/>
    <mergeCell ref="C404:C405"/>
    <mergeCell ref="D404:D405"/>
    <mergeCell ref="E404:E405"/>
    <mergeCell ref="F404:F405"/>
    <mergeCell ref="G404:G405"/>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98:A399"/>
    <mergeCell ref="C398:C399"/>
    <mergeCell ref="D398:D399"/>
    <mergeCell ref="E398:E399"/>
    <mergeCell ref="F398:F399"/>
    <mergeCell ref="G398:G399"/>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92:A393"/>
    <mergeCell ref="C392:C393"/>
    <mergeCell ref="D392:D393"/>
    <mergeCell ref="E392:E393"/>
    <mergeCell ref="F392:F393"/>
    <mergeCell ref="G392:G393"/>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86:A387"/>
    <mergeCell ref="C386:C387"/>
    <mergeCell ref="D386:D387"/>
    <mergeCell ref="E386:E387"/>
    <mergeCell ref="F386:F387"/>
    <mergeCell ref="G386:G387"/>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80:A381"/>
    <mergeCell ref="C380:C381"/>
    <mergeCell ref="D380:D381"/>
    <mergeCell ref="E380:E381"/>
    <mergeCell ref="F380:F381"/>
    <mergeCell ref="G380:G381"/>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74:A375"/>
    <mergeCell ref="C374:C375"/>
    <mergeCell ref="D374:D375"/>
    <mergeCell ref="E374:E375"/>
    <mergeCell ref="F374:F375"/>
    <mergeCell ref="G374:G375"/>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68:A369"/>
    <mergeCell ref="C368:C369"/>
    <mergeCell ref="D368:D369"/>
    <mergeCell ref="E368:E369"/>
    <mergeCell ref="F368:F369"/>
    <mergeCell ref="G368:G369"/>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62:A363"/>
    <mergeCell ref="C362:C363"/>
    <mergeCell ref="D362:D363"/>
    <mergeCell ref="E362:E363"/>
    <mergeCell ref="F362:F363"/>
    <mergeCell ref="G362:G363"/>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56:A357"/>
    <mergeCell ref="C356:C357"/>
    <mergeCell ref="D356:D357"/>
    <mergeCell ref="E356:E357"/>
    <mergeCell ref="F356:F357"/>
    <mergeCell ref="G356:G357"/>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50:A351"/>
    <mergeCell ref="C350:C351"/>
    <mergeCell ref="D350:D351"/>
    <mergeCell ref="E350:E351"/>
    <mergeCell ref="F350:F351"/>
    <mergeCell ref="G350:G351"/>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44:A345"/>
    <mergeCell ref="C344:C345"/>
    <mergeCell ref="D344:D345"/>
    <mergeCell ref="E344:E345"/>
    <mergeCell ref="F344:F345"/>
    <mergeCell ref="G344:G345"/>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38:A339"/>
    <mergeCell ref="C338:C339"/>
    <mergeCell ref="D338:D339"/>
    <mergeCell ref="E338:E339"/>
    <mergeCell ref="F338:F339"/>
    <mergeCell ref="G338:G339"/>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32:A333"/>
    <mergeCell ref="C332:C333"/>
    <mergeCell ref="D332:D333"/>
    <mergeCell ref="E332:E333"/>
    <mergeCell ref="F332:F333"/>
    <mergeCell ref="G332:G333"/>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26:A327"/>
    <mergeCell ref="C326:C327"/>
    <mergeCell ref="D326:D327"/>
    <mergeCell ref="E326:E327"/>
    <mergeCell ref="F326:F327"/>
    <mergeCell ref="G326:G327"/>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20:A321"/>
    <mergeCell ref="C320:C321"/>
    <mergeCell ref="D320:D321"/>
    <mergeCell ref="E320:E321"/>
    <mergeCell ref="F320:F321"/>
    <mergeCell ref="G320:G321"/>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14:A315"/>
    <mergeCell ref="C314:C315"/>
    <mergeCell ref="D314:D315"/>
    <mergeCell ref="E314:E315"/>
    <mergeCell ref="F314:F315"/>
    <mergeCell ref="G314:G315"/>
    <mergeCell ref="A304:A305"/>
    <mergeCell ref="C304:C305"/>
    <mergeCell ref="D304:D305"/>
    <mergeCell ref="E304:E305"/>
    <mergeCell ref="F304:F305"/>
    <mergeCell ref="G304:G305"/>
    <mergeCell ref="A306:A307"/>
    <mergeCell ref="C306:C307"/>
    <mergeCell ref="D306:D307"/>
    <mergeCell ref="E306:E307"/>
    <mergeCell ref="F306:F307"/>
    <mergeCell ref="G306:G307"/>
    <mergeCell ref="A308:A309"/>
    <mergeCell ref="C308:C309"/>
    <mergeCell ref="D308:D309"/>
    <mergeCell ref="E308:E309"/>
    <mergeCell ref="F308:F309"/>
    <mergeCell ref="G308:G309"/>
    <mergeCell ref="A298:A299"/>
    <mergeCell ref="C298:C299"/>
    <mergeCell ref="D298:D299"/>
    <mergeCell ref="E298:E299"/>
    <mergeCell ref="F298:F299"/>
    <mergeCell ref="G298:G299"/>
    <mergeCell ref="A300:A301"/>
    <mergeCell ref="C300:C301"/>
    <mergeCell ref="D300:D301"/>
    <mergeCell ref="E300:E301"/>
    <mergeCell ref="F300:F301"/>
    <mergeCell ref="G300:G301"/>
    <mergeCell ref="A302:A303"/>
    <mergeCell ref="C302:C303"/>
    <mergeCell ref="D302:D303"/>
    <mergeCell ref="E302:E303"/>
    <mergeCell ref="F302:F303"/>
    <mergeCell ref="G302:G303"/>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96:A297"/>
    <mergeCell ref="C296:C297"/>
    <mergeCell ref="D296:D297"/>
    <mergeCell ref="E296:E297"/>
    <mergeCell ref="F296:F297"/>
    <mergeCell ref="G296:G297"/>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90:A291"/>
    <mergeCell ref="C290:C291"/>
    <mergeCell ref="D290:D291"/>
    <mergeCell ref="E290:E291"/>
    <mergeCell ref="F290:F291"/>
    <mergeCell ref="G290:G291"/>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84:A285"/>
    <mergeCell ref="C284:C285"/>
    <mergeCell ref="D284:D285"/>
    <mergeCell ref="E284:E285"/>
    <mergeCell ref="F284:F285"/>
    <mergeCell ref="G284:G285"/>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78:A279"/>
    <mergeCell ref="C278:C279"/>
    <mergeCell ref="D278:D279"/>
    <mergeCell ref="E278:E279"/>
    <mergeCell ref="F278:F279"/>
    <mergeCell ref="G278:G279"/>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72:A273"/>
    <mergeCell ref="C272:C273"/>
    <mergeCell ref="D272:D273"/>
    <mergeCell ref="E272:E273"/>
    <mergeCell ref="F272:F273"/>
    <mergeCell ref="G272:G273"/>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66:A267"/>
    <mergeCell ref="C266:C267"/>
    <mergeCell ref="D266:D267"/>
    <mergeCell ref="E266:E267"/>
    <mergeCell ref="F266:F267"/>
    <mergeCell ref="G266:G267"/>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60:A261"/>
    <mergeCell ref="C260:C261"/>
    <mergeCell ref="D260:D261"/>
    <mergeCell ref="E260:E261"/>
    <mergeCell ref="F260:F261"/>
    <mergeCell ref="G260:G261"/>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54:A255"/>
    <mergeCell ref="C254:C255"/>
    <mergeCell ref="D254:D255"/>
    <mergeCell ref="E254:E255"/>
    <mergeCell ref="F254:F255"/>
    <mergeCell ref="G254:G255"/>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48:A249"/>
    <mergeCell ref="C248:C249"/>
    <mergeCell ref="D248:D249"/>
    <mergeCell ref="E248:E249"/>
    <mergeCell ref="F248:F249"/>
    <mergeCell ref="G248:G249"/>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42:A243"/>
    <mergeCell ref="C242:C243"/>
    <mergeCell ref="D242:D243"/>
    <mergeCell ref="E242:E243"/>
    <mergeCell ref="F242:F243"/>
    <mergeCell ref="G242:G243"/>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36:A237"/>
    <mergeCell ref="C236:C237"/>
    <mergeCell ref="D236:D237"/>
    <mergeCell ref="E236:E237"/>
    <mergeCell ref="F236:F237"/>
    <mergeCell ref="G236:G237"/>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30:A231"/>
    <mergeCell ref="C230:C231"/>
    <mergeCell ref="D230:D231"/>
    <mergeCell ref="E230:E231"/>
    <mergeCell ref="F230:F231"/>
    <mergeCell ref="G230:G231"/>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24:A225"/>
    <mergeCell ref="C224:C225"/>
    <mergeCell ref="D224:D225"/>
    <mergeCell ref="E224:E225"/>
    <mergeCell ref="F224:F225"/>
    <mergeCell ref="G224:G225"/>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18:A219"/>
    <mergeCell ref="C218:C219"/>
    <mergeCell ref="D218:D219"/>
    <mergeCell ref="E218:E219"/>
    <mergeCell ref="F218:F219"/>
    <mergeCell ref="G218:G219"/>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12:A213"/>
    <mergeCell ref="C212:C213"/>
    <mergeCell ref="D212:D213"/>
    <mergeCell ref="E212:E213"/>
    <mergeCell ref="F212:F213"/>
    <mergeCell ref="G212:G213"/>
    <mergeCell ref="A202:A203"/>
    <mergeCell ref="C202:C203"/>
    <mergeCell ref="D202:D203"/>
    <mergeCell ref="E202:E203"/>
    <mergeCell ref="F202:F203"/>
    <mergeCell ref="G202:G203"/>
    <mergeCell ref="A204:A205"/>
    <mergeCell ref="C204:C205"/>
    <mergeCell ref="D204:D205"/>
    <mergeCell ref="E204:E205"/>
    <mergeCell ref="F204:F205"/>
    <mergeCell ref="G204:G205"/>
    <mergeCell ref="A206:A207"/>
    <mergeCell ref="C206:C207"/>
    <mergeCell ref="D206:D207"/>
    <mergeCell ref="E206:E207"/>
    <mergeCell ref="F206:F207"/>
    <mergeCell ref="G206:G207"/>
    <mergeCell ref="A196:A197"/>
    <mergeCell ref="C196:C197"/>
    <mergeCell ref="D196:D197"/>
    <mergeCell ref="E196:E197"/>
    <mergeCell ref="F196:F197"/>
    <mergeCell ref="G196:G197"/>
    <mergeCell ref="A198:A199"/>
    <mergeCell ref="C198:C199"/>
    <mergeCell ref="D198:D199"/>
    <mergeCell ref="E198:E199"/>
    <mergeCell ref="F198:F199"/>
    <mergeCell ref="G198:G199"/>
    <mergeCell ref="A200:A201"/>
    <mergeCell ref="C200:C201"/>
    <mergeCell ref="D200:D201"/>
    <mergeCell ref="E200:E201"/>
    <mergeCell ref="F200:F201"/>
    <mergeCell ref="G200:G201"/>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94:A195"/>
    <mergeCell ref="C194:C195"/>
    <mergeCell ref="D194:D195"/>
    <mergeCell ref="E194:E195"/>
    <mergeCell ref="F194:F195"/>
    <mergeCell ref="G194:G195"/>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88:A189"/>
    <mergeCell ref="C188:C189"/>
    <mergeCell ref="D188:D189"/>
    <mergeCell ref="E188:E189"/>
    <mergeCell ref="F188:F189"/>
    <mergeCell ref="G188:G189"/>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82:A183"/>
    <mergeCell ref="C182:C183"/>
    <mergeCell ref="D182:D183"/>
    <mergeCell ref="E182:E183"/>
    <mergeCell ref="F182:F183"/>
    <mergeCell ref="G182:G183"/>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76:A177"/>
    <mergeCell ref="C176:C177"/>
    <mergeCell ref="D176:D177"/>
    <mergeCell ref="E176:E177"/>
    <mergeCell ref="F176:F177"/>
    <mergeCell ref="G176:G177"/>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70:A171"/>
    <mergeCell ref="C170:C171"/>
    <mergeCell ref="D170:D171"/>
    <mergeCell ref="E170:E171"/>
    <mergeCell ref="F170:F171"/>
    <mergeCell ref="G170:G171"/>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52:A153"/>
    <mergeCell ref="C152:C153"/>
    <mergeCell ref="D152:D153"/>
    <mergeCell ref="E152:E153"/>
    <mergeCell ref="F152:F153"/>
    <mergeCell ref="G152:G153"/>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46:A147"/>
    <mergeCell ref="C146:C147"/>
    <mergeCell ref="D146:D147"/>
    <mergeCell ref="E146:E147"/>
    <mergeCell ref="F146:F147"/>
    <mergeCell ref="G146:G147"/>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40:A141"/>
    <mergeCell ref="C140:C141"/>
    <mergeCell ref="D140:D141"/>
    <mergeCell ref="E140:E141"/>
    <mergeCell ref="F140:F141"/>
    <mergeCell ref="G140:G141"/>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34:A135"/>
    <mergeCell ref="C134:C135"/>
    <mergeCell ref="D134:D135"/>
    <mergeCell ref="E134:E135"/>
    <mergeCell ref="F134:F135"/>
    <mergeCell ref="G134:G135"/>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28:A129"/>
    <mergeCell ref="C128:C129"/>
    <mergeCell ref="D128:D129"/>
    <mergeCell ref="E128:E129"/>
    <mergeCell ref="F128:F129"/>
    <mergeCell ref="G128:G129"/>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22:A123"/>
    <mergeCell ref="C122:C123"/>
    <mergeCell ref="D122:D123"/>
    <mergeCell ref="E122:E123"/>
    <mergeCell ref="F122:F123"/>
    <mergeCell ref="G122:G123"/>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16:A117"/>
    <mergeCell ref="C116:C117"/>
    <mergeCell ref="D116:D117"/>
    <mergeCell ref="E116:E117"/>
    <mergeCell ref="F116:F117"/>
    <mergeCell ref="G116:G117"/>
    <mergeCell ref="A106:A107"/>
    <mergeCell ref="C106:C107"/>
    <mergeCell ref="D106:D107"/>
    <mergeCell ref="E106:E107"/>
    <mergeCell ref="F106:F107"/>
    <mergeCell ref="G106:G107"/>
    <mergeCell ref="A108:A109"/>
    <mergeCell ref="C108:C109"/>
    <mergeCell ref="D108:D109"/>
    <mergeCell ref="E108:E109"/>
    <mergeCell ref="F108:F109"/>
    <mergeCell ref="G108:G109"/>
    <mergeCell ref="A110:A111"/>
    <mergeCell ref="C110:C111"/>
    <mergeCell ref="D110:D111"/>
    <mergeCell ref="E110:E111"/>
    <mergeCell ref="F110:F111"/>
    <mergeCell ref="G110:G111"/>
    <mergeCell ref="A100:A101"/>
    <mergeCell ref="C100:C101"/>
    <mergeCell ref="D100:D101"/>
    <mergeCell ref="E100:E101"/>
    <mergeCell ref="F100:F101"/>
    <mergeCell ref="G100:G101"/>
    <mergeCell ref="A102:A103"/>
    <mergeCell ref="C102:C103"/>
    <mergeCell ref="D102:D103"/>
    <mergeCell ref="E102:E103"/>
    <mergeCell ref="F102:F103"/>
    <mergeCell ref="G102:G103"/>
    <mergeCell ref="A104:A105"/>
    <mergeCell ref="C104:C105"/>
    <mergeCell ref="D104:D105"/>
    <mergeCell ref="E104:E105"/>
    <mergeCell ref="F104:F105"/>
    <mergeCell ref="G104:G105"/>
    <mergeCell ref="A94:A95"/>
    <mergeCell ref="C94:C95"/>
    <mergeCell ref="D94:D95"/>
    <mergeCell ref="E94:E95"/>
    <mergeCell ref="F94:F95"/>
    <mergeCell ref="G94:G95"/>
    <mergeCell ref="A96:A97"/>
    <mergeCell ref="C96:C97"/>
    <mergeCell ref="D96:D97"/>
    <mergeCell ref="E96:E97"/>
    <mergeCell ref="F96:F97"/>
    <mergeCell ref="G96:G97"/>
    <mergeCell ref="A98:A99"/>
    <mergeCell ref="C98:C99"/>
    <mergeCell ref="D98:D99"/>
    <mergeCell ref="E98:E99"/>
    <mergeCell ref="F98:F99"/>
    <mergeCell ref="G98:G99"/>
    <mergeCell ref="A88:A89"/>
    <mergeCell ref="C88:C89"/>
    <mergeCell ref="D88:D89"/>
    <mergeCell ref="E88:E89"/>
    <mergeCell ref="F88:F89"/>
    <mergeCell ref="G88:G89"/>
    <mergeCell ref="A90:A91"/>
    <mergeCell ref="C90:C91"/>
    <mergeCell ref="D90:D91"/>
    <mergeCell ref="E90:E91"/>
    <mergeCell ref="F90:F91"/>
    <mergeCell ref="G90:G91"/>
    <mergeCell ref="A92:A93"/>
    <mergeCell ref="C92:C93"/>
    <mergeCell ref="D92:D93"/>
    <mergeCell ref="E92:E93"/>
    <mergeCell ref="F92:F93"/>
    <mergeCell ref="G92:G93"/>
    <mergeCell ref="A82:A83"/>
    <mergeCell ref="C82:C83"/>
    <mergeCell ref="D82:D83"/>
    <mergeCell ref="E82:E83"/>
    <mergeCell ref="F82:F83"/>
    <mergeCell ref="G82:G83"/>
    <mergeCell ref="A84:A85"/>
    <mergeCell ref="C84:C85"/>
    <mergeCell ref="D84:D85"/>
    <mergeCell ref="E84:E85"/>
    <mergeCell ref="F84:F85"/>
    <mergeCell ref="G84:G85"/>
    <mergeCell ref="A86:A87"/>
    <mergeCell ref="C86:C87"/>
    <mergeCell ref="D86:D87"/>
    <mergeCell ref="E86:E87"/>
    <mergeCell ref="F86:F87"/>
    <mergeCell ref="G86:G87"/>
    <mergeCell ref="A76:A77"/>
    <mergeCell ref="C76:C77"/>
    <mergeCell ref="D76:D77"/>
    <mergeCell ref="E76:E77"/>
    <mergeCell ref="F76:F77"/>
    <mergeCell ref="G76:G77"/>
    <mergeCell ref="A78:A79"/>
    <mergeCell ref="C78:C79"/>
    <mergeCell ref="D78:D79"/>
    <mergeCell ref="E78:E79"/>
    <mergeCell ref="F78:F79"/>
    <mergeCell ref="G78:G79"/>
    <mergeCell ref="A80:A81"/>
    <mergeCell ref="C80:C81"/>
    <mergeCell ref="D80:D81"/>
    <mergeCell ref="E80:E81"/>
    <mergeCell ref="F80:F81"/>
    <mergeCell ref="G80:G81"/>
    <mergeCell ref="A70:A71"/>
    <mergeCell ref="C70:C71"/>
    <mergeCell ref="D70:D71"/>
    <mergeCell ref="E70:E71"/>
    <mergeCell ref="F70:F71"/>
    <mergeCell ref="G70:G71"/>
    <mergeCell ref="A72:A73"/>
    <mergeCell ref="C72:C73"/>
    <mergeCell ref="D72:D73"/>
    <mergeCell ref="E72:E73"/>
    <mergeCell ref="F72:F73"/>
    <mergeCell ref="G72:G73"/>
    <mergeCell ref="A74:A75"/>
    <mergeCell ref="C74:C75"/>
    <mergeCell ref="D74:D75"/>
    <mergeCell ref="E74:E75"/>
    <mergeCell ref="F74:F75"/>
    <mergeCell ref="G74:G75"/>
    <mergeCell ref="A64:A65"/>
    <mergeCell ref="C64:C65"/>
    <mergeCell ref="D64:D65"/>
    <mergeCell ref="E64:E65"/>
    <mergeCell ref="F64:F65"/>
    <mergeCell ref="G64:G65"/>
    <mergeCell ref="A66:A67"/>
    <mergeCell ref="C66:C67"/>
    <mergeCell ref="D66:D67"/>
    <mergeCell ref="E66:E67"/>
    <mergeCell ref="F66:F67"/>
    <mergeCell ref="G66:G67"/>
    <mergeCell ref="A68:A69"/>
    <mergeCell ref="C68:C69"/>
    <mergeCell ref="D68:D69"/>
    <mergeCell ref="E68:E69"/>
    <mergeCell ref="F68:F69"/>
    <mergeCell ref="G68:G69"/>
    <mergeCell ref="A58:A59"/>
    <mergeCell ref="C58:C59"/>
    <mergeCell ref="D58:D59"/>
    <mergeCell ref="E58:E59"/>
    <mergeCell ref="F58:F59"/>
    <mergeCell ref="G58:G59"/>
    <mergeCell ref="A60:A61"/>
    <mergeCell ref="C60:C61"/>
    <mergeCell ref="D60:D61"/>
    <mergeCell ref="E60:E61"/>
    <mergeCell ref="F60:F61"/>
    <mergeCell ref="G60:G61"/>
    <mergeCell ref="A62:A63"/>
    <mergeCell ref="C62:C63"/>
    <mergeCell ref="D62:D63"/>
    <mergeCell ref="E62:E63"/>
    <mergeCell ref="F62:F63"/>
    <mergeCell ref="G62:G63"/>
    <mergeCell ref="A52:A53"/>
    <mergeCell ref="C52:C53"/>
    <mergeCell ref="D52:D53"/>
    <mergeCell ref="E52:E53"/>
    <mergeCell ref="F52:F53"/>
    <mergeCell ref="G52:G53"/>
    <mergeCell ref="A54:A55"/>
    <mergeCell ref="C54:C55"/>
    <mergeCell ref="D54:D55"/>
    <mergeCell ref="E54:E55"/>
    <mergeCell ref="F54:F55"/>
    <mergeCell ref="G54:G55"/>
    <mergeCell ref="A56:A57"/>
    <mergeCell ref="C56:C57"/>
    <mergeCell ref="D56:D57"/>
    <mergeCell ref="E56:E57"/>
    <mergeCell ref="F56:F57"/>
    <mergeCell ref="G56:G57"/>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40:A41"/>
    <mergeCell ref="C40:C41"/>
    <mergeCell ref="D40:D41"/>
    <mergeCell ref="E40:E41"/>
    <mergeCell ref="F40:F41"/>
    <mergeCell ref="G40:G41"/>
    <mergeCell ref="A42:A43"/>
    <mergeCell ref="C42:C43"/>
    <mergeCell ref="D42:D43"/>
    <mergeCell ref="E42:E43"/>
    <mergeCell ref="F42:F43"/>
    <mergeCell ref="G42:G43"/>
    <mergeCell ref="A44:A45"/>
    <mergeCell ref="C44:C45"/>
    <mergeCell ref="D44:D45"/>
    <mergeCell ref="E44:E45"/>
    <mergeCell ref="F44:F45"/>
    <mergeCell ref="G44:G45"/>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22:A23"/>
    <mergeCell ref="C22:C23"/>
    <mergeCell ref="D22:D23"/>
    <mergeCell ref="E22:E23"/>
    <mergeCell ref="F22:F23"/>
    <mergeCell ref="G22:G23"/>
    <mergeCell ref="A24:A25"/>
    <mergeCell ref="C24:C25"/>
    <mergeCell ref="D24:D25"/>
    <mergeCell ref="E24:E25"/>
    <mergeCell ref="F24:F25"/>
    <mergeCell ref="G24:G25"/>
    <mergeCell ref="A26:A27"/>
    <mergeCell ref="C26:C27"/>
    <mergeCell ref="D26:D27"/>
    <mergeCell ref="E26:E27"/>
    <mergeCell ref="F26:F27"/>
    <mergeCell ref="G26:G27"/>
    <mergeCell ref="E3:G3"/>
    <mergeCell ref="A16:A17"/>
    <mergeCell ref="C16:C17"/>
    <mergeCell ref="D16:D17"/>
    <mergeCell ref="E16:E17"/>
    <mergeCell ref="F16:F17"/>
    <mergeCell ref="G16:G17"/>
    <mergeCell ref="A18:A19"/>
    <mergeCell ref="C18:C19"/>
    <mergeCell ref="D18:D19"/>
    <mergeCell ref="E18:E19"/>
    <mergeCell ref="F18:F19"/>
    <mergeCell ref="G18:G19"/>
    <mergeCell ref="A20:A21"/>
    <mergeCell ref="C20:C21"/>
    <mergeCell ref="D20:D21"/>
    <mergeCell ref="E20:E21"/>
    <mergeCell ref="F20:F21"/>
    <mergeCell ref="G20:G21"/>
  </mergeCells>
  <conditionalFormatting sqref="B484:G484 A16:A745 B62:G62 B16 C16:C17 B64:G64 B486:G486 B724:G724 B494:G494 B496:G496 B498:G498 B500:G500 B710:G710 B712:G712 B714:G714 B716:G716 B718:G718 B720:G720 B722:G722 B682:G682 B696:G696 B684:G684 B698:G698 B686:G686 B700:G700 B688:G688 B702:G702 B690:G690 B704:G704 B692:G692 B706:G706 B694:G694 B708:G708 B654:G654 B668:G668 B656:G656 B670:G670 B658:G658 B672:G672 B660:G660 B674:G674 B662:G662 B676:G676 B664:G664 B678:G678 B666:G666 B680:G680 B626:G626 B628:G628 B630:G630 B632:G632 B634:G634 B636:E636 B638:G638 B640:G640 B642:G642 B644:G644 B646:G646 B648:G648 B650:G650 B652:G652 B616:G616 B618:G618 B620:G620 B622:G622 B624:G624 B570:G570 B572:G572 B574:G574 B576:G576 B578:G578 B580:G580 B582:G582 B584:G584 B586:G586 B588:G588 B590:G590 B542:G542 B544:G544 B546:G546 B548:G548 B550:G550 B552:G552 B554:G554 B556:G556 B558:G558 B560:G560 B562:G562 B564:G564 B566:G566 B568:G568 B514:G514 B516:G516 B518:G518 B520:G520 B522:G522 B524:G524 B526:G526 B528:G528 B530:G530 B532:G532 B534:G534 B536:G536 B538:G538 B540:G540 B502:G502 B504:G504 B506:G506 B508:G508 B510:G510 B512:G512 B458:G458 B460:G460 B462:G462 B464:G464 B466:G466 B468:G468 B470:G470 B472:G472 B474:G474 B476:G476 B478:G478 B480:G480 B482:G482 B430:G430 B432:G432 B434:G434 B436:G436 B438:G438 B440:G440 B442:G442 B444:G444 B446:G446 B448:G448 B450:G450 B452:G452 B454:G454 B456:G456 B402:G402 B404:G404 B406:G406 B408:G408 B410:G410 B412:G412 B414:G414 B416:G416 B418:G418 B420:G420 B422:G422 B424:G424 B426:G426 B428:G428 B374:G374 B376:G376 B378:G378 B380:G380 B382:G382 B384:G384 B386:G386 B388:G388 B390:G390 B392:G392 B394:G394 B396:G396 B398:G398 B400:G400 B346:G346 B348:G348 B350:G350 B352:G352 B354:D354 B356:G356 B358:G358 B360:G360 B362:G362 B364:G364 B366:G366 B368:D368 B370:G370 B372:G372 B318:G318 B320:G320 B322:G322 B324:G324 B326:D326 B328:G328 B330:G330 B332:G332 B334:G334 B336:G336 B338:G338 B340:G340 B342:G342 B344:G344 B290:G290 B292:G292 B294:G294 B296:G296 B298:G298 B306:G306 B308:G308 B310:G310 B312:D312 B314:G314 B316:G316 B262:G262 B264:G264 B266:G266 B268:G268 B270:G270 B272:D272 B274:G274 B276:G276 B278:G278 B280:G280 B282:G282 B284:D284 B286:G286 B288:G288 B234:G234 B236:G236 B238:G238 B240:G240 B242:G242 B244:G244 B246:G246 B248:G248 B250:G250 B252:G252 B254:G254 B256:G256 B258:G258 B260:G260 B210:G210 B212:G212 B214:G214 B216:G216 B218:G218 B220:G220 B222:G222 B224:G224 B226:G226 B228:G228 B230:G230 B232:G232 B178:G178 B180:G180 B182:G182 B184:G184 B150:G150 B152:G152 B154:G154 B156:G156 B158:G158 B160:G160 B162:G162 B164:G164 B166:G166 B168:G168 B170:G170 B172:G172 B174:G174 B176:G176 B122:G122 B124:G124 B126:G126 B128:G128 B130:G130 B132:G132 B134:G134 B136:G136 B138:G138 B140:G140 B142:G142 B144:G144 B146:G146 B148:G148 B94:G94 B96:G96 B98:G98 B100:G100 B102:G102 B104:G104 B106:G106 B108:G108 B110:G110 B112:G112 B114:G114 B116:G116 B118:G118 B120:G120 B66:G66 B68:G68 B70:G70 B72:G72 B74:G74 B76:G76 B78:G78 B80:G80 B82:G82 B84:G84 B86:G86 B88:G88 B90:G90 B92:G92 B38:G38 B40:G40 B42:G42 B44:G44 B46:G46 B48:G48 B50:G50 B52:G52 B54:G54 B56:G56 B58:G58 B60:G60 D16:G16 B18:G18 B20:G20 B22:G22 B24:G24 B26:G26 B28:G28 B30:G30 B32:G32 B34:G34 B36:G36 B186:G186 B188:G188 B190:G190 B192:G192 B194:G194 B196:G196 B198:G198 B200:G200 B202:G202 B204:G204 B206:G206 B208:G208 B300:G300 B302:G302 B304:G304 B592:G592 B594:G594 B596:G596 B598:G598 B600:G600 B602:G602 B604:G604 B606:G606 B608:G608 B610:G610 B612:G612 B614:G614 B726:G726 B728:G728 B730:G730 B732:G732 B734:G734 B736:G736 B738:G738 B740:G740 B742:G742 B744:G744 B488:G488 B490:G490 B492:G492 G636 F272:G272 F284:G284 F312:G312 F326:G326 F354:G354 F368:G368">
    <cfRule type="expression" dxfId="76" priority="2">
      <formula>WEEKDAY($B16,1)=1</formula>
    </cfRule>
    <cfRule type="expression" dxfId="75" priority="3">
      <formula>$B17&lt;&gt;""</formula>
    </cfRule>
  </conditionalFormatting>
  <conditionalFormatting sqref="B23:C23 B25:C25 B19:C19 B21:C21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17 B187:C187 B189:C189 B191:C191 B193:C193 B195:C195 B197:C197 B199:C199 B201:C201 B203:C203 B205:C205 B207:C207 B209:C209 B301:C301 B303:C303 B305:C305 B593:C593 B595:C595 B597:C597 B599:C599 B601:C601 B603:C603 B605:C605 B607:C607 B609:C609 B611:C611 B613:C613 B615:C615 B727:C727 B729:C729 B731:C731 B733:C733 B735:C735 B737:C737 B739:C739 B741:C741 B743:C743 B745:C745">
    <cfRule type="expression" dxfId="74" priority="4">
      <formula>WEEKDAY($B16,1)=1</formula>
    </cfRule>
    <cfRule type="expression" dxfId="73" priority="5">
      <formula>$B17&lt;&gt;""</formula>
    </cfRule>
  </conditionalFormatting>
  <conditionalFormatting sqref="F636">
    <cfRule type="expression" dxfId="72" priority="6">
      <formula>WEEKDAY($B636,1)=1</formula>
    </cfRule>
    <cfRule type="expression" dxfId="71" priority="7">
      <formula>$B637&lt;&gt;""</formula>
    </cfRule>
  </conditionalFormatting>
  <conditionalFormatting sqref="E272">
    <cfRule type="expression" dxfId="70" priority="8">
      <formula>WEEKDAY($B272,1)=1</formula>
    </cfRule>
    <cfRule type="expression" dxfId="69" priority="9">
      <formula>$B273&lt;&gt;""</formula>
    </cfRule>
  </conditionalFormatting>
  <conditionalFormatting sqref="E284">
    <cfRule type="expression" dxfId="68" priority="10">
      <formula>WEEKDAY($B284,1)=1</formula>
    </cfRule>
    <cfRule type="expression" dxfId="67" priority="11">
      <formula>$B285&lt;&gt;""</formula>
    </cfRule>
  </conditionalFormatting>
  <conditionalFormatting sqref="E312">
    <cfRule type="expression" dxfId="66" priority="12">
      <formula>WEEKDAY($B312,1)=1</formula>
    </cfRule>
    <cfRule type="expression" dxfId="65" priority="13">
      <formula>$B313&lt;&gt;""</formula>
    </cfRule>
  </conditionalFormatting>
  <conditionalFormatting sqref="E326">
    <cfRule type="expression" dxfId="64" priority="14">
      <formula>WEEKDAY($B326,1)=1</formula>
    </cfRule>
    <cfRule type="expression" dxfId="63" priority="15">
      <formula>$B327&lt;&gt;""</formula>
    </cfRule>
  </conditionalFormatting>
  <conditionalFormatting sqref="E354">
    <cfRule type="expression" dxfId="62" priority="16">
      <formula>WEEKDAY($B354,1)=1</formula>
    </cfRule>
    <cfRule type="expression" dxfId="61" priority="17">
      <formula>$B355&lt;&gt;""</formula>
    </cfRule>
  </conditionalFormatting>
  <conditionalFormatting sqref="E368">
    <cfRule type="expression" dxfId="60" priority="18">
      <formula>WEEKDAY($B368,1)=1</formula>
    </cfRule>
    <cfRule type="expression" dxfId="59" priority="19">
      <formula>$B369&lt;&gt;""</formula>
    </cfRule>
  </conditionalFormatting>
  <pageMargins left="0.7" right="0.7" top="0.78749999999999998" bottom="0.78749999999999998" header="0.511811023622047" footer="0.511811023622047"/>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747"/>
  <sheetViews>
    <sheetView zoomScaleNormal="100" workbookViewId="0"/>
  </sheetViews>
  <sheetFormatPr baseColWidth="10" defaultColWidth="9" defaultRowHeight="12.75" x14ac:dyDescent="0.2"/>
  <cols>
    <col min="1" max="1" width="10.140625" style="143" customWidth="1"/>
    <col min="2" max="2" width="12.42578125" style="144" customWidth="1"/>
    <col min="3" max="3" width="14.140625" style="144" customWidth="1"/>
    <col min="4" max="4" width="21.85546875" style="143" customWidth="1"/>
    <col min="5" max="7" width="20.85546875" style="143" customWidth="1"/>
    <col min="8" max="256" width="8.7109375" style="145" customWidth="1"/>
    <col min="257" max="16384" width="9" style="146"/>
  </cols>
  <sheetData>
    <row r="1" spans="1:10" x14ac:dyDescent="0.2">
      <c r="A1" s="147">
        <v>2021</v>
      </c>
    </row>
    <row r="2" spans="1:10" x14ac:dyDescent="0.2">
      <c r="C2" s="148" t="s">
        <v>191</v>
      </c>
      <c r="D2" s="149"/>
      <c r="E2" s="149" t="s">
        <v>192</v>
      </c>
      <c r="F2" s="149" t="s">
        <v>193</v>
      </c>
      <c r="G2" s="149" t="s">
        <v>194</v>
      </c>
      <c r="H2" s="147"/>
      <c r="I2" s="148" t="s">
        <v>395</v>
      </c>
    </row>
    <row r="3" spans="1:10" x14ac:dyDescent="0.2">
      <c r="C3" s="150">
        <f>IF(WEEKDAY(EOMONTH(DATE(A1,1,1),0),2)&gt;=5,EOMONTH(DATE(A1,1,1),0)-WEEKDAY(EOMONTH(DATE(A1,1,1),0),2)+5,EOMONTH(DATE(A1,1,1),0)-WEEKDAY(EOMONTH(DATE(A1,1,1),0),2)-2)</f>
        <v>44225</v>
      </c>
      <c r="D3" s="151" t="s">
        <v>195</v>
      </c>
      <c r="E3" s="234" t="s">
        <v>312</v>
      </c>
      <c r="F3" s="234"/>
      <c r="G3" s="234"/>
      <c r="I3" s="151" t="s">
        <v>444</v>
      </c>
    </row>
    <row r="4" spans="1:10" x14ac:dyDescent="0.2">
      <c r="C4" s="150">
        <f>C5-14</f>
        <v>44267</v>
      </c>
      <c r="D4" s="151" t="s">
        <v>198</v>
      </c>
      <c r="E4" s="151" t="s">
        <v>199</v>
      </c>
      <c r="F4" s="151" t="s">
        <v>200</v>
      </c>
      <c r="G4" s="151" t="s">
        <v>158</v>
      </c>
      <c r="I4" s="151" t="s">
        <v>352</v>
      </c>
    </row>
    <row r="5" spans="1:10" x14ac:dyDescent="0.2">
      <c r="C5" s="150">
        <f>IF(WEEKDAY(EOMONTH(DATE(A1,3,1),0),2)&gt;=5,EOMONTH(DATE(A1,3,1),0)-WEEKDAY(EOMONTH(DATE(A1,3,1),0),2)+5,EOMONTH(DATE(A1,3,1),0)-WEEKDAY(EOMONTH(DATE(A1,3,1),0),2)-2)</f>
        <v>44281</v>
      </c>
      <c r="D5" s="151" t="s">
        <v>13</v>
      </c>
      <c r="E5" s="152" t="s">
        <v>203</v>
      </c>
      <c r="F5" s="153" t="s">
        <v>200</v>
      </c>
      <c r="G5" s="153" t="s">
        <v>158</v>
      </c>
      <c r="I5" s="151" t="s">
        <v>353</v>
      </c>
    </row>
    <row r="6" spans="1:10" x14ac:dyDescent="0.2">
      <c r="C6" s="154">
        <f>DATE(A1,7,1)+(6-MOD(WEEKDAY(DATE(A1,7,1)),7))</f>
        <v>44379</v>
      </c>
      <c r="D6" s="155" t="s">
        <v>198</v>
      </c>
      <c r="E6" s="151" t="s">
        <v>196</v>
      </c>
      <c r="F6" s="151" t="s">
        <v>200</v>
      </c>
      <c r="G6" s="151" t="s">
        <v>158</v>
      </c>
      <c r="I6" s="151" t="s">
        <v>491</v>
      </c>
    </row>
    <row r="7" spans="1:10" x14ac:dyDescent="0.2">
      <c r="C7" s="150">
        <v>44423</v>
      </c>
      <c r="D7" s="151" t="s">
        <v>354</v>
      </c>
      <c r="E7" s="156" t="s">
        <v>199</v>
      </c>
      <c r="F7" s="157"/>
      <c r="G7" s="157"/>
      <c r="I7" s="151" t="s">
        <v>492</v>
      </c>
    </row>
    <row r="8" spans="1:10" x14ac:dyDescent="0.2">
      <c r="B8" s="158"/>
      <c r="C8" s="150">
        <f>(IF(WEEKDAY(EOMONTH(DATE(A1,11,1),0),2)&gt;=5,EOMONTH(DATE(A1,11,1),0)-WEEKDAY(EOMONTH(DATE(A1,11,1),0),2)+5,EOMONTH(DATE(A1,11,1),0)-WEEKDAY(EOMONTH(DATE(A1,11,1),0),2)-2))-7</f>
        <v>44519</v>
      </c>
      <c r="D8" s="151" t="s">
        <v>198</v>
      </c>
      <c r="E8" s="151" t="s">
        <v>205</v>
      </c>
      <c r="F8" s="151" t="s">
        <v>158</v>
      </c>
      <c r="G8" s="151" t="s">
        <v>158</v>
      </c>
      <c r="I8" s="159" t="s">
        <v>493</v>
      </c>
    </row>
    <row r="9" spans="1:10" x14ac:dyDescent="0.2">
      <c r="A9" s="160"/>
      <c r="C9" s="150">
        <f>(DATE(A1,12,24)-WEEKDAY(DATE(A1,12,24))+1)-14</f>
        <v>44535</v>
      </c>
      <c r="D9" s="151" t="s">
        <v>206</v>
      </c>
      <c r="E9" s="161" t="s">
        <v>196</v>
      </c>
      <c r="F9" s="161" t="s">
        <v>275</v>
      </c>
      <c r="G9" s="161"/>
      <c r="I9" s="151" t="s">
        <v>494</v>
      </c>
    </row>
    <row r="10" spans="1:10" x14ac:dyDescent="0.2">
      <c r="C10" s="145"/>
      <c r="D10" s="145"/>
      <c r="E10" s="145"/>
      <c r="F10" s="145"/>
      <c r="G10" s="145"/>
    </row>
    <row r="11" spans="1:10" x14ac:dyDescent="0.2">
      <c r="C11" s="147">
        <v>2021</v>
      </c>
      <c r="D11" s="147">
        <f t="shared" ref="D11:J11" si="0">C11+1</f>
        <v>2022</v>
      </c>
      <c r="E11" s="147">
        <f t="shared" si="0"/>
        <v>2023</v>
      </c>
      <c r="F11" s="147">
        <f t="shared" si="0"/>
        <v>2024</v>
      </c>
      <c r="G11" s="147">
        <f t="shared" si="0"/>
        <v>2025</v>
      </c>
      <c r="H11" s="147">
        <f t="shared" si="0"/>
        <v>2026</v>
      </c>
      <c r="I11" s="147">
        <f t="shared" si="0"/>
        <v>2027</v>
      </c>
      <c r="J11" s="147">
        <f t="shared" si="0"/>
        <v>2028</v>
      </c>
    </row>
    <row r="12" spans="1:10" x14ac:dyDescent="0.2">
      <c r="A12" s="147" t="s">
        <v>399</v>
      </c>
      <c r="C12" s="151">
        <v>2</v>
      </c>
      <c r="D12" s="151">
        <v>1</v>
      </c>
      <c r="E12" s="151">
        <v>3</v>
      </c>
      <c r="F12" s="151">
        <v>2</v>
      </c>
      <c r="G12" s="151">
        <v>1</v>
      </c>
      <c r="H12" s="151">
        <v>4</v>
      </c>
      <c r="I12" s="151">
        <v>3</v>
      </c>
      <c r="J12" s="151">
        <v>2</v>
      </c>
    </row>
    <row r="13" spans="1:10" x14ac:dyDescent="0.2">
      <c r="A13" s="147" t="s">
        <v>400</v>
      </c>
      <c r="C13" s="151">
        <v>4</v>
      </c>
      <c r="D13" s="151">
        <v>1</v>
      </c>
      <c r="E13" s="151">
        <v>2</v>
      </c>
      <c r="F13" s="151">
        <v>3</v>
      </c>
      <c r="G13" s="151">
        <v>4</v>
      </c>
      <c r="H13" s="151">
        <v>1</v>
      </c>
      <c r="I13" s="151">
        <v>2</v>
      </c>
      <c r="J13" s="151">
        <v>3</v>
      </c>
    </row>
    <row r="14" spans="1:10" x14ac:dyDescent="0.2">
      <c r="A14" s="147"/>
    </row>
    <row r="15" spans="1:10" x14ac:dyDescent="0.2">
      <c r="A15" s="162" t="s">
        <v>0</v>
      </c>
      <c r="B15" s="162" t="s">
        <v>1</v>
      </c>
      <c r="C15" s="162" t="s">
        <v>2</v>
      </c>
      <c r="D15" s="162" t="s">
        <v>3</v>
      </c>
      <c r="E15" s="162" t="s">
        <v>4</v>
      </c>
      <c r="F15" s="162" t="s">
        <v>5</v>
      </c>
      <c r="G15" s="162" t="s">
        <v>155</v>
      </c>
    </row>
    <row r="16" spans="1:10" ht="12.75" customHeight="1" x14ac:dyDescent="0.2">
      <c r="A16" s="235">
        <f>B16</f>
        <v>44197</v>
      </c>
      <c r="B16" s="163">
        <f>DATE(A1,1,1)</f>
        <v>44197</v>
      </c>
      <c r="C16" s="236" t="s">
        <v>6</v>
      </c>
      <c r="D16" s="237"/>
      <c r="E16" s="238"/>
      <c r="F16" s="237" t="s">
        <v>527</v>
      </c>
      <c r="G16" s="239"/>
    </row>
    <row r="17" spans="1:18" ht="12.75" customHeight="1" x14ac:dyDescent="0.2">
      <c r="A17" s="235"/>
      <c r="B17" s="164" t="s">
        <v>7</v>
      </c>
      <c r="C17" s="236"/>
      <c r="D17" s="237"/>
      <c r="E17" s="237"/>
      <c r="F17" s="237"/>
      <c r="G17" s="239"/>
    </row>
    <row r="18" spans="1:18" ht="12.75" customHeight="1" x14ac:dyDescent="0.2">
      <c r="A18" s="235">
        <f>B18</f>
        <v>44198</v>
      </c>
      <c r="B18" s="163">
        <f>B16+1</f>
        <v>44198</v>
      </c>
      <c r="C18" s="236" t="s">
        <v>6</v>
      </c>
      <c r="D18" s="240"/>
      <c r="E18" s="240"/>
      <c r="F18" s="240"/>
      <c r="G18" s="241"/>
    </row>
    <row r="19" spans="1:18" ht="12.75" customHeight="1" x14ac:dyDescent="0.2">
      <c r="A19" s="235"/>
      <c r="B19" s="164"/>
      <c r="C19" s="236"/>
      <c r="D19" s="240"/>
      <c r="E19" s="240"/>
      <c r="F19" s="240"/>
      <c r="G19" s="241"/>
    </row>
    <row r="20" spans="1:18" ht="12.75" customHeight="1" x14ac:dyDescent="0.2">
      <c r="A20" s="235">
        <f>B20</f>
        <v>44199</v>
      </c>
      <c r="B20" s="163">
        <f>B18+1</f>
        <v>44199</v>
      </c>
      <c r="C20" s="236" t="s">
        <v>6</v>
      </c>
      <c r="D20" s="240"/>
      <c r="E20" s="240"/>
      <c r="F20" s="240"/>
      <c r="G20" s="241"/>
    </row>
    <row r="21" spans="1:18" ht="12.75" customHeight="1" x14ac:dyDescent="0.2">
      <c r="A21" s="235"/>
      <c r="B21" s="164"/>
      <c r="C21" s="236"/>
      <c r="D21" s="240"/>
      <c r="E21" s="240"/>
      <c r="F21" s="240"/>
      <c r="G21" s="241"/>
    </row>
    <row r="22" spans="1:18" ht="12.75" customHeight="1" x14ac:dyDescent="0.2">
      <c r="A22" s="235">
        <f>B22</f>
        <v>44200</v>
      </c>
      <c r="B22" s="163">
        <f>B20+1</f>
        <v>44200</v>
      </c>
      <c r="C22" s="236" t="s">
        <v>6</v>
      </c>
      <c r="D22" s="240"/>
      <c r="E22" s="240"/>
      <c r="F22" s="240"/>
      <c r="G22" s="241"/>
    </row>
    <row r="23" spans="1:18" ht="12.75" customHeight="1" x14ac:dyDescent="0.2">
      <c r="A23" s="235"/>
      <c r="B23" s="164"/>
      <c r="C23" s="236"/>
      <c r="D23" s="240"/>
      <c r="E23" s="240"/>
      <c r="F23" s="240"/>
      <c r="G23" s="241"/>
    </row>
    <row r="24" spans="1:18" ht="12.75" customHeight="1" x14ac:dyDescent="0.2">
      <c r="A24" s="235">
        <f>B24</f>
        <v>44201</v>
      </c>
      <c r="B24" s="163">
        <f>B22+1</f>
        <v>44201</v>
      </c>
      <c r="C24" s="236" t="s">
        <v>6</v>
      </c>
      <c r="D24" s="240"/>
      <c r="E24" s="240"/>
      <c r="F24" s="240"/>
      <c r="G24" s="241"/>
      <c r="H24" s="151"/>
      <c r="O24" s="151"/>
      <c r="P24" s="151"/>
      <c r="Q24" s="151"/>
      <c r="R24" s="151"/>
    </row>
    <row r="25" spans="1:18" ht="12.75" customHeight="1" x14ac:dyDescent="0.2">
      <c r="A25" s="235"/>
      <c r="B25" s="164"/>
      <c r="C25" s="236"/>
      <c r="D25" s="240"/>
      <c r="E25" s="240"/>
      <c r="F25" s="240"/>
      <c r="G25" s="241"/>
      <c r="H25" s="151"/>
      <c r="O25" s="151"/>
      <c r="P25" s="151"/>
      <c r="Q25" s="151"/>
      <c r="R25" s="151"/>
    </row>
    <row r="26" spans="1:18" ht="12.75" customHeight="1" x14ac:dyDescent="0.2">
      <c r="A26" s="235">
        <f>B26</f>
        <v>44202</v>
      </c>
      <c r="B26" s="163">
        <f>B24+1</f>
        <v>44202</v>
      </c>
      <c r="C26" s="236" t="s">
        <v>6</v>
      </c>
      <c r="D26" s="240"/>
      <c r="E26" s="240"/>
      <c r="F26" s="240"/>
      <c r="G26" s="241"/>
      <c r="H26" s="151"/>
      <c r="I26" s="151"/>
      <c r="J26" s="151"/>
      <c r="K26" s="151"/>
      <c r="L26" s="151"/>
      <c r="M26" s="151"/>
      <c r="N26" s="151"/>
      <c r="O26" s="151"/>
      <c r="P26" s="151"/>
      <c r="Q26" s="151"/>
      <c r="R26" s="151"/>
    </row>
    <row r="27" spans="1:18" ht="12.75" customHeight="1" x14ac:dyDescent="0.2">
      <c r="A27" s="235"/>
      <c r="B27" s="164"/>
      <c r="C27" s="236"/>
      <c r="D27" s="240"/>
      <c r="E27" s="240"/>
      <c r="F27" s="240"/>
      <c r="G27" s="241"/>
      <c r="H27" s="151"/>
      <c r="I27" s="165"/>
      <c r="J27" s="151"/>
      <c r="K27" s="151"/>
      <c r="L27" s="151"/>
      <c r="M27" s="151"/>
      <c r="N27" s="151"/>
      <c r="O27" s="151"/>
      <c r="P27" s="151"/>
      <c r="Q27" s="151"/>
      <c r="R27" s="151"/>
    </row>
    <row r="28" spans="1:18" ht="12.75" customHeight="1" x14ac:dyDescent="0.2">
      <c r="A28" s="235">
        <f>B28</f>
        <v>44203</v>
      </c>
      <c r="B28" s="163">
        <f>B26+1</f>
        <v>44203</v>
      </c>
      <c r="C28" s="236" t="s">
        <v>6</v>
      </c>
      <c r="D28" s="240"/>
      <c r="E28" s="240"/>
      <c r="F28" s="240"/>
      <c r="G28" s="241"/>
      <c r="H28" s="151"/>
      <c r="I28" s="151"/>
      <c r="J28" s="151"/>
      <c r="K28" s="151"/>
      <c r="L28" s="151"/>
      <c r="M28" s="151"/>
      <c r="N28" s="151"/>
      <c r="O28" s="151"/>
      <c r="P28" s="151"/>
      <c r="Q28" s="151"/>
      <c r="R28" s="151"/>
    </row>
    <row r="29" spans="1:18" ht="12.75" customHeight="1" x14ac:dyDescent="0.2">
      <c r="A29" s="235"/>
      <c r="B29" s="164"/>
      <c r="C29" s="236"/>
      <c r="D29" s="240"/>
      <c r="E29" s="240"/>
      <c r="F29" s="240"/>
      <c r="G29" s="241"/>
      <c r="H29" s="151"/>
      <c r="I29" s="165"/>
      <c r="J29" s="151"/>
      <c r="K29" s="151"/>
      <c r="L29" s="151"/>
      <c r="M29" s="151"/>
      <c r="N29" s="151"/>
      <c r="O29" s="151"/>
      <c r="P29" s="151"/>
      <c r="Q29" s="151"/>
      <c r="R29" s="151"/>
    </row>
    <row r="30" spans="1:18" ht="12.75" customHeight="1" x14ac:dyDescent="0.2">
      <c r="A30" s="235">
        <f>B30</f>
        <v>44204</v>
      </c>
      <c r="B30" s="163">
        <f>B28+1</f>
        <v>44204</v>
      </c>
      <c r="C30" s="236" t="s">
        <v>6</v>
      </c>
      <c r="D30" s="240"/>
      <c r="E30" s="240"/>
      <c r="F30" s="240"/>
      <c r="G30" s="241"/>
      <c r="H30" s="151"/>
      <c r="I30" s="151"/>
      <c r="J30" s="151"/>
      <c r="K30" s="151"/>
      <c r="L30" s="151"/>
      <c r="M30" s="151"/>
      <c r="N30" s="151"/>
      <c r="O30" s="151"/>
      <c r="P30" s="151"/>
      <c r="Q30" s="151"/>
      <c r="R30" s="151"/>
    </row>
    <row r="31" spans="1:18" ht="12.75" customHeight="1" x14ac:dyDescent="0.2">
      <c r="A31" s="235"/>
      <c r="B31" s="164"/>
      <c r="C31" s="236"/>
      <c r="D31" s="240"/>
      <c r="E31" s="240"/>
      <c r="F31" s="240"/>
      <c r="G31" s="241"/>
      <c r="H31" s="151"/>
      <c r="I31" s="165"/>
      <c r="J31" s="151"/>
      <c r="K31" s="151"/>
      <c r="L31" s="151"/>
      <c r="M31" s="151"/>
      <c r="N31" s="151"/>
      <c r="O31" s="151"/>
      <c r="P31" s="151"/>
      <c r="Q31" s="151"/>
      <c r="R31" s="151"/>
    </row>
    <row r="32" spans="1:18" ht="12.75" customHeight="1" x14ac:dyDescent="0.2">
      <c r="A32" s="235">
        <f>B32</f>
        <v>44205</v>
      </c>
      <c r="B32" s="163">
        <f>B30+1</f>
        <v>44205</v>
      </c>
      <c r="C32" s="236"/>
      <c r="D32" s="240"/>
      <c r="E32" s="240"/>
      <c r="F32" s="240"/>
      <c r="G32" s="241"/>
      <c r="H32" s="151"/>
      <c r="I32" s="151"/>
      <c r="J32" s="151"/>
      <c r="K32" s="151"/>
      <c r="L32" s="151"/>
      <c r="M32" s="151"/>
      <c r="N32" s="151"/>
      <c r="O32" s="151"/>
      <c r="P32" s="151"/>
      <c r="Q32" s="151"/>
      <c r="R32" s="151"/>
    </row>
    <row r="33" spans="1:18" ht="12.75" customHeight="1" x14ac:dyDescent="0.2">
      <c r="A33" s="235"/>
      <c r="B33" s="164"/>
      <c r="C33" s="236"/>
      <c r="D33" s="240"/>
      <c r="E33" s="240"/>
      <c r="F33" s="240"/>
      <c r="G33" s="241"/>
      <c r="H33" s="151"/>
      <c r="I33" s="165"/>
      <c r="J33" s="151"/>
      <c r="K33" s="151"/>
      <c r="L33" s="151"/>
      <c r="M33" s="151"/>
      <c r="N33" s="151"/>
      <c r="O33" s="151"/>
      <c r="P33" s="151"/>
      <c r="Q33" s="151"/>
      <c r="R33" s="151"/>
    </row>
    <row r="34" spans="1:18" ht="12.75" customHeight="1" x14ac:dyDescent="0.2">
      <c r="A34" s="235">
        <f>B34</f>
        <v>44206</v>
      </c>
      <c r="B34" s="163">
        <f>B32+1</f>
        <v>44206</v>
      </c>
      <c r="C34" s="236"/>
      <c r="D34" s="240"/>
      <c r="E34" s="240"/>
      <c r="F34" s="240"/>
      <c r="G34" s="241"/>
      <c r="H34" s="151"/>
      <c r="I34" s="151"/>
      <c r="J34" s="151"/>
      <c r="K34" s="151"/>
      <c r="L34" s="151"/>
      <c r="M34" s="151"/>
      <c r="N34" s="151"/>
      <c r="O34" s="151"/>
      <c r="P34" s="151"/>
      <c r="Q34" s="151"/>
      <c r="R34" s="151"/>
    </row>
    <row r="35" spans="1:18" ht="12.75" customHeight="1" x14ac:dyDescent="0.2">
      <c r="A35" s="235"/>
      <c r="B35" s="164"/>
      <c r="C35" s="236"/>
      <c r="D35" s="240"/>
      <c r="E35" s="240"/>
      <c r="F35" s="240"/>
      <c r="G35" s="241"/>
      <c r="H35" s="151"/>
      <c r="I35" s="165"/>
      <c r="J35" s="151"/>
      <c r="K35" s="151"/>
      <c r="L35" s="151"/>
      <c r="M35" s="151"/>
      <c r="N35" s="151"/>
      <c r="O35" s="151"/>
      <c r="P35" s="151"/>
      <c r="Q35" s="151"/>
      <c r="R35" s="151"/>
    </row>
    <row r="36" spans="1:18" ht="12.75" customHeight="1" x14ac:dyDescent="0.2">
      <c r="A36" s="235">
        <f>B36</f>
        <v>44207</v>
      </c>
      <c r="B36" s="163">
        <f>B34+1</f>
        <v>44207</v>
      </c>
      <c r="C36" s="236"/>
      <c r="D36" s="240"/>
      <c r="E36" s="240"/>
      <c r="F36" s="240"/>
      <c r="G36" s="241"/>
      <c r="H36" s="151"/>
      <c r="I36" s="151"/>
      <c r="J36" s="151"/>
      <c r="K36" s="151"/>
      <c r="L36" s="151"/>
      <c r="M36" s="151"/>
      <c r="N36" s="151"/>
      <c r="O36" s="151"/>
      <c r="P36" s="151"/>
      <c r="Q36" s="151"/>
      <c r="R36" s="151"/>
    </row>
    <row r="37" spans="1:18" ht="12.75" customHeight="1" x14ac:dyDescent="0.2">
      <c r="A37" s="235"/>
      <c r="B37" s="164"/>
      <c r="C37" s="236"/>
      <c r="D37" s="240"/>
      <c r="E37" s="240"/>
      <c r="F37" s="240"/>
      <c r="G37" s="241"/>
      <c r="H37" s="151"/>
      <c r="I37" s="165"/>
      <c r="J37" s="151"/>
      <c r="K37" s="151"/>
      <c r="L37" s="151"/>
      <c r="M37" s="151"/>
      <c r="N37" s="151"/>
      <c r="O37" s="151"/>
      <c r="P37" s="151"/>
      <c r="Q37" s="151"/>
      <c r="R37" s="151"/>
    </row>
    <row r="38" spans="1:18" ht="12.75" customHeight="1" x14ac:dyDescent="0.2">
      <c r="A38" s="235">
        <f>B38</f>
        <v>44208</v>
      </c>
      <c r="B38" s="163">
        <f>B36+1</f>
        <v>44208</v>
      </c>
      <c r="C38" s="236"/>
      <c r="D38" s="240"/>
      <c r="E38" s="240"/>
      <c r="F38" s="240"/>
      <c r="G38" s="241"/>
      <c r="H38" s="151"/>
      <c r="I38" s="151"/>
      <c r="J38" s="151"/>
      <c r="K38" s="151"/>
      <c r="L38" s="151"/>
      <c r="M38" s="151"/>
      <c r="N38" s="151"/>
      <c r="O38" s="151"/>
      <c r="P38" s="151"/>
      <c r="Q38" s="151"/>
      <c r="R38" s="151"/>
    </row>
    <row r="39" spans="1:18" ht="12.75" customHeight="1" x14ac:dyDescent="0.2">
      <c r="A39" s="235"/>
      <c r="B39" s="164"/>
      <c r="C39" s="236"/>
      <c r="D39" s="240"/>
      <c r="E39" s="240"/>
      <c r="F39" s="240"/>
      <c r="G39" s="241"/>
      <c r="H39" s="151"/>
      <c r="I39" s="165"/>
      <c r="J39" s="151"/>
      <c r="K39" s="151"/>
      <c r="L39" s="151"/>
      <c r="M39" s="151"/>
      <c r="N39" s="151"/>
      <c r="O39" s="151"/>
      <c r="P39" s="151"/>
      <c r="Q39" s="151"/>
      <c r="R39" s="151"/>
    </row>
    <row r="40" spans="1:18" ht="12.75" customHeight="1" x14ac:dyDescent="0.2">
      <c r="A40" s="235">
        <f>B40</f>
        <v>44209</v>
      </c>
      <c r="B40" s="163">
        <f>B38+1</f>
        <v>44209</v>
      </c>
      <c r="C40" s="236"/>
      <c r="D40" s="240"/>
      <c r="E40" s="240"/>
      <c r="F40" s="240"/>
      <c r="G40" s="241"/>
      <c r="H40" s="151"/>
      <c r="I40" s="151"/>
      <c r="J40" s="151"/>
      <c r="K40" s="151"/>
      <c r="L40" s="151"/>
      <c r="M40" s="151"/>
      <c r="N40" s="151"/>
      <c r="O40" s="151"/>
      <c r="P40" s="151"/>
      <c r="Q40" s="151"/>
      <c r="R40" s="151"/>
    </row>
    <row r="41" spans="1:18" ht="12.75" customHeight="1" x14ac:dyDescent="0.2">
      <c r="A41" s="235"/>
      <c r="B41" s="164"/>
      <c r="C41" s="236"/>
      <c r="D41" s="240"/>
      <c r="E41" s="240"/>
      <c r="F41" s="240"/>
      <c r="G41" s="241"/>
      <c r="H41" s="151"/>
      <c r="I41" s="165"/>
      <c r="J41" s="151"/>
      <c r="K41" s="151"/>
      <c r="L41" s="151"/>
      <c r="M41" s="151"/>
      <c r="N41" s="151"/>
      <c r="O41" s="151"/>
      <c r="P41" s="151"/>
      <c r="Q41" s="151"/>
      <c r="R41" s="151"/>
    </row>
    <row r="42" spans="1:18" ht="12.75" customHeight="1" x14ac:dyDescent="0.2">
      <c r="A42" s="235">
        <f>B42</f>
        <v>44210</v>
      </c>
      <c r="B42" s="163">
        <f>B40+1</f>
        <v>44210</v>
      </c>
      <c r="C42" s="236"/>
      <c r="D42" s="240"/>
      <c r="E42" s="240"/>
      <c r="F42" s="240"/>
      <c r="G42" s="241"/>
      <c r="H42" s="151"/>
      <c r="I42" s="151"/>
      <c r="J42" s="151"/>
      <c r="K42" s="151"/>
      <c r="L42" s="151"/>
      <c r="M42" s="151"/>
      <c r="N42" s="151"/>
      <c r="O42" s="151"/>
      <c r="P42" s="151"/>
      <c r="Q42" s="151"/>
      <c r="R42" s="151"/>
    </row>
    <row r="43" spans="1:18" ht="12.75" customHeight="1" x14ac:dyDescent="0.2">
      <c r="A43" s="235"/>
      <c r="B43" s="164"/>
      <c r="C43" s="236"/>
      <c r="D43" s="240"/>
      <c r="E43" s="240"/>
      <c r="F43" s="240"/>
      <c r="G43" s="241"/>
      <c r="H43" s="151"/>
      <c r="I43" s="165"/>
      <c r="J43" s="151"/>
      <c r="K43" s="151"/>
      <c r="L43" s="151"/>
      <c r="M43" s="151"/>
      <c r="N43" s="151"/>
      <c r="O43" s="151"/>
      <c r="P43" s="151"/>
      <c r="Q43" s="151"/>
      <c r="R43" s="151"/>
    </row>
    <row r="44" spans="1:18" ht="12.75" customHeight="1" x14ac:dyDescent="0.2">
      <c r="A44" s="235">
        <f>B44</f>
        <v>44211</v>
      </c>
      <c r="B44" s="163">
        <f>B42+1</f>
        <v>44211</v>
      </c>
      <c r="C44" s="236"/>
      <c r="D44" s="240"/>
      <c r="E44" s="240" t="s">
        <v>403</v>
      </c>
      <c r="F44" s="240"/>
      <c r="G44" s="241"/>
      <c r="H44" s="151"/>
      <c r="I44" s="151"/>
      <c r="J44" s="151"/>
      <c r="K44" s="151"/>
      <c r="L44" s="151"/>
      <c r="M44" s="151"/>
      <c r="N44" s="151"/>
      <c r="O44" s="151"/>
      <c r="P44" s="151"/>
      <c r="Q44" s="151"/>
      <c r="R44" s="151"/>
    </row>
    <row r="45" spans="1:18" ht="12.75" customHeight="1" x14ac:dyDescent="0.2">
      <c r="A45" s="235"/>
      <c r="B45" s="164"/>
      <c r="C45" s="236"/>
      <c r="D45" s="240"/>
      <c r="E45" s="240"/>
      <c r="F45" s="240"/>
      <c r="G45" s="241"/>
      <c r="H45" s="151"/>
      <c r="I45" s="165"/>
      <c r="J45" s="151"/>
      <c r="K45" s="151"/>
      <c r="L45" s="151"/>
      <c r="M45" s="151"/>
      <c r="N45" s="151"/>
      <c r="O45" s="151"/>
      <c r="P45" s="151"/>
      <c r="Q45" s="151"/>
      <c r="R45" s="151"/>
    </row>
    <row r="46" spans="1:18" ht="12.75" customHeight="1" x14ac:dyDescent="0.2">
      <c r="A46" s="235">
        <f>B46</f>
        <v>44212</v>
      </c>
      <c r="B46" s="163">
        <f>B44+1</f>
        <v>44212</v>
      </c>
      <c r="C46" s="236"/>
      <c r="D46" s="240"/>
      <c r="E46" s="240"/>
      <c r="F46" s="240"/>
      <c r="G46" s="241"/>
      <c r="H46" s="151"/>
      <c r="I46" s="151"/>
      <c r="J46" s="151"/>
      <c r="K46" s="151"/>
      <c r="L46" s="151"/>
      <c r="M46" s="151"/>
      <c r="N46" s="151"/>
      <c r="O46" s="151"/>
      <c r="P46" s="151"/>
      <c r="Q46" s="151"/>
      <c r="R46" s="151"/>
    </row>
    <row r="47" spans="1:18" ht="12.75" customHeight="1" x14ac:dyDescent="0.2">
      <c r="A47" s="235"/>
      <c r="B47" s="164"/>
      <c r="C47" s="236"/>
      <c r="D47" s="240"/>
      <c r="E47" s="240"/>
      <c r="F47" s="240"/>
      <c r="G47" s="241"/>
      <c r="H47" s="151"/>
      <c r="I47" s="165"/>
      <c r="J47" s="151"/>
      <c r="K47" s="151"/>
      <c r="L47" s="151"/>
      <c r="M47" s="151"/>
      <c r="N47" s="151"/>
      <c r="O47" s="151"/>
      <c r="P47" s="151"/>
      <c r="Q47" s="151"/>
      <c r="R47" s="151"/>
    </row>
    <row r="48" spans="1:18" ht="12.75" customHeight="1" x14ac:dyDescent="0.2">
      <c r="A48" s="235">
        <f>B48</f>
        <v>44213</v>
      </c>
      <c r="B48" s="163">
        <f>B46+1</f>
        <v>44213</v>
      </c>
      <c r="C48" s="236"/>
      <c r="D48" s="240"/>
      <c r="E48" s="240"/>
      <c r="F48" s="240"/>
      <c r="G48" s="241"/>
      <c r="H48" s="151"/>
      <c r="I48" s="151"/>
      <c r="J48" s="151"/>
      <c r="K48" s="151"/>
      <c r="L48" s="151"/>
      <c r="M48" s="151"/>
      <c r="N48" s="151"/>
      <c r="O48" s="151"/>
      <c r="P48" s="151"/>
      <c r="Q48" s="151"/>
      <c r="R48" s="151"/>
    </row>
    <row r="49" spans="1:18" ht="12.75" customHeight="1" x14ac:dyDescent="0.2">
      <c r="A49" s="235"/>
      <c r="B49" s="164"/>
      <c r="C49" s="236"/>
      <c r="D49" s="240"/>
      <c r="E49" s="240"/>
      <c r="F49" s="240"/>
      <c r="G49" s="241"/>
      <c r="H49" s="151"/>
      <c r="I49" s="165"/>
      <c r="J49" s="151"/>
      <c r="K49" s="151"/>
      <c r="L49" s="151"/>
      <c r="M49" s="151"/>
      <c r="N49" s="151"/>
      <c r="O49" s="151"/>
      <c r="P49" s="151"/>
      <c r="Q49" s="151"/>
      <c r="R49" s="151"/>
    </row>
    <row r="50" spans="1:18" ht="12.75" customHeight="1" x14ac:dyDescent="0.2">
      <c r="A50" s="235">
        <f>B50</f>
        <v>44214</v>
      </c>
      <c r="B50" s="163">
        <f>B48+1</f>
        <v>44214</v>
      </c>
      <c r="C50" s="236"/>
      <c r="D50" s="240"/>
      <c r="E50" s="240"/>
      <c r="F50" s="240"/>
      <c r="G50" s="241"/>
      <c r="H50" s="151"/>
      <c r="I50" s="151"/>
      <c r="J50" s="151"/>
      <c r="K50" s="151"/>
      <c r="L50" s="151"/>
      <c r="M50" s="151"/>
      <c r="N50" s="151"/>
      <c r="O50" s="151"/>
      <c r="P50" s="151"/>
      <c r="Q50" s="151"/>
      <c r="R50" s="151"/>
    </row>
    <row r="51" spans="1:18" ht="12.75" customHeight="1" x14ac:dyDescent="0.2">
      <c r="A51" s="235"/>
      <c r="B51" s="164"/>
      <c r="C51" s="236"/>
      <c r="D51" s="240"/>
      <c r="E51" s="240"/>
      <c r="F51" s="240"/>
      <c r="G51" s="241"/>
      <c r="H51" s="151"/>
      <c r="I51" s="165"/>
      <c r="J51" s="151"/>
      <c r="K51" s="151"/>
      <c r="L51" s="151"/>
      <c r="M51" s="151"/>
      <c r="N51" s="151"/>
      <c r="O51" s="151"/>
      <c r="P51" s="151"/>
      <c r="Q51" s="151"/>
      <c r="R51" s="151"/>
    </row>
    <row r="52" spans="1:18" ht="12.75" customHeight="1" x14ac:dyDescent="0.2">
      <c r="A52" s="235">
        <f>B52</f>
        <v>44215</v>
      </c>
      <c r="B52" s="163">
        <f>B50+1</f>
        <v>44215</v>
      </c>
      <c r="C52" s="236"/>
      <c r="D52" s="240"/>
      <c r="E52" s="240"/>
      <c r="F52" s="240"/>
      <c r="G52" s="241"/>
      <c r="H52" s="151"/>
      <c r="I52" s="151"/>
      <c r="J52" s="151"/>
      <c r="K52" s="151"/>
      <c r="L52" s="151"/>
      <c r="M52" s="151"/>
      <c r="N52" s="151"/>
      <c r="O52" s="151"/>
      <c r="P52" s="151"/>
      <c r="Q52" s="151"/>
      <c r="R52" s="151"/>
    </row>
    <row r="53" spans="1:18" ht="12.75" customHeight="1" x14ac:dyDescent="0.2">
      <c r="A53" s="235"/>
      <c r="B53" s="164"/>
      <c r="C53" s="236"/>
      <c r="D53" s="240"/>
      <c r="E53" s="240"/>
      <c r="F53" s="240"/>
      <c r="G53" s="241"/>
      <c r="H53" s="151"/>
      <c r="I53" s="165"/>
      <c r="J53" s="151"/>
      <c r="K53" s="151"/>
      <c r="L53" s="151"/>
      <c r="M53" s="151"/>
      <c r="N53" s="151"/>
      <c r="O53" s="151"/>
      <c r="P53" s="151"/>
      <c r="Q53" s="151"/>
      <c r="R53" s="151"/>
    </row>
    <row r="54" spans="1:18" ht="12.75" customHeight="1" x14ac:dyDescent="0.2">
      <c r="A54" s="235">
        <f>B54</f>
        <v>44216</v>
      </c>
      <c r="B54" s="163">
        <f>B52+1</f>
        <v>44216</v>
      </c>
      <c r="C54" s="236"/>
      <c r="D54" s="240"/>
      <c r="E54" s="240"/>
      <c r="F54" s="240" t="s">
        <v>496</v>
      </c>
      <c r="G54" s="241"/>
      <c r="H54" s="151"/>
      <c r="I54" s="151"/>
      <c r="J54" s="151"/>
      <c r="K54" s="151"/>
      <c r="L54" s="151"/>
      <c r="M54" s="151"/>
      <c r="N54" s="151"/>
      <c r="O54" s="151"/>
      <c r="P54" s="151"/>
      <c r="Q54" s="151"/>
      <c r="R54" s="151"/>
    </row>
    <row r="55" spans="1:18" ht="12.75" customHeight="1" x14ac:dyDescent="0.2">
      <c r="A55" s="235"/>
      <c r="B55" s="164"/>
      <c r="C55" s="236"/>
      <c r="D55" s="240"/>
      <c r="E55" s="240"/>
      <c r="F55" s="240"/>
      <c r="G55" s="241"/>
      <c r="H55" s="151"/>
      <c r="I55" s="165"/>
      <c r="J55" s="151"/>
      <c r="K55" s="151"/>
      <c r="L55" s="151"/>
      <c r="M55" s="151"/>
      <c r="N55" s="151"/>
      <c r="O55" s="151"/>
      <c r="P55" s="151"/>
      <c r="Q55" s="151"/>
      <c r="R55" s="151"/>
    </row>
    <row r="56" spans="1:18" ht="12.75" customHeight="1" x14ac:dyDescent="0.2">
      <c r="A56" s="235">
        <f>B56</f>
        <v>44217</v>
      </c>
      <c r="B56" s="163">
        <f>B54+1</f>
        <v>44217</v>
      </c>
      <c r="C56" s="236"/>
      <c r="D56" s="240"/>
      <c r="E56" s="240"/>
      <c r="F56" s="240"/>
      <c r="G56" s="241"/>
      <c r="H56" s="151"/>
      <c r="I56" s="151"/>
      <c r="J56" s="151"/>
      <c r="K56" s="151"/>
      <c r="L56" s="151"/>
      <c r="M56" s="151"/>
      <c r="N56" s="151"/>
      <c r="O56" s="151"/>
      <c r="P56" s="151"/>
      <c r="Q56" s="151"/>
      <c r="R56" s="151"/>
    </row>
    <row r="57" spans="1:18" ht="12.75" customHeight="1" x14ac:dyDescent="0.2">
      <c r="A57" s="235"/>
      <c r="B57" s="164"/>
      <c r="C57" s="236"/>
      <c r="D57" s="240"/>
      <c r="E57" s="240"/>
      <c r="F57" s="240"/>
      <c r="G57" s="241"/>
      <c r="H57" s="151"/>
      <c r="I57" s="165"/>
      <c r="J57" s="151"/>
      <c r="K57" s="151"/>
      <c r="L57" s="151"/>
      <c r="M57" s="151"/>
      <c r="N57" s="151"/>
      <c r="O57" s="151"/>
      <c r="P57" s="151"/>
      <c r="Q57" s="151"/>
      <c r="R57" s="151"/>
    </row>
    <row r="58" spans="1:18" ht="12.75" customHeight="1" x14ac:dyDescent="0.2">
      <c r="A58" s="235">
        <f>B58</f>
        <v>44218</v>
      </c>
      <c r="B58" s="163">
        <f>B56+1</f>
        <v>44218</v>
      </c>
      <c r="C58" s="236"/>
      <c r="D58" s="240"/>
      <c r="E58" s="240" t="s">
        <v>403</v>
      </c>
      <c r="F58" s="240"/>
      <c r="G58" s="241"/>
      <c r="H58" s="151"/>
      <c r="I58" s="151"/>
      <c r="J58" s="151"/>
      <c r="K58" s="151"/>
      <c r="L58" s="151"/>
      <c r="M58" s="151"/>
      <c r="N58" s="151"/>
      <c r="O58" s="151"/>
      <c r="P58" s="151"/>
      <c r="Q58" s="151"/>
      <c r="R58" s="151"/>
    </row>
    <row r="59" spans="1:18" ht="12.75" customHeight="1" x14ac:dyDescent="0.2">
      <c r="A59" s="235"/>
      <c r="B59" s="164"/>
      <c r="C59" s="236"/>
      <c r="D59" s="240"/>
      <c r="E59" s="240"/>
      <c r="F59" s="240"/>
      <c r="G59" s="241"/>
      <c r="H59" s="151"/>
      <c r="I59" s="165"/>
      <c r="J59" s="151"/>
      <c r="K59" s="151"/>
      <c r="L59" s="151"/>
      <c r="M59" s="151"/>
      <c r="N59" s="151"/>
      <c r="O59" s="151"/>
      <c r="P59" s="151"/>
      <c r="Q59" s="151"/>
      <c r="R59" s="151"/>
    </row>
    <row r="60" spans="1:18" ht="12.75" customHeight="1" x14ac:dyDescent="0.2">
      <c r="A60" s="235">
        <f>B60</f>
        <v>44219</v>
      </c>
      <c r="B60" s="163">
        <f>B58+1</f>
        <v>44219</v>
      </c>
      <c r="C60" s="236"/>
      <c r="D60" s="240"/>
      <c r="E60" s="240"/>
      <c r="F60" s="240" t="s">
        <v>528</v>
      </c>
      <c r="G60" s="241" t="s">
        <v>158</v>
      </c>
      <c r="H60" s="151"/>
      <c r="I60" s="151"/>
      <c r="J60" s="151"/>
      <c r="K60" s="151"/>
      <c r="L60" s="151"/>
      <c r="M60" s="151"/>
      <c r="N60" s="151"/>
      <c r="O60" s="151"/>
      <c r="P60" s="151"/>
      <c r="Q60" s="151"/>
      <c r="R60" s="151"/>
    </row>
    <row r="61" spans="1:18" ht="12.75" customHeight="1" x14ac:dyDescent="0.2">
      <c r="A61" s="235"/>
      <c r="B61" s="164"/>
      <c r="C61" s="236"/>
      <c r="D61" s="240"/>
      <c r="E61" s="240"/>
      <c r="F61" s="240"/>
      <c r="G61" s="241"/>
      <c r="H61" s="151"/>
      <c r="I61" s="165"/>
      <c r="J61" s="151"/>
      <c r="K61" s="151"/>
      <c r="L61" s="151"/>
      <c r="M61" s="151"/>
      <c r="N61" s="151"/>
      <c r="O61" s="151"/>
      <c r="P61" s="151"/>
      <c r="Q61" s="151"/>
      <c r="R61" s="151"/>
    </row>
    <row r="62" spans="1:18" ht="12.75" customHeight="1" x14ac:dyDescent="0.2">
      <c r="A62" s="235">
        <f>B62</f>
        <v>44220</v>
      </c>
      <c r="B62" s="163">
        <f>B60+1</f>
        <v>44220</v>
      </c>
      <c r="C62" s="236"/>
      <c r="D62" s="240"/>
      <c r="E62" s="240"/>
      <c r="F62" s="240"/>
      <c r="G62" s="241"/>
      <c r="H62" s="151"/>
      <c r="I62" s="151"/>
      <c r="J62" s="151"/>
      <c r="K62" s="151"/>
      <c r="L62" s="151"/>
      <c r="M62" s="151"/>
      <c r="N62" s="151"/>
      <c r="O62" s="151"/>
      <c r="P62" s="151"/>
      <c r="Q62" s="151"/>
      <c r="R62" s="151"/>
    </row>
    <row r="63" spans="1:18" ht="12.75" customHeight="1" x14ac:dyDescent="0.2">
      <c r="A63" s="235"/>
      <c r="B63" s="164"/>
      <c r="C63" s="236"/>
      <c r="D63" s="240"/>
      <c r="E63" s="240"/>
      <c r="F63" s="240"/>
      <c r="G63" s="241"/>
      <c r="H63" s="151"/>
      <c r="I63" s="165"/>
      <c r="J63" s="151"/>
      <c r="K63" s="151"/>
      <c r="L63" s="151"/>
      <c r="M63" s="151"/>
      <c r="N63" s="151"/>
      <c r="O63" s="151"/>
      <c r="P63" s="151"/>
      <c r="Q63" s="151"/>
      <c r="R63" s="151"/>
    </row>
    <row r="64" spans="1:18" ht="12.75" customHeight="1" x14ac:dyDescent="0.2">
      <c r="A64" s="235">
        <f>B64</f>
        <v>44221</v>
      </c>
      <c r="B64" s="163">
        <f>B62+1</f>
        <v>44221</v>
      </c>
      <c r="C64" s="236"/>
      <c r="D64" s="240"/>
      <c r="E64" s="240"/>
      <c r="F64" s="240"/>
      <c r="G64" s="241"/>
      <c r="H64" s="151"/>
      <c r="I64" s="151"/>
      <c r="J64" s="151"/>
      <c r="K64" s="151"/>
      <c r="L64" s="151"/>
      <c r="M64" s="151"/>
      <c r="N64" s="151"/>
      <c r="O64" s="151"/>
      <c r="P64" s="151"/>
      <c r="Q64" s="151"/>
      <c r="R64" s="151"/>
    </row>
    <row r="65" spans="1:18" ht="12.75" customHeight="1" x14ac:dyDescent="0.2">
      <c r="A65" s="235"/>
      <c r="B65" s="164"/>
      <c r="C65" s="236"/>
      <c r="D65" s="240"/>
      <c r="E65" s="240"/>
      <c r="F65" s="240"/>
      <c r="G65" s="241"/>
      <c r="H65" s="151"/>
      <c r="I65" s="165"/>
      <c r="J65" s="151"/>
      <c r="K65" s="151"/>
      <c r="L65" s="151"/>
      <c r="M65" s="151"/>
      <c r="N65" s="151"/>
      <c r="O65" s="151"/>
      <c r="P65" s="151"/>
      <c r="Q65" s="151"/>
      <c r="R65" s="151"/>
    </row>
    <row r="66" spans="1:18" ht="12.75" customHeight="1" x14ac:dyDescent="0.2">
      <c r="A66" s="235">
        <f>B66</f>
        <v>44222</v>
      </c>
      <c r="B66" s="163">
        <f>B64+1</f>
        <v>44222</v>
      </c>
      <c r="C66" s="236"/>
      <c r="D66" s="240"/>
      <c r="E66" s="240"/>
      <c r="F66" s="240"/>
      <c r="G66" s="241"/>
      <c r="H66" s="151"/>
      <c r="I66" s="151"/>
      <c r="J66" s="151"/>
      <c r="K66" s="151"/>
      <c r="L66" s="151"/>
      <c r="M66" s="151"/>
      <c r="N66" s="151"/>
      <c r="O66" s="151"/>
      <c r="P66" s="151"/>
      <c r="Q66" s="151"/>
      <c r="R66" s="151"/>
    </row>
    <row r="67" spans="1:18" ht="12.75" customHeight="1" x14ac:dyDescent="0.2">
      <c r="A67" s="235"/>
      <c r="B67" s="164"/>
      <c r="C67" s="236"/>
      <c r="D67" s="240"/>
      <c r="E67" s="240"/>
      <c r="F67" s="240"/>
      <c r="G67" s="241"/>
      <c r="H67" s="151"/>
      <c r="I67" s="165"/>
      <c r="J67" s="151"/>
      <c r="K67" s="151"/>
      <c r="L67" s="151"/>
      <c r="M67" s="151"/>
      <c r="N67" s="151"/>
      <c r="O67" s="151"/>
      <c r="P67" s="151"/>
      <c r="Q67" s="151"/>
      <c r="R67" s="151"/>
    </row>
    <row r="68" spans="1:18" ht="12.75" customHeight="1" x14ac:dyDescent="0.2">
      <c r="A68" s="235">
        <f>B68</f>
        <v>44223</v>
      </c>
      <c r="B68" s="163">
        <f>B66+1</f>
        <v>44223</v>
      </c>
      <c r="C68" s="236"/>
      <c r="D68" s="240"/>
      <c r="E68" s="240"/>
      <c r="F68" s="240"/>
      <c r="G68" s="241"/>
      <c r="H68" s="151"/>
      <c r="I68" s="151"/>
      <c r="J68" s="151"/>
      <c r="K68" s="151"/>
      <c r="L68" s="151"/>
      <c r="M68" s="151"/>
      <c r="N68" s="151"/>
      <c r="O68" s="151"/>
      <c r="P68" s="151"/>
      <c r="Q68" s="151"/>
      <c r="R68" s="151"/>
    </row>
    <row r="69" spans="1:18" ht="12.75" customHeight="1" x14ac:dyDescent="0.2">
      <c r="A69" s="235"/>
      <c r="B69" s="164"/>
      <c r="C69" s="236"/>
      <c r="D69" s="240"/>
      <c r="E69" s="240"/>
      <c r="F69" s="240"/>
      <c r="G69" s="241"/>
      <c r="H69" s="151"/>
      <c r="I69" s="165"/>
      <c r="J69" s="151"/>
      <c r="K69" s="151"/>
      <c r="L69" s="151"/>
      <c r="M69" s="151"/>
      <c r="N69" s="151"/>
      <c r="O69" s="151"/>
      <c r="P69" s="151"/>
      <c r="Q69" s="151"/>
      <c r="R69" s="151"/>
    </row>
    <row r="70" spans="1:18" ht="12.75" customHeight="1" x14ac:dyDescent="0.2">
      <c r="A70" s="235">
        <f>B70</f>
        <v>44224</v>
      </c>
      <c r="B70" s="163">
        <f>B68+1</f>
        <v>44224</v>
      </c>
      <c r="C70" s="236"/>
      <c r="D70" s="240"/>
      <c r="E70" s="240"/>
      <c r="F70" s="240"/>
      <c r="G70" s="241"/>
      <c r="H70" s="151"/>
      <c r="I70" s="151"/>
      <c r="J70" s="151"/>
      <c r="K70" s="151"/>
      <c r="L70" s="151"/>
      <c r="M70" s="151"/>
      <c r="N70" s="151"/>
      <c r="O70" s="151"/>
      <c r="P70" s="151"/>
      <c r="Q70" s="151"/>
      <c r="R70" s="151"/>
    </row>
    <row r="71" spans="1:18" ht="12.75" customHeight="1" x14ac:dyDescent="0.2">
      <c r="A71" s="235"/>
      <c r="B71" s="164"/>
      <c r="C71" s="236"/>
      <c r="D71" s="240"/>
      <c r="E71" s="240"/>
      <c r="F71" s="240"/>
      <c r="G71" s="241"/>
      <c r="H71" s="151"/>
      <c r="I71" s="165"/>
      <c r="J71" s="151"/>
      <c r="K71" s="151"/>
      <c r="L71" s="151"/>
      <c r="M71" s="151"/>
      <c r="N71" s="151"/>
      <c r="O71" s="151"/>
      <c r="P71" s="151"/>
      <c r="Q71" s="151"/>
      <c r="R71" s="151"/>
    </row>
    <row r="72" spans="1:18" ht="12.75" customHeight="1" x14ac:dyDescent="0.2">
      <c r="A72" s="235">
        <f>B72</f>
        <v>44225</v>
      </c>
      <c r="B72" s="163">
        <f>B70+1</f>
        <v>44225</v>
      </c>
      <c r="C72" s="236"/>
      <c r="D72" s="240" t="s">
        <v>195</v>
      </c>
      <c r="E72" s="240" t="s">
        <v>403</v>
      </c>
      <c r="F72" s="240"/>
      <c r="G72" s="241"/>
      <c r="H72" s="151"/>
      <c r="I72" s="151"/>
      <c r="J72" s="151"/>
      <c r="K72" s="151"/>
      <c r="L72" s="151"/>
      <c r="M72" s="151"/>
      <c r="N72" s="151"/>
      <c r="O72" s="151"/>
      <c r="P72" s="151"/>
      <c r="Q72" s="151"/>
      <c r="R72" s="151"/>
    </row>
    <row r="73" spans="1:18" ht="12.75" customHeight="1" x14ac:dyDescent="0.2">
      <c r="A73" s="235"/>
      <c r="B73" s="164"/>
      <c r="C73" s="236"/>
      <c r="D73" s="240"/>
      <c r="E73" s="240"/>
      <c r="F73" s="240"/>
      <c r="G73" s="241"/>
      <c r="H73" s="151"/>
      <c r="I73" s="165"/>
      <c r="J73" s="151"/>
      <c r="K73" s="151"/>
      <c r="L73" s="151"/>
      <c r="M73" s="151"/>
      <c r="N73" s="151"/>
      <c r="O73" s="151"/>
      <c r="P73" s="151"/>
      <c r="Q73" s="151"/>
      <c r="R73" s="151"/>
    </row>
    <row r="74" spans="1:18" ht="12.75" customHeight="1" x14ac:dyDescent="0.2">
      <c r="A74" s="235">
        <f>B74</f>
        <v>44226</v>
      </c>
      <c r="B74" s="163">
        <f>B72+1</f>
        <v>44226</v>
      </c>
      <c r="C74" s="236"/>
      <c r="D74" s="240"/>
      <c r="E74" s="240"/>
      <c r="F74" s="240"/>
      <c r="G74" s="241"/>
      <c r="H74" s="151"/>
      <c r="I74" s="151"/>
      <c r="J74" s="151"/>
      <c r="K74" s="151"/>
      <c r="L74" s="151"/>
      <c r="M74" s="151"/>
      <c r="N74" s="151"/>
      <c r="O74" s="151"/>
      <c r="P74" s="151"/>
      <c r="Q74" s="151"/>
      <c r="R74" s="151"/>
    </row>
    <row r="75" spans="1:18" ht="12.75" customHeight="1" x14ac:dyDescent="0.2">
      <c r="A75" s="235"/>
      <c r="B75" s="164"/>
      <c r="C75" s="236"/>
      <c r="D75" s="240"/>
      <c r="E75" s="240"/>
      <c r="F75" s="240"/>
      <c r="G75" s="241"/>
      <c r="H75" s="151"/>
      <c r="I75" s="165"/>
      <c r="J75" s="151"/>
      <c r="K75" s="151"/>
      <c r="L75" s="151"/>
      <c r="M75" s="151"/>
      <c r="N75" s="151"/>
      <c r="O75" s="151"/>
      <c r="P75" s="151"/>
      <c r="Q75" s="151"/>
      <c r="R75" s="151"/>
    </row>
    <row r="76" spans="1:18" ht="12.75" customHeight="1" x14ac:dyDescent="0.2">
      <c r="A76" s="235">
        <f>B76</f>
        <v>44227</v>
      </c>
      <c r="B76" s="163">
        <f>B74+1</f>
        <v>44227</v>
      </c>
      <c r="C76" s="236"/>
      <c r="D76" s="240"/>
      <c r="E76" s="240"/>
      <c r="F76" s="240"/>
      <c r="G76" s="241"/>
      <c r="H76" s="151"/>
      <c r="I76" s="151"/>
      <c r="J76" s="151"/>
      <c r="K76" s="151"/>
      <c r="L76" s="151"/>
      <c r="M76" s="151"/>
      <c r="N76" s="151"/>
      <c r="O76" s="151"/>
      <c r="P76" s="151"/>
      <c r="Q76" s="151"/>
      <c r="R76" s="151"/>
    </row>
    <row r="77" spans="1:18" ht="12.75" customHeight="1" x14ac:dyDescent="0.2">
      <c r="A77" s="235"/>
      <c r="B77" s="164"/>
      <c r="C77" s="236"/>
      <c r="D77" s="240"/>
      <c r="E77" s="240"/>
      <c r="F77" s="240"/>
      <c r="G77" s="241"/>
      <c r="H77" s="151"/>
      <c r="I77" s="165"/>
      <c r="J77" s="151"/>
      <c r="K77" s="151"/>
      <c r="L77" s="151"/>
      <c r="M77" s="151"/>
      <c r="N77" s="151"/>
      <c r="O77" s="151"/>
      <c r="P77" s="151"/>
      <c r="Q77" s="151"/>
      <c r="R77" s="151"/>
    </row>
    <row r="78" spans="1:18" ht="12.75" customHeight="1" x14ac:dyDescent="0.2">
      <c r="A78" s="235">
        <f>B78</f>
        <v>44228</v>
      </c>
      <c r="B78" s="163">
        <f>B76+1</f>
        <v>44228</v>
      </c>
      <c r="C78" s="236"/>
      <c r="D78" s="240"/>
      <c r="E78" s="240"/>
      <c r="F78" s="240"/>
      <c r="G78" s="241"/>
      <c r="H78" s="151"/>
      <c r="I78" s="151"/>
      <c r="J78" s="151"/>
      <c r="K78" s="151"/>
      <c r="L78" s="151"/>
      <c r="M78" s="151"/>
      <c r="N78" s="151"/>
      <c r="O78" s="151"/>
      <c r="P78" s="151"/>
      <c r="Q78" s="151"/>
      <c r="R78" s="151"/>
    </row>
    <row r="79" spans="1:18" ht="12.75" customHeight="1" x14ac:dyDescent="0.2">
      <c r="A79" s="235"/>
      <c r="B79" s="164"/>
      <c r="C79" s="236"/>
      <c r="D79" s="240"/>
      <c r="E79" s="240"/>
      <c r="F79" s="240"/>
      <c r="G79" s="241"/>
      <c r="H79" s="151"/>
      <c r="I79" s="165"/>
      <c r="J79" s="151"/>
      <c r="K79" s="151"/>
      <c r="L79" s="151"/>
      <c r="M79" s="151"/>
      <c r="N79" s="151"/>
      <c r="O79" s="151"/>
      <c r="P79" s="151"/>
      <c r="Q79" s="151"/>
      <c r="R79" s="151"/>
    </row>
    <row r="80" spans="1:18" ht="12.75" customHeight="1" x14ac:dyDescent="0.2">
      <c r="A80" s="235">
        <f>B80</f>
        <v>44229</v>
      </c>
      <c r="B80" s="163">
        <f>B78+1</f>
        <v>44229</v>
      </c>
      <c r="C80" s="236"/>
      <c r="D80" s="240"/>
      <c r="E80" s="240"/>
      <c r="F80" s="240"/>
      <c r="G80" s="241"/>
      <c r="H80" s="151"/>
      <c r="I80" s="151"/>
      <c r="J80" s="151"/>
      <c r="K80" s="151"/>
      <c r="L80" s="151"/>
      <c r="M80" s="151"/>
      <c r="N80" s="151"/>
      <c r="O80" s="151"/>
      <c r="P80" s="151"/>
      <c r="Q80" s="151"/>
      <c r="R80" s="151"/>
    </row>
    <row r="81" spans="1:18" ht="12.75" customHeight="1" x14ac:dyDescent="0.2">
      <c r="A81" s="235"/>
      <c r="B81" s="164"/>
      <c r="C81" s="236"/>
      <c r="D81" s="240"/>
      <c r="E81" s="240"/>
      <c r="F81" s="240"/>
      <c r="G81" s="241"/>
      <c r="H81" s="151"/>
      <c r="I81" s="165"/>
      <c r="J81" s="151"/>
      <c r="K81" s="151"/>
      <c r="L81" s="151"/>
      <c r="M81" s="151"/>
      <c r="N81" s="151"/>
      <c r="O81" s="151"/>
      <c r="P81" s="151"/>
      <c r="Q81" s="151"/>
      <c r="R81" s="151"/>
    </row>
    <row r="82" spans="1:18" ht="12.75" customHeight="1" x14ac:dyDescent="0.2">
      <c r="A82" s="235">
        <f>B82</f>
        <v>44230</v>
      </c>
      <c r="B82" s="163">
        <f>B80+1</f>
        <v>44230</v>
      </c>
      <c r="C82" s="236"/>
      <c r="D82" s="240"/>
      <c r="E82" s="240"/>
      <c r="F82" s="240"/>
      <c r="G82" s="241"/>
      <c r="H82" s="151"/>
      <c r="I82" s="151"/>
      <c r="J82" s="151"/>
      <c r="K82" s="151"/>
      <c r="L82" s="151"/>
      <c r="M82" s="151"/>
      <c r="N82" s="151"/>
      <c r="O82" s="151"/>
      <c r="P82" s="151"/>
      <c r="Q82" s="151"/>
      <c r="R82" s="151"/>
    </row>
    <row r="83" spans="1:18" ht="12.75" customHeight="1" x14ac:dyDescent="0.2">
      <c r="A83" s="235"/>
      <c r="B83" s="164"/>
      <c r="C83" s="236"/>
      <c r="D83" s="240"/>
      <c r="E83" s="240"/>
      <c r="F83" s="240"/>
      <c r="G83" s="241"/>
      <c r="H83" s="151"/>
      <c r="I83" s="165"/>
      <c r="J83" s="151"/>
      <c r="K83" s="151"/>
      <c r="L83" s="151"/>
      <c r="M83" s="151"/>
      <c r="N83" s="151"/>
      <c r="O83" s="151"/>
      <c r="P83" s="151"/>
      <c r="Q83" s="151"/>
      <c r="R83" s="151"/>
    </row>
    <row r="84" spans="1:18" ht="12.75" customHeight="1" x14ac:dyDescent="0.2">
      <c r="A84" s="235">
        <f>B84</f>
        <v>44231</v>
      </c>
      <c r="B84" s="163">
        <f>B82+1</f>
        <v>44231</v>
      </c>
      <c r="C84" s="236"/>
      <c r="D84" s="240"/>
      <c r="E84" s="240"/>
      <c r="F84" s="240"/>
      <c r="G84" s="241"/>
      <c r="H84" s="151"/>
      <c r="I84" s="151"/>
      <c r="J84" s="151"/>
      <c r="K84" s="151"/>
      <c r="L84" s="151"/>
      <c r="M84" s="151"/>
      <c r="N84" s="151"/>
      <c r="O84" s="151"/>
      <c r="P84" s="151"/>
      <c r="Q84" s="151"/>
      <c r="R84" s="151"/>
    </row>
    <row r="85" spans="1:18" ht="12.75" customHeight="1" x14ac:dyDescent="0.2">
      <c r="A85" s="235"/>
      <c r="B85" s="164"/>
      <c r="C85" s="236"/>
      <c r="D85" s="240"/>
      <c r="E85" s="240"/>
      <c r="F85" s="240"/>
      <c r="G85" s="241"/>
      <c r="H85" s="151"/>
      <c r="I85" s="165"/>
      <c r="J85" s="151"/>
      <c r="K85" s="151"/>
      <c r="L85" s="151"/>
      <c r="M85" s="151"/>
      <c r="N85" s="151"/>
      <c r="O85" s="151"/>
      <c r="P85" s="151"/>
      <c r="Q85" s="151"/>
      <c r="R85" s="151"/>
    </row>
    <row r="86" spans="1:18" ht="12.75" customHeight="1" x14ac:dyDescent="0.2">
      <c r="A86" s="235">
        <f>B86</f>
        <v>44232</v>
      </c>
      <c r="B86" s="163">
        <f>B84+1</f>
        <v>44232</v>
      </c>
      <c r="C86" s="236"/>
      <c r="D86" s="240"/>
      <c r="E86" s="240" t="s">
        <v>403</v>
      </c>
      <c r="F86" s="240" t="s">
        <v>281</v>
      </c>
      <c r="G86" s="241"/>
      <c r="H86" s="151"/>
      <c r="I86" s="151"/>
      <c r="J86" s="151"/>
      <c r="K86" s="151"/>
      <c r="L86" s="151"/>
      <c r="M86" s="151"/>
      <c r="N86" s="151"/>
      <c r="O86" s="151"/>
      <c r="P86" s="151"/>
      <c r="Q86" s="151"/>
      <c r="R86" s="151"/>
    </row>
    <row r="87" spans="1:18" ht="12.75" customHeight="1" x14ac:dyDescent="0.2">
      <c r="A87" s="235"/>
      <c r="B87" s="164"/>
      <c r="C87" s="236"/>
      <c r="D87" s="240"/>
      <c r="E87" s="240"/>
      <c r="F87" s="240"/>
      <c r="G87" s="241"/>
      <c r="H87" s="151"/>
      <c r="I87" s="165"/>
      <c r="J87" s="151"/>
      <c r="K87" s="151"/>
      <c r="L87" s="151"/>
      <c r="M87" s="151"/>
      <c r="N87" s="151"/>
      <c r="O87" s="151"/>
      <c r="P87" s="151"/>
      <c r="Q87" s="151"/>
      <c r="R87" s="151"/>
    </row>
    <row r="88" spans="1:18" ht="12.75" customHeight="1" x14ac:dyDescent="0.2">
      <c r="A88" s="235">
        <f>B88</f>
        <v>44233</v>
      </c>
      <c r="B88" s="163">
        <f>B86+1</f>
        <v>44233</v>
      </c>
      <c r="C88" s="236"/>
      <c r="D88" s="240"/>
      <c r="E88" s="240"/>
      <c r="F88" s="240"/>
      <c r="G88" s="241"/>
      <c r="H88" s="151"/>
      <c r="I88" s="151"/>
      <c r="J88" s="151"/>
      <c r="K88" s="151"/>
      <c r="L88" s="151"/>
      <c r="M88" s="151"/>
      <c r="N88" s="151"/>
      <c r="O88" s="151"/>
      <c r="P88" s="151"/>
      <c r="Q88" s="151"/>
      <c r="R88" s="151"/>
    </row>
    <row r="89" spans="1:18" ht="12.75" customHeight="1" x14ac:dyDescent="0.2">
      <c r="A89" s="235"/>
      <c r="B89" s="164"/>
      <c r="C89" s="236"/>
      <c r="D89" s="240"/>
      <c r="E89" s="240"/>
      <c r="F89" s="240"/>
      <c r="G89" s="241"/>
      <c r="H89" s="151"/>
      <c r="I89" s="165"/>
      <c r="J89" s="151"/>
      <c r="K89" s="151"/>
      <c r="L89" s="151"/>
      <c r="M89" s="151"/>
      <c r="N89" s="151"/>
      <c r="O89" s="151"/>
      <c r="P89" s="151"/>
      <c r="Q89" s="151"/>
      <c r="R89" s="151"/>
    </row>
    <row r="90" spans="1:18" ht="12.75" customHeight="1" x14ac:dyDescent="0.2">
      <c r="A90" s="235">
        <f>B90</f>
        <v>44234</v>
      </c>
      <c r="B90" s="163">
        <f>B88+1</f>
        <v>44234</v>
      </c>
      <c r="C90" s="236"/>
      <c r="D90" s="240"/>
      <c r="E90" s="240"/>
      <c r="F90" s="240"/>
      <c r="G90" s="241"/>
      <c r="H90" s="151"/>
      <c r="I90" s="151"/>
      <c r="J90" s="151"/>
      <c r="K90" s="151"/>
      <c r="L90" s="151"/>
      <c r="M90" s="151"/>
      <c r="N90" s="151"/>
      <c r="O90" s="151"/>
      <c r="P90" s="151"/>
      <c r="Q90" s="151"/>
      <c r="R90" s="151"/>
    </row>
    <row r="91" spans="1:18" ht="12.75" customHeight="1" x14ac:dyDescent="0.2">
      <c r="A91" s="235"/>
      <c r="B91" s="164"/>
      <c r="C91" s="236"/>
      <c r="D91" s="240"/>
      <c r="E91" s="240"/>
      <c r="F91" s="240"/>
      <c r="G91" s="241"/>
      <c r="H91" s="151"/>
      <c r="I91" s="165"/>
      <c r="J91" s="151"/>
      <c r="K91" s="151"/>
      <c r="L91" s="151"/>
      <c r="M91" s="151"/>
      <c r="N91" s="151"/>
      <c r="O91" s="151"/>
      <c r="P91" s="151"/>
      <c r="Q91" s="151"/>
      <c r="R91" s="151"/>
    </row>
    <row r="92" spans="1:18" ht="12.75" customHeight="1" x14ac:dyDescent="0.2">
      <c r="A92" s="235">
        <f>B92</f>
        <v>44235</v>
      </c>
      <c r="B92" s="163">
        <f>B90+1</f>
        <v>44235</v>
      </c>
      <c r="C92" s="236"/>
      <c r="D92" s="240"/>
      <c r="E92" s="240"/>
      <c r="F92" s="240"/>
      <c r="G92" s="241"/>
      <c r="H92" s="151"/>
      <c r="I92" s="151"/>
      <c r="J92" s="151"/>
      <c r="K92" s="151"/>
      <c r="L92" s="151"/>
      <c r="M92" s="151"/>
      <c r="N92" s="151"/>
      <c r="O92" s="151"/>
      <c r="P92" s="151"/>
      <c r="Q92" s="151"/>
      <c r="R92" s="151"/>
    </row>
    <row r="93" spans="1:18" ht="12.75" customHeight="1" x14ac:dyDescent="0.2">
      <c r="A93" s="235"/>
      <c r="B93" s="164"/>
      <c r="C93" s="236"/>
      <c r="D93" s="240"/>
      <c r="E93" s="240"/>
      <c r="F93" s="240"/>
      <c r="G93" s="241"/>
      <c r="H93" s="151"/>
      <c r="I93" s="165"/>
      <c r="J93" s="151"/>
      <c r="K93" s="151"/>
      <c r="L93" s="151"/>
      <c r="M93" s="151"/>
      <c r="N93" s="151"/>
      <c r="O93" s="151"/>
      <c r="P93" s="151"/>
      <c r="Q93" s="151"/>
      <c r="R93" s="151"/>
    </row>
    <row r="94" spans="1:18" ht="12.75" customHeight="1" x14ac:dyDescent="0.2">
      <c r="A94" s="235">
        <f>B94</f>
        <v>44236</v>
      </c>
      <c r="B94" s="163">
        <f>B92+1</f>
        <v>44236</v>
      </c>
      <c r="C94" s="236"/>
      <c r="D94" s="240"/>
      <c r="E94" s="240"/>
      <c r="F94" s="240"/>
      <c r="G94" s="241"/>
      <c r="H94" s="151"/>
      <c r="I94" s="151"/>
      <c r="J94" s="151"/>
      <c r="K94" s="151"/>
      <c r="L94" s="151"/>
      <c r="M94" s="151"/>
      <c r="N94" s="151"/>
      <c r="O94" s="151"/>
      <c r="P94" s="151"/>
      <c r="Q94" s="151"/>
      <c r="R94" s="151"/>
    </row>
    <row r="95" spans="1:18" ht="12.75" customHeight="1" x14ac:dyDescent="0.2">
      <c r="A95" s="235"/>
      <c r="B95" s="164"/>
      <c r="C95" s="236"/>
      <c r="D95" s="240"/>
      <c r="E95" s="240"/>
      <c r="F95" s="240"/>
      <c r="G95" s="241"/>
      <c r="H95" s="151"/>
      <c r="I95" s="165"/>
      <c r="J95" s="151"/>
      <c r="K95" s="151"/>
      <c r="L95" s="151"/>
      <c r="M95" s="151"/>
      <c r="N95" s="151"/>
      <c r="O95" s="151"/>
      <c r="P95" s="151"/>
      <c r="Q95" s="151"/>
      <c r="R95" s="151"/>
    </row>
    <row r="96" spans="1:18" ht="12.75" customHeight="1" x14ac:dyDescent="0.2">
      <c r="A96" s="235">
        <f>B96</f>
        <v>44237</v>
      </c>
      <c r="B96" s="163">
        <f>B94+1</f>
        <v>44237</v>
      </c>
      <c r="C96" s="236"/>
      <c r="D96" s="240"/>
      <c r="E96" s="240"/>
      <c r="F96" s="240"/>
      <c r="G96" s="241"/>
      <c r="H96" s="151"/>
      <c r="I96" s="151"/>
      <c r="J96" s="151"/>
      <c r="K96" s="151"/>
      <c r="L96" s="151"/>
      <c r="M96" s="151"/>
      <c r="N96" s="151"/>
      <c r="O96" s="151"/>
      <c r="P96" s="151"/>
      <c r="Q96" s="151"/>
      <c r="R96" s="151"/>
    </row>
    <row r="97" spans="1:18" ht="12.75" customHeight="1" x14ac:dyDescent="0.2">
      <c r="A97" s="235"/>
      <c r="B97" s="164"/>
      <c r="C97" s="236"/>
      <c r="D97" s="240"/>
      <c r="E97" s="240"/>
      <c r="F97" s="240"/>
      <c r="G97" s="241"/>
      <c r="H97" s="151"/>
      <c r="I97" s="165"/>
      <c r="J97" s="151"/>
      <c r="K97" s="151"/>
      <c r="L97" s="151"/>
      <c r="M97" s="151"/>
      <c r="N97" s="151"/>
      <c r="O97" s="151"/>
      <c r="P97" s="151"/>
      <c r="Q97" s="151"/>
      <c r="R97" s="151"/>
    </row>
    <row r="98" spans="1:18" ht="12.75" customHeight="1" x14ac:dyDescent="0.2">
      <c r="A98" s="235">
        <f>B98</f>
        <v>44238</v>
      </c>
      <c r="B98" s="163">
        <f>B96+1</f>
        <v>44238</v>
      </c>
      <c r="C98" s="236"/>
      <c r="D98" s="240"/>
      <c r="E98" s="240"/>
      <c r="F98" s="240"/>
      <c r="G98" s="241"/>
      <c r="H98" s="151"/>
      <c r="I98" s="151"/>
      <c r="J98" s="151"/>
      <c r="K98" s="151"/>
      <c r="L98" s="151"/>
      <c r="M98" s="151"/>
      <c r="N98" s="151"/>
      <c r="O98" s="151"/>
      <c r="P98" s="151"/>
      <c r="Q98" s="151"/>
      <c r="R98" s="151"/>
    </row>
    <row r="99" spans="1:18" ht="12.75" customHeight="1" x14ac:dyDescent="0.2">
      <c r="A99" s="235"/>
      <c r="B99" s="164"/>
      <c r="C99" s="236"/>
      <c r="D99" s="240"/>
      <c r="E99" s="240"/>
      <c r="F99" s="240"/>
      <c r="G99" s="241"/>
      <c r="H99" s="151"/>
      <c r="I99" s="165"/>
      <c r="J99" s="151"/>
      <c r="K99" s="151"/>
      <c r="L99" s="151"/>
      <c r="M99" s="151"/>
      <c r="N99" s="151"/>
      <c r="O99" s="151"/>
      <c r="P99" s="151"/>
      <c r="Q99" s="151"/>
      <c r="R99" s="151"/>
    </row>
    <row r="100" spans="1:18" ht="12.75" customHeight="1" x14ac:dyDescent="0.2">
      <c r="A100" s="235">
        <f>B100</f>
        <v>44239</v>
      </c>
      <c r="B100" s="163">
        <f>B98+1</f>
        <v>44239</v>
      </c>
      <c r="C100" s="236"/>
      <c r="D100" s="240"/>
      <c r="E100" s="240" t="s">
        <v>403</v>
      </c>
      <c r="F100" s="240"/>
      <c r="G100" s="241"/>
      <c r="H100" s="151"/>
      <c r="I100" s="151"/>
      <c r="J100" s="151"/>
      <c r="K100" s="151"/>
      <c r="L100" s="151"/>
      <c r="M100" s="151"/>
      <c r="N100" s="151"/>
      <c r="O100" s="151"/>
      <c r="P100" s="151"/>
      <c r="Q100" s="151"/>
      <c r="R100" s="151"/>
    </row>
    <row r="101" spans="1:18" ht="12.75" customHeight="1" x14ac:dyDescent="0.2">
      <c r="A101" s="235"/>
      <c r="B101" s="164"/>
      <c r="C101" s="236"/>
      <c r="D101" s="240"/>
      <c r="E101" s="240"/>
      <c r="F101" s="240"/>
      <c r="G101" s="241"/>
      <c r="H101" s="151"/>
      <c r="I101" s="165"/>
      <c r="J101" s="151"/>
      <c r="K101" s="151"/>
      <c r="L101" s="151"/>
      <c r="M101" s="151"/>
      <c r="N101" s="151"/>
      <c r="O101" s="151"/>
      <c r="P101" s="151"/>
      <c r="Q101" s="151"/>
      <c r="R101" s="151"/>
    </row>
    <row r="102" spans="1:18" ht="12.75" customHeight="1" x14ac:dyDescent="0.2">
      <c r="A102" s="235">
        <f>B102</f>
        <v>44240</v>
      </c>
      <c r="B102" s="163">
        <f>B100+1</f>
        <v>44240</v>
      </c>
      <c r="C102" s="236"/>
      <c r="D102" s="240"/>
      <c r="E102" s="240"/>
      <c r="F102" s="240"/>
      <c r="G102" s="241"/>
      <c r="H102" s="151"/>
      <c r="I102" s="151"/>
      <c r="J102" s="151"/>
      <c r="K102" s="151"/>
      <c r="L102" s="151"/>
      <c r="M102" s="151"/>
      <c r="N102" s="151"/>
      <c r="O102" s="151"/>
      <c r="P102" s="151"/>
      <c r="Q102" s="151"/>
      <c r="R102" s="151"/>
    </row>
    <row r="103" spans="1:18" ht="12.75" customHeight="1" x14ac:dyDescent="0.2">
      <c r="A103" s="235"/>
      <c r="B103" s="164"/>
      <c r="C103" s="236"/>
      <c r="D103" s="240"/>
      <c r="E103" s="240"/>
      <c r="F103" s="240"/>
      <c r="G103" s="241"/>
      <c r="H103" s="151"/>
      <c r="I103" s="165"/>
      <c r="J103" s="151"/>
      <c r="K103" s="151"/>
      <c r="L103" s="151"/>
      <c r="M103" s="151"/>
      <c r="N103" s="151"/>
      <c r="O103" s="151"/>
      <c r="P103" s="151"/>
      <c r="Q103" s="151"/>
      <c r="R103" s="151"/>
    </row>
    <row r="104" spans="1:18" ht="12.75" customHeight="1" x14ac:dyDescent="0.2">
      <c r="A104" s="235">
        <f>B104</f>
        <v>44241</v>
      </c>
      <c r="B104" s="163">
        <f>B102+1</f>
        <v>44241</v>
      </c>
      <c r="C104" s="236"/>
      <c r="D104" s="240"/>
      <c r="E104" s="240"/>
      <c r="F104" s="240"/>
      <c r="G104" s="241"/>
      <c r="H104" s="151"/>
      <c r="I104" s="151"/>
      <c r="J104" s="151"/>
      <c r="K104" s="151"/>
      <c r="L104" s="151"/>
      <c r="M104" s="151"/>
      <c r="N104" s="151"/>
      <c r="O104" s="151"/>
      <c r="P104" s="151"/>
      <c r="Q104" s="151"/>
      <c r="R104" s="151"/>
    </row>
    <row r="105" spans="1:18" ht="12.75" customHeight="1" x14ac:dyDescent="0.2">
      <c r="A105" s="235"/>
      <c r="B105" s="164"/>
      <c r="C105" s="236"/>
      <c r="D105" s="240"/>
      <c r="E105" s="240"/>
      <c r="F105" s="240"/>
      <c r="G105" s="241"/>
      <c r="H105" s="151"/>
      <c r="I105" s="165"/>
      <c r="J105" s="151"/>
      <c r="K105" s="151"/>
      <c r="L105" s="151"/>
      <c r="M105" s="151"/>
      <c r="N105" s="151"/>
      <c r="O105" s="151"/>
      <c r="P105" s="151"/>
      <c r="Q105" s="151"/>
      <c r="R105" s="151"/>
    </row>
    <row r="106" spans="1:18" ht="12.75" customHeight="1" x14ac:dyDescent="0.2">
      <c r="A106" s="235">
        <f>B106</f>
        <v>44242</v>
      </c>
      <c r="B106" s="163">
        <f>B104+1</f>
        <v>44242</v>
      </c>
      <c r="C106" s="236"/>
      <c r="D106" s="240"/>
      <c r="E106" s="240"/>
      <c r="F106" s="240"/>
      <c r="G106" s="241"/>
      <c r="H106" s="151"/>
      <c r="I106" s="151"/>
      <c r="J106" s="151"/>
      <c r="K106" s="151"/>
      <c r="L106" s="151"/>
      <c r="M106" s="151"/>
      <c r="N106" s="151"/>
      <c r="O106" s="151"/>
      <c r="P106" s="151"/>
      <c r="Q106" s="151"/>
      <c r="R106" s="151"/>
    </row>
    <row r="107" spans="1:18" ht="12.75" customHeight="1" x14ac:dyDescent="0.2">
      <c r="A107" s="235"/>
      <c r="B107" s="164"/>
      <c r="C107" s="236"/>
      <c r="D107" s="240"/>
      <c r="E107" s="240"/>
      <c r="F107" s="240"/>
      <c r="G107" s="241"/>
      <c r="H107" s="151"/>
      <c r="I107" s="165"/>
      <c r="J107" s="151"/>
      <c r="K107" s="151"/>
      <c r="L107" s="151"/>
      <c r="M107" s="151"/>
      <c r="N107" s="151"/>
      <c r="O107" s="151"/>
      <c r="P107" s="151"/>
      <c r="Q107" s="151"/>
      <c r="R107" s="151"/>
    </row>
    <row r="108" spans="1:18" ht="12.75" customHeight="1" x14ac:dyDescent="0.2">
      <c r="A108" s="235">
        <f>B108</f>
        <v>44243</v>
      </c>
      <c r="B108" s="163">
        <f>B106+1</f>
        <v>44243</v>
      </c>
      <c r="C108" s="236"/>
      <c r="D108" s="240"/>
      <c r="E108" s="240"/>
      <c r="F108" s="240"/>
      <c r="G108" s="241"/>
      <c r="H108" s="151"/>
      <c r="I108" s="151"/>
      <c r="J108" s="151"/>
      <c r="K108" s="151"/>
      <c r="L108" s="151"/>
      <c r="M108" s="151"/>
      <c r="N108" s="151"/>
      <c r="O108" s="151"/>
      <c r="P108" s="151"/>
      <c r="Q108" s="151"/>
      <c r="R108" s="151"/>
    </row>
    <row r="109" spans="1:18" ht="12.75" customHeight="1" x14ac:dyDescent="0.2">
      <c r="A109" s="235"/>
      <c r="B109" s="164"/>
      <c r="C109" s="236"/>
      <c r="D109" s="240"/>
      <c r="E109" s="240"/>
      <c r="F109" s="240"/>
      <c r="G109" s="241"/>
      <c r="H109" s="151"/>
      <c r="I109" s="165"/>
      <c r="J109" s="151"/>
      <c r="K109" s="151"/>
      <c r="L109" s="151"/>
      <c r="M109" s="151"/>
      <c r="N109" s="151"/>
      <c r="O109" s="151"/>
      <c r="P109" s="151"/>
      <c r="Q109" s="151"/>
      <c r="R109" s="151"/>
    </row>
    <row r="110" spans="1:18" ht="12.75" customHeight="1" x14ac:dyDescent="0.2">
      <c r="A110" s="235">
        <f>B110</f>
        <v>44244</v>
      </c>
      <c r="B110" s="163">
        <f>B108+1</f>
        <v>44244</v>
      </c>
      <c r="C110" s="236"/>
      <c r="D110" s="240"/>
      <c r="E110" s="240"/>
      <c r="F110" s="240" t="s">
        <v>496</v>
      </c>
      <c r="G110" s="241"/>
      <c r="H110" s="151"/>
      <c r="I110" s="151"/>
      <c r="J110" s="151"/>
      <c r="K110" s="151"/>
      <c r="L110" s="151"/>
      <c r="M110" s="151"/>
      <c r="N110" s="151"/>
      <c r="O110" s="151"/>
      <c r="P110" s="151"/>
      <c r="Q110" s="151"/>
      <c r="R110" s="151"/>
    </row>
    <row r="111" spans="1:18" ht="12.75" customHeight="1" x14ac:dyDescent="0.2">
      <c r="A111" s="235"/>
      <c r="B111" s="164"/>
      <c r="C111" s="236"/>
      <c r="D111" s="240"/>
      <c r="E111" s="240"/>
      <c r="F111" s="240"/>
      <c r="G111" s="241"/>
      <c r="H111" s="151"/>
      <c r="I111" s="165"/>
      <c r="J111" s="151"/>
      <c r="K111" s="151"/>
      <c r="L111" s="151"/>
      <c r="M111" s="151"/>
      <c r="N111" s="151"/>
      <c r="O111" s="151"/>
      <c r="P111" s="151"/>
      <c r="Q111" s="151"/>
      <c r="R111" s="151"/>
    </row>
    <row r="112" spans="1:18" ht="12.75" customHeight="1" x14ac:dyDescent="0.2">
      <c r="A112" s="235">
        <f>B112</f>
        <v>44245</v>
      </c>
      <c r="B112" s="163">
        <f>B110+1</f>
        <v>44245</v>
      </c>
      <c r="C112" s="236"/>
      <c r="D112" s="240"/>
      <c r="E112" s="240"/>
      <c r="F112" s="240"/>
      <c r="G112" s="241"/>
      <c r="H112" s="151"/>
      <c r="I112" s="151"/>
      <c r="J112" s="151"/>
      <c r="K112" s="151"/>
      <c r="L112" s="151"/>
      <c r="M112" s="151"/>
      <c r="N112" s="151"/>
      <c r="O112" s="151"/>
      <c r="P112" s="151"/>
      <c r="Q112" s="151"/>
      <c r="R112" s="151"/>
    </row>
    <row r="113" spans="1:18" ht="12.75" customHeight="1" x14ac:dyDescent="0.2">
      <c r="A113" s="235"/>
      <c r="B113" s="164"/>
      <c r="C113" s="236"/>
      <c r="D113" s="240"/>
      <c r="E113" s="240"/>
      <c r="F113" s="240"/>
      <c r="G113" s="241"/>
      <c r="H113" s="151"/>
      <c r="I113" s="165"/>
      <c r="J113" s="151"/>
      <c r="K113" s="151"/>
      <c r="L113" s="151"/>
      <c r="M113" s="151"/>
      <c r="N113" s="151"/>
      <c r="O113" s="151"/>
      <c r="P113" s="151"/>
      <c r="Q113" s="151"/>
      <c r="R113" s="151"/>
    </row>
    <row r="114" spans="1:18" ht="12.75" customHeight="1" x14ac:dyDescent="0.2">
      <c r="A114" s="235">
        <f>B114</f>
        <v>44246</v>
      </c>
      <c r="B114" s="163">
        <f>B112+1</f>
        <v>44246</v>
      </c>
      <c r="C114" s="236"/>
      <c r="D114" s="240"/>
      <c r="E114" s="240" t="s">
        <v>403</v>
      </c>
      <c r="F114" s="240"/>
      <c r="G114" s="241"/>
      <c r="H114" s="151"/>
      <c r="I114" s="151"/>
      <c r="J114" s="151"/>
      <c r="K114" s="151"/>
      <c r="L114" s="151"/>
      <c r="M114" s="151"/>
      <c r="N114" s="151"/>
      <c r="O114" s="151"/>
      <c r="P114" s="151"/>
      <c r="Q114" s="151"/>
      <c r="R114" s="151"/>
    </row>
    <row r="115" spans="1:18" ht="12.75" customHeight="1" x14ac:dyDescent="0.2">
      <c r="A115" s="235"/>
      <c r="B115" s="164"/>
      <c r="C115" s="236"/>
      <c r="D115" s="240"/>
      <c r="E115" s="240"/>
      <c r="F115" s="240"/>
      <c r="G115" s="241"/>
      <c r="H115" s="151"/>
      <c r="I115" s="165"/>
      <c r="J115" s="151"/>
      <c r="K115" s="151"/>
      <c r="L115" s="151"/>
      <c r="M115" s="151"/>
      <c r="N115" s="151"/>
      <c r="O115" s="151"/>
      <c r="P115" s="151"/>
      <c r="Q115" s="151"/>
      <c r="R115" s="151"/>
    </row>
    <row r="116" spans="1:18" ht="12.75" customHeight="1" x14ac:dyDescent="0.2">
      <c r="A116" s="235">
        <f>B116</f>
        <v>44247</v>
      </c>
      <c r="B116" s="163">
        <f>B114+1</f>
        <v>44247</v>
      </c>
      <c r="C116" s="236"/>
      <c r="D116" s="240"/>
      <c r="E116" s="240"/>
      <c r="F116" s="240"/>
      <c r="G116" s="241"/>
      <c r="H116" s="151"/>
      <c r="I116" s="151"/>
      <c r="J116" s="151"/>
      <c r="K116" s="151"/>
      <c r="L116" s="151"/>
      <c r="M116" s="151"/>
      <c r="N116" s="151"/>
      <c r="O116" s="151"/>
      <c r="P116" s="151"/>
      <c r="Q116" s="151"/>
      <c r="R116" s="151"/>
    </row>
    <row r="117" spans="1:18" ht="12.75" customHeight="1" x14ac:dyDescent="0.2">
      <c r="A117" s="235"/>
      <c r="B117" s="164"/>
      <c r="C117" s="236"/>
      <c r="D117" s="240"/>
      <c r="E117" s="240"/>
      <c r="F117" s="240"/>
      <c r="G117" s="241"/>
      <c r="H117" s="151"/>
      <c r="I117" s="165"/>
      <c r="J117" s="151"/>
      <c r="K117" s="151"/>
      <c r="L117" s="151"/>
      <c r="M117" s="151"/>
      <c r="N117" s="151"/>
      <c r="O117" s="151"/>
      <c r="P117" s="151"/>
      <c r="Q117" s="151"/>
      <c r="R117" s="151"/>
    </row>
    <row r="118" spans="1:18" ht="12.75" customHeight="1" x14ac:dyDescent="0.2">
      <c r="A118" s="235">
        <f>B118</f>
        <v>44248</v>
      </c>
      <c r="B118" s="163">
        <f>B116+1</f>
        <v>44248</v>
      </c>
      <c r="C118" s="236"/>
      <c r="D118" s="240"/>
      <c r="E118" s="240"/>
      <c r="F118" s="240"/>
      <c r="G118" s="241"/>
      <c r="H118" s="151"/>
      <c r="I118" s="151"/>
      <c r="J118" s="151"/>
      <c r="K118" s="151"/>
      <c r="L118" s="151"/>
      <c r="M118" s="151"/>
      <c r="N118" s="151"/>
      <c r="O118" s="151"/>
      <c r="P118" s="151"/>
      <c r="Q118" s="151"/>
      <c r="R118" s="151"/>
    </row>
    <row r="119" spans="1:18" ht="12.75" customHeight="1" x14ac:dyDescent="0.2">
      <c r="A119" s="235"/>
      <c r="B119" s="164"/>
      <c r="C119" s="236"/>
      <c r="D119" s="240"/>
      <c r="E119" s="240"/>
      <c r="F119" s="240"/>
      <c r="G119" s="241"/>
      <c r="H119" s="151"/>
      <c r="I119" s="165"/>
      <c r="J119" s="151"/>
      <c r="K119" s="151"/>
      <c r="L119" s="151"/>
      <c r="M119" s="151"/>
      <c r="N119" s="151"/>
      <c r="O119" s="151"/>
      <c r="P119" s="151"/>
      <c r="Q119" s="151"/>
      <c r="R119" s="151"/>
    </row>
    <row r="120" spans="1:18" ht="12.75" customHeight="1" x14ac:dyDescent="0.2">
      <c r="A120" s="235">
        <f>B120</f>
        <v>44249</v>
      </c>
      <c r="B120" s="163">
        <f>B118+1</f>
        <v>44249</v>
      </c>
      <c r="C120" s="236"/>
      <c r="D120" s="240"/>
      <c r="E120" s="240"/>
      <c r="F120" s="240"/>
      <c r="G120" s="241"/>
      <c r="H120" s="151"/>
      <c r="I120" s="151"/>
      <c r="J120" s="151"/>
      <c r="K120" s="151"/>
      <c r="L120" s="151"/>
      <c r="M120" s="151"/>
      <c r="N120" s="151"/>
      <c r="O120" s="151"/>
      <c r="P120" s="151"/>
      <c r="Q120" s="151"/>
      <c r="R120" s="151"/>
    </row>
    <row r="121" spans="1:18" ht="12.75" customHeight="1" x14ac:dyDescent="0.2">
      <c r="A121" s="235"/>
      <c r="B121" s="164"/>
      <c r="C121" s="236"/>
      <c r="D121" s="240"/>
      <c r="E121" s="240"/>
      <c r="F121" s="240"/>
      <c r="G121" s="241"/>
      <c r="H121" s="151"/>
      <c r="I121" s="165"/>
      <c r="J121" s="151"/>
      <c r="K121" s="151"/>
      <c r="L121" s="151"/>
      <c r="M121" s="151"/>
      <c r="N121" s="151"/>
      <c r="O121" s="151"/>
      <c r="P121" s="151"/>
      <c r="Q121" s="151"/>
      <c r="R121" s="151"/>
    </row>
    <row r="122" spans="1:18" ht="12.75" customHeight="1" x14ac:dyDescent="0.2">
      <c r="A122" s="235">
        <f>B122</f>
        <v>44250</v>
      </c>
      <c r="B122" s="163">
        <f>B120+1</f>
        <v>44250</v>
      </c>
      <c r="C122" s="236"/>
      <c r="D122" s="240"/>
      <c r="E122" s="240"/>
      <c r="F122" s="240"/>
      <c r="G122" s="241"/>
      <c r="H122" s="151"/>
      <c r="I122" s="151"/>
      <c r="J122" s="151"/>
      <c r="K122" s="151"/>
      <c r="L122" s="151"/>
      <c r="M122" s="151"/>
      <c r="N122" s="151"/>
      <c r="O122" s="151"/>
      <c r="P122" s="151"/>
      <c r="Q122" s="151"/>
      <c r="R122" s="151"/>
    </row>
    <row r="123" spans="1:18" ht="12.75" customHeight="1" x14ac:dyDescent="0.2">
      <c r="A123" s="235"/>
      <c r="B123" s="164"/>
      <c r="C123" s="236"/>
      <c r="D123" s="240"/>
      <c r="E123" s="240"/>
      <c r="F123" s="240"/>
      <c r="G123" s="241"/>
      <c r="H123" s="151"/>
      <c r="I123" s="165"/>
      <c r="J123" s="151"/>
      <c r="K123" s="151"/>
      <c r="L123" s="151"/>
      <c r="M123" s="151"/>
      <c r="N123" s="151"/>
      <c r="O123" s="151"/>
      <c r="P123" s="151"/>
      <c r="Q123" s="151"/>
      <c r="R123" s="151"/>
    </row>
    <row r="124" spans="1:18" ht="12.75" customHeight="1" x14ac:dyDescent="0.2">
      <c r="A124" s="235">
        <f>B124</f>
        <v>44251</v>
      </c>
      <c r="B124" s="163">
        <f>B122+1</f>
        <v>44251</v>
      </c>
      <c r="C124" s="236"/>
      <c r="D124" s="240"/>
      <c r="E124" s="240"/>
      <c r="F124" s="240"/>
      <c r="G124" s="241"/>
      <c r="H124" s="151"/>
      <c r="I124" s="151"/>
      <c r="J124" s="151"/>
      <c r="K124" s="151"/>
      <c r="L124" s="151"/>
      <c r="M124" s="151"/>
      <c r="N124" s="151"/>
      <c r="O124" s="151"/>
      <c r="P124" s="151"/>
      <c r="Q124" s="151"/>
      <c r="R124" s="151"/>
    </row>
    <row r="125" spans="1:18" ht="12.75" customHeight="1" x14ac:dyDescent="0.2">
      <c r="A125" s="235"/>
      <c r="B125" s="164"/>
      <c r="C125" s="236"/>
      <c r="D125" s="240"/>
      <c r="E125" s="240"/>
      <c r="F125" s="240"/>
      <c r="G125" s="241"/>
      <c r="H125" s="151"/>
      <c r="I125" s="165"/>
      <c r="J125" s="151"/>
      <c r="K125" s="151"/>
      <c r="L125" s="151"/>
      <c r="M125" s="151"/>
      <c r="N125" s="151"/>
      <c r="O125" s="151"/>
      <c r="P125" s="151"/>
      <c r="Q125" s="151"/>
      <c r="R125" s="151"/>
    </row>
    <row r="126" spans="1:18" ht="12.75" customHeight="1" x14ac:dyDescent="0.2">
      <c r="A126" s="235">
        <f>B126</f>
        <v>44252</v>
      </c>
      <c r="B126" s="163">
        <f>B124+1</f>
        <v>44252</v>
      </c>
      <c r="C126" s="236"/>
      <c r="D126" s="240"/>
      <c r="E126" s="240"/>
      <c r="F126" s="240"/>
      <c r="G126" s="241"/>
      <c r="H126" s="151"/>
      <c r="I126" s="151"/>
      <c r="J126" s="151"/>
      <c r="K126" s="151"/>
      <c r="L126" s="151"/>
      <c r="M126" s="151"/>
      <c r="N126" s="151"/>
      <c r="O126" s="151"/>
      <c r="P126" s="151"/>
      <c r="Q126" s="151"/>
      <c r="R126" s="151"/>
    </row>
    <row r="127" spans="1:18" ht="12.75" customHeight="1" x14ac:dyDescent="0.2">
      <c r="A127" s="235"/>
      <c r="B127" s="164"/>
      <c r="C127" s="236"/>
      <c r="D127" s="240"/>
      <c r="E127" s="240"/>
      <c r="F127" s="240"/>
      <c r="G127" s="241"/>
      <c r="H127" s="151"/>
      <c r="I127" s="165"/>
      <c r="J127" s="151"/>
      <c r="K127" s="151"/>
      <c r="L127" s="151"/>
      <c r="M127" s="151"/>
      <c r="N127" s="151"/>
      <c r="O127" s="151"/>
      <c r="P127" s="151"/>
      <c r="Q127" s="151"/>
      <c r="R127" s="151"/>
    </row>
    <row r="128" spans="1:18" ht="12.75" customHeight="1" x14ac:dyDescent="0.2">
      <c r="A128" s="235">
        <f>B128</f>
        <v>44253</v>
      </c>
      <c r="B128" s="163">
        <f>B126+1</f>
        <v>44253</v>
      </c>
      <c r="C128" s="236"/>
      <c r="D128" s="240"/>
      <c r="E128" s="240" t="s">
        <v>403</v>
      </c>
      <c r="F128" s="240"/>
      <c r="G128" s="241"/>
      <c r="H128" s="151"/>
      <c r="I128" s="151"/>
      <c r="J128" s="151"/>
      <c r="K128" s="151"/>
      <c r="L128" s="151"/>
      <c r="M128" s="151"/>
      <c r="N128" s="151"/>
      <c r="O128" s="151"/>
      <c r="P128" s="151"/>
      <c r="Q128" s="151"/>
      <c r="R128" s="151"/>
    </row>
    <row r="129" spans="1:18" ht="12.75" customHeight="1" x14ac:dyDescent="0.2">
      <c r="A129" s="235"/>
      <c r="B129" s="164"/>
      <c r="C129" s="236"/>
      <c r="D129" s="240"/>
      <c r="E129" s="240"/>
      <c r="F129" s="240"/>
      <c r="G129" s="241"/>
      <c r="H129" s="151"/>
      <c r="I129" s="165"/>
      <c r="J129" s="151"/>
      <c r="K129" s="151"/>
      <c r="L129" s="151"/>
      <c r="M129" s="151"/>
      <c r="N129" s="151"/>
      <c r="O129" s="151"/>
      <c r="P129" s="151"/>
      <c r="Q129" s="151"/>
      <c r="R129" s="151"/>
    </row>
    <row r="130" spans="1:18" ht="12.75" customHeight="1" x14ac:dyDescent="0.2">
      <c r="A130" s="235">
        <f>B130</f>
        <v>44254</v>
      </c>
      <c r="B130" s="163">
        <f>B128+1</f>
        <v>44254</v>
      </c>
      <c r="C130" s="236"/>
      <c r="D130" s="240"/>
      <c r="E130" s="240"/>
      <c r="F130" s="240"/>
      <c r="G130" s="241"/>
      <c r="H130" s="151"/>
      <c r="I130" s="151"/>
      <c r="J130" s="151"/>
      <c r="K130" s="151"/>
      <c r="L130" s="151"/>
      <c r="M130" s="151"/>
      <c r="N130" s="151"/>
      <c r="O130" s="151"/>
      <c r="P130" s="151"/>
      <c r="Q130" s="151"/>
      <c r="R130" s="151"/>
    </row>
    <row r="131" spans="1:18" ht="12.75" customHeight="1" x14ac:dyDescent="0.2">
      <c r="A131" s="235"/>
      <c r="B131" s="164"/>
      <c r="C131" s="236"/>
      <c r="D131" s="240"/>
      <c r="E131" s="240"/>
      <c r="F131" s="240"/>
      <c r="G131" s="241"/>
      <c r="H131" s="151"/>
      <c r="I131" s="165"/>
      <c r="J131" s="151"/>
      <c r="K131" s="151"/>
      <c r="L131" s="151"/>
      <c r="M131" s="151"/>
      <c r="N131" s="151"/>
      <c r="O131" s="151"/>
      <c r="P131" s="151"/>
      <c r="Q131" s="151"/>
      <c r="R131" s="151"/>
    </row>
    <row r="132" spans="1:18" ht="12.75" customHeight="1" x14ac:dyDescent="0.2">
      <c r="A132" s="235">
        <f>B132</f>
        <v>44255</v>
      </c>
      <c r="B132" s="163">
        <f>B130+1</f>
        <v>44255</v>
      </c>
      <c r="C132" s="236"/>
      <c r="D132" s="240"/>
      <c r="E132" s="240"/>
      <c r="F132" s="240" t="s">
        <v>528</v>
      </c>
      <c r="G132" s="241"/>
      <c r="H132" s="151"/>
      <c r="I132" s="151"/>
      <c r="J132" s="151"/>
      <c r="K132" s="151"/>
      <c r="L132" s="151"/>
      <c r="M132" s="151"/>
      <c r="N132" s="151"/>
      <c r="O132" s="151"/>
      <c r="P132" s="151"/>
      <c r="Q132" s="151"/>
      <c r="R132" s="151"/>
    </row>
    <row r="133" spans="1:18" ht="12.75" customHeight="1" x14ac:dyDescent="0.2">
      <c r="A133" s="235"/>
      <c r="B133" s="164"/>
      <c r="C133" s="236"/>
      <c r="D133" s="240"/>
      <c r="E133" s="240"/>
      <c r="F133" s="240"/>
      <c r="G133" s="241"/>
      <c r="H133" s="151"/>
      <c r="I133" s="165"/>
      <c r="J133" s="151"/>
      <c r="K133" s="151"/>
      <c r="L133" s="151"/>
      <c r="M133" s="151"/>
      <c r="N133" s="151"/>
      <c r="O133" s="151"/>
      <c r="P133" s="151"/>
      <c r="Q133" s="151"/>
      <c r="R133" s="151"/>
    </row>
    <row r="134" spans="1:18" ht="12.75" customHeight="1" x14ac:dyDescent="0.2">
      <c r="A134" s="235">
        <f>B134</f>
        <v>44256</v>
      </c>
      <c r="B134" s="163">
        <f>B132+1</f>
        <v>44256</v>
      </c>
      <c r="C134" s="236"/>
      <c r="D134" s="240"/>
      <c r="E134" s="240"/>
      <c r="F134" s="240"/>
      <c r="G134" s="241"/>
      <c r="H134" s="151"/>
      <c r="I134" s="151"/>
      <c r="J134" s="151"/>
      <c r="K134" s="151"/>
      <c r="L134" s="151"/>
      <c r="M134" s="151"/>
      <c r="N134" s="151"/>
      <c r="O134" s="151"/>
      <c r="P134" s="151"/>
      <c r="Q134" s="151"/>
      <c r="R134" s="151"/>
    </row>
    <row r="135" spans="1:18" ht="12.75" customHeight="1" x14ac:dyDescent="0.2">
      <c r="A135" s="235"/>
      <c r="B135" s="164"/>
      <c r="C135" s="236"/>
      <c r="D135" s="240"/>
      <c r="E135" s="240"/>
      <c r="F135" s="240"/>
      <c r="G135" s="241"/>
      <c r="H135" s="151"/>
      <c r="I135" s="165"/>
      <c r="J135" s="151"/>
      <c r="K135" s="151"/>
      <c r="L135" s="151"/>
      <c r="M135" s="151"/>
      <c r="N135" s="151"/>
      <c r="O135" s="151"/>
      <c r="P135" s="151"/>
      <c r="Q135" s="151"/>
      <c r="R135" s="151"/>
    </row>
    <row r="136" spans="1:18" ht="12.75" customHeight="1" x14ac:dyDescent="0.2">
      <c r="A136" s="235">
        <f>B136</f>
        <v>44257</v>
      </c>
      <c r="B136" s="163">
        <f>B134+1</f>
        <v>44257</v>
      </c>
      <c r="C136" s="236"/>
      <c r="D136" s="240"/>
      <c r="E136" s="240"/>
      <c r="F136" s="240"/>
      <c r="G136" s="241"/>
      <c r="H136" s="151"/>
      <c r="I136" s="151"/>
      <c r="J136" s="151"/>
      <c r="K136" s="151"/>
      <c r="L136" s="151"/>
      <c r="M136" s="151"/>
      <c r="N136" s="151"/>
      <c r="O136" s="151"/>
      <c r="P136" s="151"/>
      <c r="Q136" s="151"/>
      <c r="R136" s="151"/>
    </row>
    <row r="137" spans="1:18" ht="12.75" customHeight="1" x14ac:dyDescent="0.2">
      <c r="A137" s="235"/>
      <c r="B137" s="164"/>
      <c r="C137" s="236"/>
      <c r="D137" s="240"/>
      <c r="E137" s="240"/>
      <c r="F137" s="240"/>
      <c r="G137" s="241"/>
      <c r="H137" s="151"/>
      <c r="I137" s="165"/>
      <c r="J137" s="151"/>
      <c r="K137" s="151"/>
      <c r="L137" s="151"/>
      <c r="M137" s="151"/>
      <c r="N137" s="151"/>
      <c r="O137" s="151"/>
      <c r="P137" s="151"/>
      <c r="Q137" s="151"/>
      <c r="R137" s="151"/>
    </row>
    <row r="138" spans="1:18" ht="12.75" customHeight="1" x14ac:dyDescent="0.2">
      <c r="A138" s="235">
        <f>B138</f>
        <v>44258</v>
      </c>
      <c r="B138" s="163">
        <f>B136+1</f>
        <v>44258</v>
      </c>
      <c r="C138" s="236"/>
      <c r="D138" s="240"/>
      <c r="E138" s="240"/>
      <c r="F138" s="240"/>
      <c r="G138" s="241"/>
      <c r="H138" s="151"/>
      <c r="I138" s="151"/>
      <c r="J138" s="151"/>
      <c r="K138" s="151"/>
      <c r="L138" s="151"/>
      <c r="M138" s="151"/>
      <c r="N138" s="151"/>
      <c r="O138" s="151"/>
      <c r="P138" s="151"/>
      <c r="Q138" s="151"/>
      <c r="R138" s="151"/>
    </row>
    <row r="139" spans="1:18" ht="12.75" customHeight="1" x14ac:dyDescent="0.2">
      <c r="A139" s="235"/>
      <c r="B139" s="164"/>
      <c r="C139" s="236"/>
      <c r="D139" s="240"/>
      <c r="E139" s="240"/>
      <c r="F139" s="240"/>
      <c r="G139" s="241"/>
      <c r="H139" s="151"/>
      <c r="I139" s="165"/>
      <c r="J139" s="151"/>
      <c r="K139" s="151"/>
      <c r="L139" s="151"/>
      <c r="M139" s="151"/>
      <c r="N139" s="151"/>
      <c r="O139" s="151"/>
      <c r="P139" s="151"/>
      <c r="Q139" s="151"/>
      <c r="R139" s="151"/>
    </row>
    <row r="140" spans="1:18" ht="12.75" customHeight="1" x14ac:dyDescent="0.2">
      <c r="A140" s="235">
        <f>B140</f>
        <v>44259</v>
      </c>
      <c r="B140" s="163">
        <f>B138+1</f>
        <v>44259</v>
      </c>
      <c r="C140" s="236"/>
      <c r="D140" s="240"/>
      <c r="E140" s="240"/>
      <c r="F140" s="240"/>
      <c r="G140" s="241"/>
      <c r="H140" s="151"/>
      <c r="I140" s="151"/>
      <c r="J140" s="151"/>
      <c r="K140" s="151"/>
      <c r="L140" s="151"/>
      <c r="M140" s="151"/>
      <c r="N140" s="151"/>
      <c r="O140" s="151"/>
      <c r="P140" s="151"/>
      <c r="Q140" s="151"/>
      <c r="R140" s="151"/>
    </row>
    <row r="141" spans="1:18" ht="12.75" customHeight="1" x14ac:dyDescent="0.2">
      <c r="A141" s="235"/>
      <c r="B141" s="164"/>
      <c r="C141" s="236"/>
      <c r="D141" s="240"/>
      <c r="E141" s="240"/>
      <c r="F141" s="240"/>
      <c r="G141" s="241"/>
      <c r="H141" s="151"/>
      <c r="I141" s="165"/>
      <c r="J141" s="151"/>
      <c r="K141" s="151"/>
      <c r="L141" s="151"/>
      <c r="M141" s="151"/>
      <c r="N141" s="151"/>
      <c r="O141" s="151"/>
      <c r="P141" s="151"/>
      <c r="Q141" s="151"/>
      <c r="R141" s="151"/>
    </row>
    <row r="142" spans="1:18" ht="12.75" customHeight="1" x14ac:dyDescent="0.2">
      <c r="A142" s="235">
        <f>B142</f>
        <v>44260</v>
      </c>
      <c r="B142" s="163">
        <f>B140+1</f>
        <v>44260</v>
      </c>
      <c r="C142" s="236"/>
      <c r="D142" s="240"/>
      <c r="E142" s="240" t="s">
        <v>403</v>
      </c>
      <c r="F142" s="240" t="s">
        <v>285</v>
      </c>
      <c r="G142" s="241"/>
      <c r="H142" s="151"/>
      <c r="I142" s="151"/>
      <c r="J142" s="151"/>
      <c r="K142" s="151"/>
      <c r="L142" s="151"/>
      <c r="M142" s="151"/>
      <c r="N142" s="151"/>
      <c r="O142" s="151"/>
      <c r="P142" s="151"/>
      <c r="Q142" s="151"/>
      <c r="R142" s="151"/>
    </row>
    <row r="143" spans="1:18" ht="12.75" customHeight="1" x14ac:dyDescent="0.2">
      <c r="A143" s="235"/>
      <c r="B143" s="164"/>
      <c r="C143" s="236"/>
      <c r="D143" s="240"/>
      <c r="E143" s="240"/>
      <c r="F143" s="240"/>
      <c r="G143" s="241"/>
      <c r="H143" s="151"/>
      <c r="I143" s="165"/>
      <c r="J143" s="151"/>
      <c r="K143" s="151"/>
      <c r="L143" s="151"/>
      <c r="M143" s="151"/>
      <c r="N143" s="151"/>
      <c r="O143" s="151"/>
      <c r="P143" s="151"/>
      <c r="Q143" s="151"/>
      <c r="R143" s="151"/>
    </row>
    <row r="144" spans="1:18" ht="12.75" customHeight="1" x14ac:dyDescent="0.2">
      <c r="A144" s="235">
        <f>B144</f>
        <v>44261</v>
      </c>
      <c r="B144" s="163">
        <f>B142+1</f>
        <v>44261</v>
      </c>
      <c r="C144" s="236"/>
      <c r="D144" s="240"/>
      <c r="E144" s="240"/>
      <c r="F144" s="240"/>
      <c r="G144" s="241"/>
      <c r="H144" s="151"/>
      <c r="I144" s="151"/>
      <c r="J144" s="151"/>
      <c r="K144" s="151"/>
      <c r="L144" s="151"/>
      <c r="M144" s="151"/>
      <c r="N144" s="151"/>
      <c r="O144" s="151"/>
      <c r="P144" s="151"/>
      <c r="Q144" s="151"/>
      <c r="R144" s="151"/>
    </row>
    <row r="145" spans="1:18" ht="12.75" customHeight="1" x14ac:dyDescent="0.2">
      <c r="A145" s="235"/>
      <c r="B145" s="164"/>
      <c r="C145" s="236"/>
      <c r="D145" s="240"/>
      <c r="E145" s="240"/>
      <c r="F145" s="240"/>
      <c r="G145" s="241"/>
      <c r="H145" s="151"/>
      <c r="I145" s="165"/>
      <c r="J145" s="151"/>
      <c r="K145" s="151"/>
      <c r="L145" s="151"/>
      <c r="M145" s="151"/>
      <c r="N145" s="151"/>
      <c r="O145" s="151"/>
      <c r="P145" s="151"/>
      <c r="Q145" s="151"/>
      <c r="R145" s="151"/>
    </row>
    <row r="146" spans="1:18" ht="12.75" customHeight="1" x14ac:dyDescent="0.2">
      <c r="A146" s="235">
        <f>B146</f>
        <v>44262</v>
      </c>
      <c r="B146" s="163">
        <f>B144+1</f>
        <v>44262</v>
      </c>
      <c r="C146" s="236"/>
      <c r="D146" s="240"/>
      <c r="E146" s="240"/>
      <c r="F146" s="240"/>
      <c r="G146" s="241"/>
      <c r="H146" s="151"/>
      <c r="I146" s="151"/>
      <c r="J146" s="151"/>
      <c r="K146" s="151"/>
      <c r="L146" s="151"/>
      <c r="M146" s="151"/>
      <c r="N146" s="151"/>
      <c r="O146" s="151"/>
      <c r="P146" s="151"/>
      <c r="Q146" s="151"/>
      <c r="R146" s="151"/>
    </row>
    <row r="147" spans="1:18" ht="12.75" customHeight="1" x14ac:dyDescent="0.2">
      <c r="A147" s="235"/>
      <c r="B147" s="164"/>
      <c r="C147" s="236"/>
      <c r="D147" s="240"/>
      <c r="E147" s="240"/>
      <c r="F147" s="240"/>
      <c r="G147" s="241"/>
      <c r="H147" s="151"/>
      <c r="I147" s="165"/>
      <c r="J147" s="151"/>
      <c r="K147" s="151"/>
      <c r="L147" s="151"/>
      <c r="M147" s="151"/>
      <c r="N147" s="151"/>
      <c r="O147" s="151"/>
      <c r="P147" s="151"/>
      <c r="Q147" s="151"/>
      <c r="R147" s="151"/>
    </row>
    <row r="148" spans="1:18" ht="12.75" customHeight="1" x14ac:dyDescent="0.2">
      <c r="A148" s="235">
        <f>B148</f>
        <v>44263</v>
      </c>
      <c r="B148" s="163">
        <f>B146+1</f>
        <v>44263</v>
      </c>
      <c r="C148" s="236"/>
      <c r="D148" s="240"/>
      <c r="E148" s="240"/>
      <c r="F148" s="240"/>
      <c r="G148" s="241"/>
      <c r="H148" s="151"/>
      <c r="I148" s="151"/>
      <c r="J148" s="151"/>
      <c r="K148" s="151"/>
      <c r="L148" s="151"/>
      <c r="M148" s="151"/>
      <c r="N148" s="151"/>
      <c r="O148" s="151"/>
      <c r="P148" s="151"/>
      <c r="Q148" s="151"/>
      <c r="R148" s="151"/>
    </row>
    <row r="149" spans="1:18" ht="12.75" customHeight="1" x14ac:dyDescent="0.2">
      <c r="A149" s="235"/>
      <c r="B149" s="164"/>
      <c r="C149" s="236"/>
      <c r="D149" s="240"/>
      <c r="E149" s="240"/>
      <c r="F149" s="240"/>
      <c r="G149" s="241"/>
      <c r="H149" s="151"/>
      <c r="I149" s="165"/>
      <c r="J149" s="151"/>
      <c r="K149" s="151"/>
      <c r="L149" s="151"/>
      <c r="M149" s="151"/>
      <c r="N149" s="151"/>
      <c r="O149" s="151"/>
      <c r="P149" s="151"/>
      <c r="Q149" s="151"/>
      <c r="R149" s="151"/>
    </row>
    <row r="150" spans="1:18" ht="12.75" customHeight="1" x14ac:dyDescent="0.2">
      <c r="A150" s="235">
        <f>B150</f>
        <v>44264</v>
      </c>
      <c r="B150" s="163">
        <f>B148+1</f>
        <v>44264</v>
      </c>
      <c r="C150" s="236"/>
      <c r="D150" s="240"/>
      <c r="E150" s="240"/>
      <c r="F150" s="240"/>
      <c r="G150" s="241"/>
      <c r="H150" s="151"/>
      <c r="I150" s="151"/>
      <c r="J150" s="151"/>
      <c r="K150" s="151"/>
      <c r="L150" s="151"/>
      <c r="M150" s="151"/>
      <c r="N150" s="151"/>
      <c r="O150" s="151"/>
      <c r="P150" s="151"/>
      <c r="Q150" s="151"/>
      <c r="R150" s="151"/>
    </row>
    <row r="151" spans="1:18" ht="12.75" customHeight="1" x14ac:dyDescent="0.2">
      <c r="A151" s="235"/>
      <c r="B151" s="164"/>
      <c r="C151" s="236"/>
      <c r="D151" s="240"/>
      <c r="E151" s="240"/>
      <c r="F151" s="240"/>
      <c r="G151" s="241"/>
      <c r="H151" s="151"/>
      <c r="I151" s="165"/>
      <c r="J151" s="151"/>
      <c r="K151" s="151"/>
      <c r="L151" s="151"/>
      <c r="M151" s="151"/>
      <c r="N151" s="151"/>
      <c r="O151" s="151"/>
      <c r="P151" s="151"/>
      <c r="Q151" s="151"/>
      <c r="R151" s="151"/>
    </row>
    <row r="152" spans="1:18" ht="12.75" customHeight="1" x14ac:dyDescent="0.2">
      <c r="A152" s="235">
        <f>B152</f>
        <v>44265</v>
      </c>
      <c r="B152" s="163">
        <f>B150+1</f>
        <v>44265</v>
      </c>
      <c r="C152" s="236"/>
      <c r="D152" s="240"/>
      <c r="E152" s="240"/>
      <c r="F152" s="240"/>
      <c r="G152" s="241"/>
      <c r="H152" s="151"/>
      <c r="I152" s="151"/>
      <c r="J152" s="151"/>
      <c r="K152" s="151"/>
      <c r="L152" s="151"/>
      <c r="M152" s="151"/>
      <c r="N152" s="151"/>
      <c r="O152" s="151"/>
      <c r="P152" s="151"/>
      <c r="Q152" s="151"/>
      <c r="R152" s="151"/>
    </row>
    <row r="153" spans="1:18" ht="12.75" customHeight="1" x14ac:dyDescent="0.2">
      <c r="A153" s="235"/>
      <c r="B153" s="164"/>
      <c r="C153" s="236"/>
      <c r="D153" s="240"/>
      <c r="E153" s="240"/>
      <c r="F153" s="240"/>
      <c r="G153" s="241"/>
      <c r="H153" s="151"/>
      <c r="I153" s="165"/>
      <c r="J153" s="151"/>
      <c r="K153" s="151"/>
      <c r="L153" s="151"/>
      <c r="M153" s="151"/>
      <c r="N153" s="151"/>
      <c r="O153" s="151"/>
      <c r="P153" s="151"/>
      <c r="Q153" s="151"/>
      <c r="R153" s="151"/>
    </row>
    <row r="154" spans="1:18" ht="12.75" customHeight="1" x14ac:dyDescent="0.2">
      <c r="A154" s="235">
        <f>B154</f>
        <v>44266</v>
      </c>
      <c r="B154" s="163">
        <f>B152+1</f>
        <v>44266</v>
      </c>
      <c r="C154" s="236"/>
      <c r="D154" s="240"/>
      <c r="E154" s="240"/>
      <c r="F154" s="240"/>
      <c r="G154" s="241"/>
      <c r="H154" s="151"/>
      <c r="I154" s="151"/>
      <c r="J154" s="151"/>
      <c r="K154" s="151"/>
      <c r="L154" s="151"/>
      <c r="M154" s="151"/>
      <c r="N154" s="151"/>
      <c r="O154" s="151"/>
      <c r="P154" s="151"/>
      <c r="Q154" s="151"/>
      <c r="R154" s="151"/>
    </row>
    <row r="155" spans="1:18" ht="12.75" customHeight="1" x14ac:dyDescent="0.2">
      <c r="A155" s="235"/>
      <c r="B155" s="164"/>
      <c r="C155" s="236"/>
      <c r="D155" s="240"/>
      <c r="E155" s="240"/>
      <c r="F155" s="240"/>
      <c r="G155" s="241"/>
      <c r="H155" s="151"/>
      <c r="I155" s="165"/>
      <c r="J155" s="151"/>
      <c r="K155" s="151"/>
      <c r="L155" s="151"/>
      <c r="M155" s="151"/>
      <c r="N155" s="151"/>
      <c r="O155" s="151"/>
      <c r="P155" s="151"/>
      <c r="Q155" s="151"/>
      <c r="R155" s="151"/>
    </row>
    <row r="156" spans="1:18" ht="12.75" customHeight="1" x14ac:dyDescent="0.2">
      <c r="A156" s="235">
        <f>B156</f>
        <v>44267</v>
      </c>
      <c r="B156" s="163">
        <f>B154+1</f>
        <v>44267</v>
      </c>
      <c r="C156" s="236"/>
      <c r="D156" s="240" t="s">
        <v>198</v>
      </c>
      <c r="E156" s="240" t="s">
        <v>403</v>
      </c>
      <c r="F156" s="240"/>
      <c r="G156" s="241"/>
      <c r="H156" s="151"/>
      <c r="I156" s="151"/>
      <c r="J156" s="151"/>
      <c r="K156" s="151"/>
      <c r="L156" s="151"/>
      <c r="M156" s="151"/>
      <c r="N156" s="151"/>
      <c r="O156" s="151"/>
      <c r="P156" s="151"/>
      <c r="Q156" s="151"/>
      <c r="R156" s="151"/>
    </row>
    <row r="157" spans="1:18" ht="12.75" customHeight="1" x14ac:dyDescent="0.2">
      <c r="A157" s="235"/>
      <c r="B157" s="164"/>
      <c r="C157" s="236"/>
      <c r="D157" s="240"/>
      <c r="E157" s="240"/>
      <c r="F157" s="240"/>
      <c r="G157" s="241"/>
      <c r="H157" s="151"/>
      <c r="I157" s="165"/>
      <c r="J157" s="151"/>
      <c r="K157" s="151"/>
      <c r="L157" s="151"/>
      <c r="M157" s="151"/>
      <c r="N157" s="151"/>
      <c r="O157" s="151"/>
      <c r="P157" s="151"/>
      <c r="Q157" s="151"/>
      <c r="R157" s="151"/>
    </row>
    <row r="158" spans="1:18" ht="12.75" customHeight="1" x14ac:dyDescent="0.2">
      <c r="A158" s="235">
        <f>B158</f>
        <v>44268</v>
      </c>
      <c r="B158" s="163">
        <f>B156+1</f>
        <v>44268</v>
      </c>
      <c r="C158" s="236"/>
      <c r="D158" s="240"/>
      <c r="E158" s="240"/>
      <c r="F158" s="240"/>
      <c r="G158" s="241"/>
      <c r="H158" s="151"/>
      <c r="I158" s="151"/>
      <c r="J158" s="151"/>
      <c r="K158" s="151"/>
      <c r="L158" s="151"/>
      <c r="M158" s="151"/>
      <c r="N158" s="151"/>
      <c r="O158" s="151"/>
      <c r="P158" s="151"/>
      <c r="Q158" s="151"/>
      <c r="R158" s="151"/>
    </row>
    <row r="159" spans="1:18" ht="12.75" customHeight="1" x14ac:dyDescent="0.2">
      <c r="A159" s="235"/>
      <c r="B159" s="164"/>
      <c r="C159" s="236"/>
      <c r="D159" s="240"/>
      <c r="E159" s="240"/>
      <c r="F159" s="240"/>
      <c r="G159" s="241"/>
      <c r="H159" s="151"/>
      <c r="I159" s="165"/>
      <c r="J159" s="151"/>
      <c r="K159" s="151"/>
      <c r="L159" s="151"/>
      <c r="M159" s="151"/>
      <c r="N159" s="151"/>
      <c r="O159" s="151"/>
      <c r="P159" s="151"/>
      <c r="Q159" s="151"/>
      <c r="R159" s="151"/>
    </row>
    <row r="160" spans="1:18" ht="12.75" customHeight="1" x14ac:dyDescent="0.2">
      <c r="A160" s="235">
        <f>B160</f>
        <v>44269</v>
      </c>
      <c r="B160" s="163">
        <f>B158+1</f>
        <v>44269</v>
      </c>
      <c r="C160" s="236"/>
      <c r="D160" s="240"/>
      <c r="E160" s="240"/>
      <c r="F160" s="240"/>
      <c r="G160" s="241"/>
      <c r="H160" s="151"/>
      <c r="I160" s="151"/>
      <c r="J160" s="151"/>
      <c r="K160" s="151"/>
      <c r="L160" s="151"/>
      <c r="M160" s="151"/>
      <c r="N160" s="151"/>
      <c r="O160" s="151"/>
      <c r="P160" s="151"/>
      <c r="Q160" s="151"/>
      <c r="R160" s="151"/>
    </row>
    <row r="161" spans="1:18" ht="12.75" customHeight="1" x14ac:dyDescent="0.2">
      <c r="A161" s="235"/>
      <c r="B161" s="164"/>
      <c r="C161" s="236"/>
      <c r="D161" s="240"/>
      <c r="E161" s="240"/>
      <c r="F161" s="240"/>
      <c r="G161" s="241"/>
      <c r="H161" s="151"/>
      <c r="I161" s="165"/>
      <c r="J161" s="151"/>
      <c r="K161" s="151"/>
      <c r="L161" s="151"/>
      <c r="M161" s="151"/>
      <c r="N161" s="151"/>
      <c r="O161" s="151"/>
      <c r="P161" s="151"/>
      <c r="Q161" s="151"/>
      <c r="R161" s="151"/>
    </row>
    <row r="162" spans="1:18" ht="12.75" customHeight="1" x14ac:dyDescent="0.2">
      <c r="A162" s="235">
        <f>B162</f>
        <v>44270</v>
      </c>
      <c r="B162" s="163">
        <f>B160+1</f>
        <v>44270</v>
      </c>
      <c r="C162" s="236"/>
      <c r="D162" s="240"/>
      <c r="E162" s="240"/>
      <c r="F162" s="240"/>
      <c r="G162" s="241"/>
      <c r="H162" s="151"/>
      <c r="I162" s="151"/>
      <c r="J162" s="151"/>
      <c r="K162" s="151"/>
      <c r="L162" s="151"/>
      <c r="M162" s="151"/>
      <c r="N162" s="151"/>
      <c r="O162" s="151"/>
      <c r="P162" s="151"/>
      <c r="Q162" s="151"/>
      <c r="R162" s="151"/>
    </row>
    <row r="163" spans="1:18" ht="12.75" customHeight="1" x14ac:dyDescent="0.2">
      <c r="A163" s="235"/>
      <c r="B163" s="164"/>
      <c r="C163" s="236"/>
      <c r="D163" s="240"/>
      <c r="E163" s="240"/>
      <c r="F163" s="240"/>
      <c r="G163" s="241"/>
      <c r="H163" s="151"/>
      <c r="I163" s="165"/>
      <c r="J163" s="151"/>
      <c r="K163" s="151"/>
      <c r="L163" s="151"/>
      <c r="M163" s="151"/>
      <c r="N163" s="151"/>
      <c r="O163" s="151"/>
      <c r="P163" s="151"/>
      <c r="Q163" s="151"/>
      <c r="R163" s="151"/>
    </row>
    <row r="164" spans="1:18" ht="12.75" customHeight="1" x14ac:dyDescent="0.2">
      <c r="A164" s="235">
        <f>B164</f>
        <v>44271</v>
      </c>
      <c r="B164" s="163">
        <f>B162+1</f>
        <v>44271</v>
      </c>
      <c r="C164" s="236"/>
      <c r="D164" s="240"/>
      <c r="E164" s="240"/>
      <c r="F164" s="240"/>
      <c r="G164" s="241"/>
      <c r="H164" s="151"/>
      <c r="I164" s="151"/>
      <c r="J164" s="151"/>
      <c r="K164" s="151"/>
      <c r="L164" s="151"/>
      <c r="M164" s="151"/>
      <c r="N164" s="151"/>
      <c r="O164" s="151"/>
      <c r="P164" s="151"/>
      <c r="Q164" s="151"/>
      <c r="R164" s="151"/>
    </row>
    <row r="165" spans="1:18" ht="12.75" customHeight="1" x14ac:dyDescent="0.2">
      <c r="A165" s="235"/>
      <c r="B165" s="164"/>
      <c r="C165" s="236"/>
      <c r="D165" s="240"/>
      <c r="E165" s="240"/>
      <c r="F165" s="240"/>
      <c r="G165" s="241"/>
      <c r="H165" s="151"/>
      <c r="I165" s="165"/>
      <c r="J165" s="151"/>
      <c r="K165" s="151"/>
      <c r="L165" s="151"/>
      <c r="M165" s="151"/>
      <c r="N165" s="151"/>
      <c r="O165" s="151"/>
      <c r="P165" s="151"/>
      <c r="Q165" s="151"/>
      <c r="R165" s="151"/>
    </row>
    <row r="166" spans="1:18" ht="12.75" customHeight="1" x14ac:dyDescent="0.2">
      <c r="A166" s="235">
        <f>B166</f>
        <v>44272</v>
      </c>
      <c r="B166" s="163">
        <f>B164+1</f>
        <v>44272</v>
      </c>
      <c r="C166" s="236"/>
      <c r="D166" s="240"/>
      <c r="E166" s="240"/>
      <c r="F166" s="240" t="s">
        <v>496</v>
      </c>
      <c r="G166" s="241"/>
      <c r="H166" s="151"/>
      <c r="I166" s="151"/>
      <c r="J166" s="151"/>
      <c r="K166" s="151"/>
      <c r="L166" s="151"/>
      <c r="M166" s="151"/>
      <c r="N166" s="151"/>
      <c r="O166" s="151"/>
      <c r="P166" s="151"/>
      <c r="Q166" s="151"/>
      <c r="R166" s="151"/>
    </row>
    <row r="167" spans="1:18" ht="12.75" customHeight="1" x14ac:dyDescent="0.2">
      <c r="A167" s="235"/>
      <c r="B167" s="164"/>
      <c r="C167" s="236"/>
      <c r="D167" s="240"/>
      <c r="E167" s="240"/>
      <c r="F167" s="240"/>
      <c r="G167" s="241"/>
      <c r="H167" s="151"/>
      <c r="I167" s="165"/>
      <c r="J167" s="151"/>
      <c r="K167" s="151"/>
      <c r="L167" s="151"/>
      <c r="M167" s="151"/>
      <c r="N167" s="151"/>
      <c r="O167" s="151"/>
      <c r="P167" s="151"/>
      <c r="Q167" s="151"/>
      <c r="R167" s="151"/>
    </row>
    <row r="168" spans="1:18" ht="12.75" customHeight="1" x14ac:dyDescent="0.2">
      <c r="A168" s="235">
        <f>B168</f>
        <v>44273</v>
      </c>
      <c r="B168" s="163">
        <f>B166+1</f>
        <v>44273</v>
      </c>
      <c r="C168" s="236"/>
      <c r="D168" s="240"/>
      <c r="E168" s="240"/>
      <c r="F168" s="240"/>
      <c r="G168" s="241"/>
      <c r="H168" s="151"/>
      <c r="I168" s="151"/>
      <c r="J168" s="151"/>
      <c r="K168" s="151"/>
      <c r="L168" s="151"/>
      <c r="M168" s="151"/>
      <c r="N168" s="151"/>
      <c r="O168" s="151"/>
      <c r="P168" s="151"/>
      <c r="Q168" s="151"/>
      <c r="R168" s="151"/>
    </row>
    <row r="169" spans="1:18" ht="12.75" customHeight="1" x14ac:dyDescent="0.2">
      <c r="A169" s="235"/>
      <c r="B169" s="164"/>
      <c r="C169" s="236"/>
      <c r="D169" s="240"/>
      <c r="E169" s="240"/>
      <c r="F169" s="240"/>
      <c r="G169" s="241"/>
      <c r="H169" s="151"/>
      <c r="I169" s="165"/>
      <c r="J169" s="151"/>
      <c r="K169" s="151"/>
      <c r="L169" s="151"/>
      <c r="M169" s="151"/>
      <c r="N169" s="151"/>
      <c r="O169" s="151"/>
      <c r="P169" s="151"/>
      <c r="Q169" s="151"/>
      <c r="R169" s="151"/>
    </row>
    <row r="170" spans="1:18" ht="12.75" customHeight="1" x14ac:dyDescent="0.2">
      <c r="A170" s="235">
        <f>B170</f>
        <v>44274</v>
      </c>
      <c r="B170" s="163">
        <f>B168+1</f>
        <v>44274</v>
      </c>
      <c r="C170" s="236"/>
      <c r="D170" s="240"/>
      <c r="E170" s="240" t="s">
        <v>403</v>
      </c>
      <c r="F170" s="240"/>
      <c r="G170" s="241"/>
      <c r="H170" s="151"/>
      <c r="I170" s="151"/>
      <c r="J170" s="151"/>
      <c r="K170" s="151"/>
      <c r="L170" s="151"/>
      <c r="M170" s="151"/>
      <c r="N170" s="151"/>
      <c r="O170" s="151"/>
      <c r="P170" s="151"/>
      <c r="Q170" s="151"/>
      <c r="R170" s="151"/>
    </row>
    <row r="171" spans="1:18" ht="12.75" customHeight="1" x14ac:dyDescent="0.2">
      <c r="A171" s="235"/>
      <c r="B171" s="164"/>
      <c r="C171" s="236"/>
      <c r="D171" s="240"/>
      <c r="E171" s="240"/>
      <c r="F171" s="240"/>
      <c r="G171" s="241"/>
      <c r="H171" s="151"/>
      <c r="I171" s="165"/>
      <c r="J171" s="151"/>
      <c r="K171" s="151"/>
      <c r="L171" s="151"/>
      <c r="M171" s="151"/>
      <c r="N171" s="151"/>
      <c r="O171" s="151"/>
      <c r="P171" s="151"/>
      <c r="Q171" s="151"/>
      <c r="R171" s="151"/>
    </row>
    <row r="172" spans="1:18" ht="12.75" customHeight="1" x14ac:dyDescent="0.2">
      <c r="A172" s="235">
        <f>B172</f>
        <v>44275</v>
      </c>
      <c r="B172" s="163">
        <f>B170+1</f>
        <v>44275</v>
      </c>
      <c r="C172" s="236"/>
      <c r="D172" s="240"/>
      <c r="E172" s="240"/>
      <c r="F172" s="240"/>
      <c r="G172" s="241"/>
      <c r="H172" s="151"/>
      <c r="I172" s="151"/>
      <c r="J172" s="151"/>
      <c r="K172" s="151"/>
      <c r="L172" s="151"/>
      <c r="M172" s="151"/>
      <c r="N172" s="151"/>
      <c r="O172" s="151"/>
      <c r="P172" s="151"/>
      <c r="Q172" s="151"/>
      <c r="R172" s="151"/>
    </row>
    <row r="173" spans="1:18" ht="12.75" customHeight="1" x14ac:dyDescent="0.2">
      <c r="A173" s="235"/>
      <c r="B173" s="164"/>
      <c r="C173" s="236"/>
      <c r="D173" s="240"/>
      <c r="E173" s="240"/>
      <c r="F173" s="240"/>
      <c r="G173" s="241"/>
      <c r="H173" s="151"/>
      <c r="I173" s="165"/>
      <c r="J173" s="151"/>
      <c r="K173" s="151"/>
      <c r="L173" s="151"/>
      <c r="M173" s="151"/>
      <c r="N173" s="151"/>
      <c r="O173" s="151"/>
      <c r="P173" s="151"/>
      <c r="Q173" s="151"/>
      <c r="R173" s="151"/>
    </row>
    <row r="174" spans="1:18" ht="12.75" customHeight="1" x14ac:dyDescent="0.2">
      <c r="A174" s="235">
        <f>B174</f>
        <v>44276</v>
      </c>
      <c r="B174" s="163">
        <f>B172+1</f>
        <v>44276</v>
      </c>
      <c r="C174" s="236"/>
      <c r="D174" s="240"/>
      <c r="E174" s="240"/>
      <c r="F174" s="240"/>
      <c r="G174" s="241"/>
      <c r="H174" s="151"/>
      <c r="I174" s="151"/>
      <c r="J174" s="151"/>
      <c r="K174" s="151"/>
      <c r="L174" s="151"/>
      <c r="M174" s="151"/>
      <c r="N174" s="151"/>
      <c r="O174" s="151"/>
      <c r="P174" s="151"/>
      <c r="Q174" s="151"/>
      <c r="R174" s="151"/>
    </row>
    <row r="175" spans="1:18" ht="12.75" customHeight="1" x14ac:dyDescent="0.2">
      <c r="A175" s="235"/>
      <c r="B175" s="164"/>
      <c r="C175" s="236"/>
      <c r="D175" s="240"/>
      <c r="E175" s="240"/>
      <c r="F175" s="240"/>
      <c r="G175" s="241"/>
      <c r="H175" s="151"/>
      <c r="I175" s="165"/>
      <c r="J175" s="151"/>
      <c r="K175" s="151"/>
      <c r="L175" s="151"/>
      <c r="M175" s="151"/>
      <c r="N175" s="151"/>
      <c r="O175" s="151"/>
      <c r="P175" s="151"/>
      <c r="Q175" s="151"/>
      <c r="R175" s="151"/>
    </row>
    <row r="176" spans="1:18" ht="12.75" customHeight="1" x14ac:dyDescent="0.2">
      <c r="A176" s="235">
        <f>B176</f>
        <v>44277</v>
      </c>
      <c r="B176" s="163">
        <f>B174+1</f>
        <v>44277</v>
      </c>
      <c r="C176" s="236"/>
      <c r="D176" s="240"/>
      <c r="E176" s="240"/>
      <c r="F176" s="240"/>
      <c r="G176" s="241"/>
      <c r="H176" s="151"/>
      <c r="I176" s="151"/>
      <c r="J176" s="151"/>
      <c r="K176" s="151"/>
      <c r="L176" s="151"/>
      <c r="M176" s="151"/>
      <c r="N176" s="151"/>
      <c r="O176" s="151"/>
      <c r="P176" s="151"/>
      <c r="Q176" s="151"/>
      <c r="R176" s="151"/>
    </row>
    <row r="177" spans="1:18" ht="12.75" customHeight="1" x14ac:dyDescent="0.2">
      <c r="A177" s="235"/>
      <c r="B177" s="164"/>
      <c r="C177" s="236"/>
      <c r="D177" s="240"/>
      <c r="E177" s="240"/>
      <c r="F177" s="240"/>
      <c r="G177" s="241"/>
      <c r="H177" s="151"/>
      <c r="I177" s="165"/>
      <c r="J177" s="151"/>
      <c r="K177" s="151"/>
      <c r="L177" s="151"/>
      <c r="M177" s="151"/>
      <c r="N177" s="151"/>
      <c r="O177" s="151"/>
      <c r="P177" s="151"/>
      <c r="Q177" s="151"/>
      <c r="R177" s="151"/>
    </row>
    <row r="178" spans="1:18" ht="12.75" customHeight="1" x14ac:dyDescent="0.2">
      <c r="A178" s="235">
        <f>B178</f>
        <v>44278</v>
      </c>
      <c r="B178" s="163">
        <f>B176+1</f>
        <v>44278</v>
      </c>
      <c r="C178" s="236"/>
      <c r="D178" s="240"/>
      <c r="E178" s="240"/>
      <c r="F178" s="240"/>
      <c r="G178" s="241"/>
      <c r="H178" s="151"/>
      <c r="I178" s="151"/>
      <c r="J178" s="151"/>
      <c r="K178" s="151"/>
      <c r="L178" s="151"/>
      <c r="M178" s="151"/>
      <c r="N178" s="151"/>
      <c r="O178" s="151"/>
      <c r="P178" s="151"/>
      <c r="Q178" s="151"/>
      <c r="R178" s="151"/>
    </row>
    <row r="179" spans="1:18" ht="12.75" customHeight="1" x14ac:dyDescent="0.2">
      <c r="A179" s="235"/>
      <c r="B179" s="164"/>
      <c r="C179" s="236"/>
      <c r="D179" s="240"/>
      <c r="E179" s="240"/>
      <c r="F179" s="240"/>
      <c r="G179" s="241"/>
      <c r="H179" s="151"/>
      <c r="I179" s="165"/>
      <c r="J179" s="151"/>
      <c r="K179" s="151"/>
      <c r="L179" s="151"/>
      <c r="M179" s="151"/>
      <c r="N179" s="151"/>
      <c r="O179" s="151"/>
      <c r="P179" s="151"/>
      <c r="Q179" s="151"/>
      <c r="R179" s="151"/>
    </row>
    <row r="180" spans="1:18" ht="12.75" customHeight="1" x14ac:dyDescent="0.2">
      <c r="A180" s="235">
        <f>B180</f>
        <v>44279</v>
      </c>
      <c r="B180" s="163">
        <f>B178+1</f>
        <v>44279</v>
      </c>
      <c r="C180" s="236"/>
      <c r="D180" s="240"/>
      <c r="E180" s="240"/>
      <c r="F180" s="240"/>
      <c r="G180" s="241"/>
      <c r="H180" s="151"/>
      <c r="I180" s="151"/>
      <c r="J180" s="151"/>
      <c r="K180" s="151"/>
      <c r="L180" s="151"/>
      <c r="M180" s="151"/>
      <c r="N180" s="151"/>
      <c r="O180" s="151"/>
      <c r="P180" s="151"/>
      <c r="Q180" s="151"/>
      <c r="R180" s="151"/>
    </row>
    <row r="181" spans="1:18" ht="12.75" customHeight="1" x14ac:dyDescent="0.2">
      <c r="A181" s="235"/>
      <c r="B181" s="164"/>
      <c r="C181" s="236"/>
      <c r="D181" s="240"/>
      <c r="E181" s="240"/>
      <c r="F181" s="240"/>
      <c r="G181" s="241"/>
      <c r="H181" s="151"/>
      <c r="I181" s="165"/>
      <c r="J181" s="151"/>
      <c r="K181" s="151"/>
      <c r="L181" s="151"/>
      <c r="M181" s="151"/>
      <c r="N181" s="151"/>
      <c r="O181" s="151"/>
      <c r="P181" s="151"/>
      <c r="Q181" s="151"/>
      <c r="R181" s="151"/>
    </row>
    <row r="182" spans="1:18" ht="12.75" customHeight="1" x14ac:dyDescent="0.2">
      <c r="A182" s="235">
        <f>B182</f>
        <v>44280</v>
      </c>
      <c r="B182" s="163">
        <f>B180+1</f>
        <v>44280</v>
      </c>
      <c r="C182" s="236"/>
      <c r="D182" s="240"/>
      <c r="E182" s="240"/>
      <c r="F182" s="240"/>
      <c r="G182" s="241"/>
      <c r="H182" s="151"/>
      <c r="I182" s="151"/>
      <c r="J182" s="151"/>
      <c r="K182" s="151"/>
      <c r="L182" s="151"/>
      <c r="M182" s="151"/>
      <c r="N182" s="151"/>
      <c r="O182" s="151"/>
      <c r="P182" s="151"/>
      <c r="Q182" s="151"/>
      <c r="R182" s="151"/>
    </row>
    <row r="183" spans="1:18" ht="12.75" customHeight="1" x14ac:dyDescent="0.2">
      <c r="A183" s="235"/>
      <c r="B183" s="164"/>
      <c r="C183" s="236"/>
      <c r="D183" s="240"/>
      <c r="E183" s="240"/>
      <c r="F183" s="240"/>
      <c r="G183" s="241"/>
      <c r="H183" s="151"/>
      <c r="I183" s="165"/>
      <c r="J183" s="151"/>
      <c r="K183" s="151"/>
      <c r="L183" s="151"/>
      <c r="M183" s="151"/>
      <c r="N183" s="151"/>
      <c r="O183" s="151"/>
      <c r="P183" s="151"/>
      <c r="Q183" s="151"/>
      <c r="R183" s="151"/>
    </row>
    <row r="184" spans="1:18" ht="12.75" customHeight="1" x14ac:dyDescent="0.2">
      <c r="A184" s="235">
        <f>B184</f>
        <v>44281</v>
      </c>
      <c r="B184" s="163">
        <f>B182+1</f>
        <v>44281</v>
      </c>
      <c r="C184" s="236"/>
      <c r="D184" s="240"/>
      <c r="E184" s="240" t="s">
        <v>403</v>
      </c>
      <c r="F184" s="240"/>
      <c r="G184" s="241"/>
      <c r="H184" s="151"/>
      <c r="I184" s="151"/>
      <c r="J184" s="151"/>
      <c r="K184" s="151"/>
      <c r="L184" s="151"/>
      <c r="M184" s="151"/>
      <c r="N184" s="151"/>
      <c r="O184" s="151"/>
      <c r="P184" s="151"/>
      <c r="Q184" s="151"/>
      <c r="R184" s="151"/>
    </row>
    <row r="185" spans="1:18" ht="12.75" customHeight="1" x14ac:dyDescent="0.2">
      <c r="A185" s="235"/>
      <c r="B185" s="164"/>
      <c r="C185" s="236"/>
      <c r="D185" s="240"/>
      <c r="E185" s="240"/>
      <c r="F185" s="240"/>
      <c r="G185" s="241"/>
      <c r="H185" s="151"/>
      <c r="I185" s="165"/>
      <c r="J185" s="151"/>
      <c r="K185" s="151"/>
      <c r="L185" s="151"/>
      <c r="M185" s="151"/>
      <c r="N185" s="151"/>
      <c r="O185" s="151"/>
      <c r="P185" s="151"/>
      <c r="Q185" s="151"/>
      <c r="R185" s="151"/>
    </row>
    <row r="186" spans="1:18" ht="12.75" customHeight="1" x14ac:dyDescent="0.2">
      <c r="A186" s="235">
        <f>B186</f>
        <v>44282</v>
      </c>
      <c r="B186" s="163">
        <f>B184+1</f>
        <v>44282</v>
      </c>
      <c r="C186" s="236"/>
      <c r="D186" s="240"/>
      <c r="E186" s="240"/>
      <c r="F186" s="240"/>
      <c r="G186" s="241"/>
      <c r="H186" s="151"/>
      <c r="I186" s="151"/>
      <c r="J186" s="151"/>
      <c r="K186" s="151"/>
      <c r="L186" s="151"/>
      <c r="M186" s="151"/>
      <c r="N186" s="151"/>
      <c r="O186" s="151"/>
      <c r="P186" s="151"/>
      <c r="Q186" s="151"/>
      <c r="R186" s="151"/>
    </row>
    <row r="187" spans="1:18" ht="12.75" customHeight="1" x14ac:dyDescent="0.2">
      <c r="A187" s="235"/>
      <c r="B187" s="164"/>
      <c r="C187" s="236"/>
      <c r="D187" s="240"/>
      <c r="E187" s="240"/>
      <c r="F187" s="240"/>
      <c r="G187" s="241"/>
      <c r="H187" s="151"/>
      <c r="I187" s="165"/>
      <c r="J187" s="151"/>
      <c r="K187" s="151"/>
      <c r="L187" s="151"/>
      <c r="M187" s="151"/>
      <c r="N187" s="151"/>
      <c r="O187" s="151"/>
      <c r="P187" s="151"/>
      <c r="Q187" s="151"/>
      <c r="R187" s="151"/>
    </row>
    <row r="188" spans="1:18" ht="12.75" customHeight="1" x14ac:dyDescent="0.2">
      <c r="A188" s="235">
        <f>B188</f>
        <v>44283</v>
      </c>
      <c r="B188" s="163">
        <f>B186+1</f>
        <v>44283</v>
      </c>
      <c r="C188" s="236"/>
      <c r="D188" s="240"/>
      <c r="E188" s="240"/>
      <c r="F188" s="240" t="s">
        <v>280</v>
      </c>
      <c r="G188" s="241"/>
      <c r="H188" s="151"/>
      <c r="I188" s="151"/>
      <c r="J188" s="151"/>
      <c r="K188" s="151"/>
      <c r="L188" s="151"/>
      <c r="M188" s="151"/>
      <c r="N188" s="151"/>
      <c r="O188" s="151"/>
      <c r="P188" s="151"/>
      <c r="Q188" s="151"/>
      <c r="R188" s="151"/>
    </row>
    <row r="189" spans="1:18" ht="12.75" customHeight="1" x14ac:dyDescent="0.2">
      <c r="A189" s="235"/>
      <c r="B189" s="164"/>
      <c r="C189" s="236"/>
      <c r="D189" s="240"/>
      <c r="E189" s="240"/>
      <c r="F189" s="240"/>
      <c r="G189" s="241"/>
      <c r="H189" s="151"/>
      <c r="I189" s="165"/>
      <c r="J189" s="151"/>
      <c r="K189" s="151"/>
      <c r="L189" s="151"/>
      <c r="M189" s="151"/>
      <c r="N189" s="151"/>
      <c r="O189" s="151"/>
      <c r="P189" s="151"/>
      <c r="Q189" s="151"/>
      <c r="R189" s="151"/>
    </row>
    <row r="190" spans="1:18" ht="12.75" customHeight="1" x14ac:dyDescent="0.2">
      <c r="A190" s="235">
        <f>B190</f>
        <v>44284</v>
      </c>
      <c r="B190" s="163">
        <f>B188+1</f>
        <v>44284</v>
      </c>
      <c r="C190" s="236" t="s">
        <v>14</v>
      </c>
      <c r="D190" s="240"/>
      <c r="E190" s="240"/>
      <c r="F190" s="240"/>
      <c r="G190" s="241"/>
      <c r="H190" s="151"/>
      <c r="I190" s="151"/>
      <c r="J190" s="151"/>
      <c r="K190" s="151"/>
      <c r="L190" s="151"/>
      <c r="M190" s="151"/>
      <c r="N190" s="151"/>
      <c r="O190" s="151"/>
      <c r="P190" s="151"/>
      <c r="Q190" s="151"/>
      <c r="R190" s="151"/>
    </row>
    <row r="191" spans="1:18" ht="12.75" customHeight="1" x14ac:dyDescent="0.2">
      <c r="A191" s="235"/>
      <c r="B191" s="164"/>
      <c r="C191" s="236"/>
      <c r="D191" s="240"/>
      <c r="E191" s="240"/>
      <c r="F191" s="240"/>
      <c r="G191" s="241"/>
      <c r="H191" s="151"/>
      <c r="I191" s="165"/>
      <c r="J191" s="151"/>
      <c r="K191" s="151"/>
      <c r="L191" s="151"/>
      <c r="M191" s="151"/>
      <c r="N191" s="151"/>
      <c r="O191" s="151"/>
      <c r="P191" s="151"/>
      <c r="Q191" s="151"/>
      <c r="R191" s="151"/>
    </row>
    <row r="192" spans="1:18" ht="12.75" customHeight="1" x14ac:dyDescent="0.2">
      <c r="A192" s="235">
        <f>B192</f>
        <v>44285</v>
      </c>
      <c r="B192" s="163">
        <f>B190+1</f>
        <v>44285</v>
      </c>
      <c r="C192" s="236" t="s">
        <v>14</v>
      </c>
      <c r="D192" s="240"/>
      <c r="E192" s="240"/>
      <c r="F192" s="240"/>
      <c r="G192" s="241"/>
      <c r="H192" s="151"/>
      <c r="I192" s="151"/>
      <c r="J192" s="151"/>
      <c r="K192" s="151"/>
      <c r="L192" s="151"/>
      <c r="M192" s="151"/>
      <c r="N192" s="151"/>
      <c r="O192" s="151"/>
      <c r="P192" s="151"/>
      <c r="Q192" s="151"/>
      <c r="R192" s="151"/>
    </row>
    <row r="193" spans="1:18" ht="12.75" customHeight="1" x14ac:dyDescent="0.2">
      <c r="A193" s="235"/>
      <c r="B193" s="164"/>
      <c r="C193" s="236"/>
      <c r="D193" s="240"/>
      <c r="E193" s="240"/>
      <c r="F193" s="240"/>
      <c r="G193" s="241"/>
      <c r="H193" s="151"/>
      <c r="I193" s="165"/>
      <c r="J193" s="151"/>
      <c r="K193" s="151"/>
      <c r="L193" s="151"/>
      <c r="M193" s="151"/>
      <c r="N193" s="151"/>
      <c r="O193" s="151"/>
      <c r="P193" s="151"/>
      <c r="Q193" s="151"/>
      <c r="R193" s="151"/>
    </row>
    <row r="194" spans="1:18" ht="12.75" customHeight="1" x14ac:dyDescent="0.2">
      <c r="A194" s="235">
        <f>B194</f>
        <v>44286</v>
      </c>
      <c r="B194" s="163">
        <f>B192+1</f>
        <v>44286</v>
      </c>
      <c r="C194" s="236" t="s">
        <v>14</v>
      </c>
      <c r="D194" s="240"/>
      <c r="E194" s="240"/>
      <c r="F194" s="240"/>
      <c r="G194" s="241"/>
      <c r="H194" s="151"/>
      <c r="I194" s="151"/>
      <c r="J194" s="151"/>
      <c r="K194" s="151"/>
      <c r="L194" s="151"/>
      <c r="M194" s="151"/>
      <c r="N194" s="151"/>
      <c r="O194" s="151"/>
      <c r="P194" s="151"/>
      <c r="Q194" s="151"/>
      <c r="R194" s="151"/>
    </row>
    <row r="195" spans="1:18" ht="12.75" customHeight="1" x14ac:dyDescent="0.2">
      <c r="A195" s="235"/>
      <c r="B195" s="164"/>
      <c r="C195" s="236"/>
      <c r="D195" s="240"/>
      <c r="E195" s="240"/>
      <c r="F195" s="240"/>
      <c r="G195" s="241"/>
      <c r="H195" s="151"/>
      <c r="I195" s="165"/>
      <c r="J195" s="151"/>
      <c r="K195" s="151"/>
      <c r="L195" s="151"/>
      <c r="M195" s="151"/>
      <c r="N195" s="151"/>
      <c r="O195" s="151"/>
      <c r="P195" s="151"/>
      <c r="Q195" s="151"/>
      <c r="R195" s="151"/>
    </row>
    <row r="196" spans="1:18" ht="12.75" customHeight="1" x14ac:dyDescent="0.2">
      <c r="A196" s="235">
        <f>B196</f>
        <v>44287</v>
      </c>
      <c r="B196" s="163">
        <f>B194+1</f>
        <v>44287</v>
      </c>
      <c r="C196" s="236" t="s">
        <v>14</v>
      </c>
      <c r="D196" s="240"/>
      <c r="E196" s="240"/>
      <c r="F196" s="240"/>
      <c r="G196" s="241"/>
      <c r="H196" s="151"/>
      <c r="I196" s="151"/>
      <c r="J196" s="151"/>
      <c r="K196" s="151"/>
      <c r="L196" s="151"/>
      <c r="M196" s="151"/>
      <c r="N196" s="151"/>
      <c r="O196" s="151"/>
      <c r="P196" s="151"/>
      <c r="Q196" s="151"/>
      <c r="R196" s="151"/>
    </row>
    <row r="197" spans="1:18" ht="12.75" customHeight="1" x14ac:dyDescent="0.2">
      <c r="A197" s="235"/>
      <c r="B197" s="164"/>
      <c r="C197" s="236"/>
      <c r="D197" s="240"/>
      <c r="E197" s="240"/>
      <c r="F197" s="240"/>
      <c r="G197" s="241"/>
      <c r="H197" s="151"/>
      <c r="I197" s="165"/>
      <c r="J197" s="151"/>
      <c r="K197" s="151"/>
      <c r="L197" s="151"/>
      <c r="M197" s="151"/>
      <c r="N197" s="151"/>
      <c r="O197" s="151"/>
      <c r="P197" s="151"/>
      <c r="Q197" s="151"/>
      <c r="R197" s="151"/>
    </row>
    <row r="198" spans="1:18" ht="12.75" customHeight="1" x14ac:dyDescent="0.2">
      <c r="A198" s="235">
        <f>B198</f>
        <v>44288</v>
      </c>
      <c r="B198" s="163">
        <f>B196+1</f>
        <v>44288</v>
      </c>
      <c r="C198" s="236" t="s">
        <v>14</v>
      </c>
      <c r="D198" s="240"/>
      <c r="E198" s="240"/>
      <c r="F198" s="240"/>
      <c r="G198" s="241"/>
      <c r="H198" s="151"/>
      <c r="I198" s="151"/>
      <c r="J198" s="151"/>
      <c r="K198" s="151"/>
      <c r="L198" s="151"/>
      <c r="M198" s="151"/>
      <c r="N198" s="151"/>
      <c r="O198" s="151"/>
      <c r="P198" s="151"/>
      <c r="Q198" s="151"/>
      <c r="R198" s="151"/>
    </row>
    <row r="199" spans="1:18" ht="12.75" customHeight="1" x14ac:dyDescent="0.2">
      <c r="A199" s="235"/>
      <c r="B199" s="164" t="s">
        <v>15</v>
      </c>
      <c r="C199" s="236"/>
      <c r="D199" s="240"/>
      <c r="E199" s="240"/>
      <c r="F199" s="240"/>
      <c r="G199" s="241"/>
      <c r="H199" s="151"/>
      <c r="I199" s="165"/>
      <c r="J199" s="151"/>
      <c r="K199" s="151"/>
      <c r="L199" s="151"/>
      <c r="M199" s="151"/>
      <c r="N199" s="151"/>
      <c r="O199" s="151"/>
      <c r="P199" s="151"/>
      <c r="Q199" s="151"/>
      <c r="R199" s="151"/>
    </row>
    <row r="200" spans="1:18" ht="12.75" customHeight="1" x14ac:dyDescent="0.2">
      <c r="A200" s="235">
        <f>B200</f>
        <v>44289</v>
      </c>
      <c r="B200" s="163">
        <f>B198+1</f>
        <v>44289</v>
      </c>
      <c r="C200" s="236" t="s">
        <v>14</v>
      </c>
      <c r="D200" s="240"/>
      <c r="E200" s="240"/>
      <c r="F200" s="240"/>
      <c r="G200" s="241"/>
      <c r="H200" s="151"/>
      <c r="I200" s="151"/>
      <c r="J200" s="151"/>
      <c r="K200" s="151"/>
      <c r="L200" s="151"/>
      <c r="M200" s="151"/>
      <c r="N200" s="151"/>
      <c r="O200" s="151"/>
      <c r="P200" s="151"/>
      <c r="Q200" s="151"/>
      <c r="R200" s="151"/>
    </row>
    <row r="201" spans="1:18" ht="12.75" customHeight="1" x14ac:dyDescent="0.2">
      <c r="A201" s="235"/>
      <c r="B201" s="164"/>
      <c r="C201" s="236"/>
      <c r="D201" s="240"/>
      <c r="E201" s="240"/>
      <c r="F201" s="240"/>
      <c r="G201" s="241"/>
      <c r="H201" s="151"/>
      <c r="I201" s="165"/>
      <c r="J201" s="151"/>
      <c r="K201" s="151"/>
      <c r="L201" s="151"/>
      <c r="M201" s="151"/>
      <c r="N201" s="151"/>
      <c r="O201" s="151"/>
      <c r="P201" s="151"/>
      <c r="Q201" s="151"/>
      <c r="R201" s="151"/>
    </row>
    <row r="202" spans="1:18" ht="12.75" customHeight="1" x14ac:dyDescent="0.2">
      <c r="A202" s="235">
        <f>B202</f>
        <v>44290</v>
      </c>
      <c r="B202" s="163">
        <f>B200+1</f>
        <v>44290</v>
      </c>
      <c r="C202" s="236" t="s">
        <v>14</v>
      </c>
      <c r="D202" s="240"/>
      <c r="E202" s="240"/>
      <c r="F202" s="240"/>
      <c r="G202" s="241"/>
      <c r="H202" s="151"/>
      <c r="I202" s="151"/>
      <c r="J202" s="151"/>
      <c r="K202" s="151"/>
      <c r="L202" s="151"/>
      <c r="M202" s="151"/>
      <c r="N202" s="151"/>
      <c r="O202" s="151"/>
      <c r="P202" s="151"/>
      <c r="Q202" s="151"/>
      <c r="R202" s="151"/>
    </row>
    <row r="203" spans="1:18" ht="12.75" customHeight="1" x14ac:dyDescent="0.2">
      <c r="A203" s="235"/>
      <c r="B203" s="164" t="s">
        <v>16</v>
      </c>
      <c r="C203" s="236"/>
      <c r="D203" s="240"/>
      <c r="E203" s="240"/>
      <c r="F203" s="240"/>
      <c r="G203" s="241"/>
      <c r="H203" s="151"/>
      <c r="I203" s="165"/>
      <c r="J203" s="151"/>
      <c r="K203" s="151"/>
      <c r="L203" s="151"/>
      <c r="M203" s="151"/>
      <c r="N203" s="151"/>
      <c r="O203" s="151"/>
      <c r="P203" s="151"/>
      <c r="Q203" s="151"/>
      <c r="R203" s="151"/>
    </row>
    <row r="204" spans="1:18" ht="12.75" customHeight="1" x14ac:dyDescent="0.2">
      <c r="A204" s="235">
        <f>B204</f>
        <v>44291</v>
      </c>
      <c r="B204" s="163">
        <f>B202+1</f>
        <v>44291</v>
      </c>
      <c r="C204" s="236" t="s">
        <v>14</v>
      </c>
      <c r="D204" s="240"/>
      <c r="E204" s="240"/>
      <c r="F204" s="240"/>
      <c r="G204" s="241"/>
      <c r="H204" s="151"/>
      <c r="I204" s="151"/>
      <c r="J204" s="151"/>
      <c r="K204" s="151"/>
      <c r="L204" s="151"/>
      <c r="M204" s="151"/>
      <c r="N204" s="151"/>
      <c r="O204" s="151"/>
      <c r="P204" s="151"/>
      <c r="Q204" s="151"/>
      <c r="R204" s="151"/>
    </row>
    <row r="205" spans="1:18" ht="12.75" customHeight="1" x14ac:dyDescent="0.2">
      <c r="A205" s="235"/>
      <c r="B205" s="164" t="s">
        <v>17</v>
      </c>
      <c r="C205" s="236"/>
      <c r="D205" s="240"/>
      <c r="E205" s="240"/>
      <c r="F205" s="240"/>
      <c r="G205" s="241"/>
      <c r="H205" s="151"/>
      <c r="I205" s="165"/>
      <c r="J205" s="151"/>
      <c r="K205" s="151"/>
      <c r="L205" s="151"/>
      <c r="M205" s="151"/>
      <c r="N205" s="151"/>
      <c r="O205" s="151"/>
      <c r="P205" s="151"/>
      <c r="Q205" s="151"/>
      <c r="R205" s="151"/>
    </row>
    <row r="206" spans="1:18" ht="12.75" customHeight="1" x14ac:dyDescent="0.2">
      <c r="A206" s="235">
        <f>B206</f>
        <v>44292</v>
      </c>
      <c r="B206" s="163">
        <f>B204+1</f>
        <v>44292</v>
      </c>
      <c r="C206" s="236" t="s">
        <v>14</v>
      </c>
      <c r="D206" s="240"/>
      <c r="E206" s="240"/>
      <c r="F206" s="240"/>
      <c r="G206" s="241"/>
      <c r="H206" s="151"/>
      <c r="I206" s="151"/>
      <c r="J206" s="151"/>
      <c r="K206" s="151"/>
      <c r="L206" s="151"/>
      <c r="M206" s="151"/>
      <c r="N206" s="151"/>
      <c r="O206" s="151"/>
      <c r="P206" s="151"/>
      <c r="Q206" s="151"/>
      <c r="R206" s="151"/>
    </row>
    <row r="207" spans="1:18" ht="12.75" customHeight="1" x14ac:dyDescent="0.2">
      <c r="A207" s="235"/>
      <c r="B207" s="164"/>
      <c r="C207" s="236"/>
      <c r="D207" s="240"/>
      <c r="E207" s="240"/>
      <c r="F207" s="240"/>
      <c r="G207" s="241"/>
      <c r="H207" s="151"/>
      <c r="I207" s="165"/>
      <c r="J207" s="151"/>
      <c r="K207" s="151"/>
      <c r="L207" s="151"/>
      <c r="M207" s="151"/>
      <c r="N207" s="151"/>
      <c r="O207" s="151"/>
      <c r="P207" s="151"/>
      <c r="Q207" s="151"/>
      <c r="R207" s="151"/>
    </row>
    <row r="208" spans="1:18" ht="12.75" customHeight="1" x14ac:dyDescent="0.2">
      <c r="A208" s="235">
        <f>B208</f>
        <v>44293</v>
      </c>
      <c r="B208" s="163">
        <f>B206+1</f>
        <v>44293</v>
      </c>
      <c r="C208" s="236" t="s">
        <v>14</v>
      </c>
      <c r="D208" s="240"/>
      <c r="E208" s="240"/>
      <c r="F208" s="240"/>
      <c r="G208" s="241"/>
      <c r="H208" s="151"/>
      <c r="I208" s="151"/>
      <c r="J208" s="151"/>
      <c r="K208" s="151"/>
      <c r="L208" s="151"/>
      <c r="M208" s="151"/>
      <c r="N208" s="151"/>
      <c r="O208" s="151"/>
      <c r="P208" s="151"/>
      <c r="Q208" s="151"/>
      <c r="R208" s="151"/>
    </row>
    <row r="209" spans="1:18" ht="12.75" customHeight="1" x14ac:dyDescent="0.2">
      <c r="A209" s="235"/>
      <c r="B209" s="164"/>
      <c r="C209" s="236"/>
      <c r="D209" s="240"/>
      <c r="E209" s="240"/>
      <c r="F209" s="240"/>
      <c r="G209" s="241"/>
      <c r="H209" s="151"/>
      <c r="I209" s="165"/>
      <c r="J209" s="151"/>
      <c r="K209" s="151"/>
      <c r="L209" s="151"/>
      <c r="M209" s="151"/>
      <c r="N209" s="151"/>
      <c r="O209" s="151"/>
      <c r="P209" s="151"/>
      <c r="Q209" s="151"/>
      <c r="R209" s="151"/>
    </row>
    <row r="210" spans="1:18" ht="12.75" customHeight="1" x14ac:dyDescent="0.2">
      <c r="A210" s="235">
        <f>B210</f>
        <v>44294</v>
      </c>
      <c r="B210" s="163">
        <f>B208+1</f>
        <v>44294</v>
      </c>
      <c r="C210" s="236" t="s">
        <v>14</v>
      </c>
      <c r="D210" s="240"/>
      <c r="E210" s="240"/>
      <c r="F210" s="240"/>
      <c r="G210" s="241"/>
      <c r="H210" s="151"/>
      <c r="I210" s="151"/>
      <c r="J210" s="151"/>
      <c r="K210" s="151"/>
      <c r="L210" s="151"/>
      <c r="M210" s="151"/>
      <c r="N210" s="151"/>
      <c r="O210" s="151"/>
      <c r="P210" s="151"/>
      <c r="Q210" s="151"/>
      <c r="R210" s="151"/>
    </row>
    <row r="211" spans="1:18" ht="12.75" customHeight="1" x14ac:dyDescent="0.2">
      <c r="A211" s="235"/>
      <c r="B211" s="164"/>
      <c r="C211" s="236"/>
      <c r="D211" s="240"/>
      <c r="E211" s="240"/>
      <c r="F211" s="240"/>
      <c r="G211" s="241"/>
      <c r="H211" s="151"/>
      <c r="I211" s="165"/>
      <c r="J211" s="151"/>
      <c r="K211" s="151"/>
      <c r="L211" s="151"/>
      <c r="M211" s="151"/>
      <c r="N211" s="151"/>
      <c r="O211" s="151"/>
      <c r="P211" s="151"/>
      <c r="Q211" s="151"/>
      <c r="R211" s="151"/>
    </row>
    <row r="212" spans="1:18" ht="12.75" customHeight="1" x14ac:dyDescent="0.2">
      <c r="A212" s="235">
        <f>B212</f>
        <v>44295</v>
      </c>
      <c r="B212" s="163">
        <f>B210+1</f>
        <v>44295</v>
      </c>
      <c r="C212" s="236" t="s">
        <v>14</v>
      </c>
      <c r="D212" s="240"/>
      <c r="E212" s="240"/>
      <c r="F212" s="240"/>
      <c r="G212" s="241"/>
      <c r="H212" s="151"/>
      <c r="I212" s="151"/>
      <c r="J212" s="151"/>
      <c r="K212" s="151"/>
      <c r="L212" s="151"/>
      <c r="M212" s="151"/>
      <c r="N212" s="151"/>
      <c r="O212" s="151"/>
      <c r="P212" s="151"/>
      <c r="Q212" s="151"/>
      <c r="R212" s="151"/>
    </row>
    <row r="213" spans="1:18" ht="12.75" customHeight="1" x14ac:dyDescent="0.2">
      <c r="A213" s="235"/>
      <c r="B213" s="164"/>
      <c r="C213" s="236"/>
      <c r="D213" s="240"/>
      <c r="E213" s="240"/>
      <c r="F213" s="240"/>
      <c r="G213" s="241"/>
      <c r="H213" s="151"/>
      <c r="I213" s="165"/>
      <c r="J213" s="151"/>
      <c r="K213" s="151"/>
      <c r="L213" s="151"/>
      <c r="M213" s="151"/>
      <c r="N213" s="151"/>
      <c r="O213" s="151"/>
      <c r="P213" s="151"/>
      <c r="Q213" s="151"/>
      <c r="R213" s="151"/>
    </row>
    <row r="214" spans="1:18" ht="12.75" customHeight="1" x14ac:dyDescent="0.2">
      <c r="A214" s="235">
        <f>B214</f>
        <v>44296</v>
      </c>
      <c r="B214" s="163">
        <f>B212+1</f>
        <v>44296</v>
      </c>
      <c r="C214" s="236" t="s">
        <v>14</v>
      </c>
      <c r="D214" s="240"/>
      <c r="E214" s="240"/>
      <c r="F214" s="240"/>
      <c r="G214" s="241"/>
      <c r="H214" s="151"/>
      <c r="I214" s="151"/>
      <c r="J214" s="151"/>
      <c r="K214" s="151"/>
      <c r="L214" s="151"/>
      <c r="M214" s="151"/>
      <c r="N214" s="151"/>
      <c r="O214" s="151"/>
      <c r="P214" s="151"/>
      <c r="Q214" s="151"/>
      <c r="R214" s="151"/>
    </row>
    <row r="215" spans="1:18" ht="12.75" customHeight="1" x14ac:dyDescent="0.2">
      <c r="A215" s="235"/>
      <c r="B215" s="164"/>
      <c r="C215" s="236"/>
      <c r="D215" s="240"/>
      <c r="E215" s="240"/>
      <c r="F215" s="240"/>
      <c r="G215" s="241"/>
      <c r="H215" s="151"/>
      <c r="I215" s="165"/>
      <c r="J215" s="151"/>
      <c r="K215" s="151"/>
      <c r="L215" s="151"/>
      <c r="M215" s="151"/>
      <c r="N215" s="151"/>
      <c r="O215" s="151"/>
      <c r="P215" s="151"/>
      <c r="Q215" s="151"/>
      <c r="R215" s="151"/>
    </row>
    <row r="216" spans="1:18" ht="12.75" customHeight="1" x14ac:dyDescent="0.2">
      <c r="A216" s="235">
        <f>B216</f>
        <v>44297</v>
      </c>
      <c r="B216" s="163">
        <f>B214+1</f>
        <v>44297</v>
      </c>
      <c r="C216" s="236"/>
      <c r="D216" s="240"/>
      <c r="E216" s="240"/>
      <c r="F216" s="240"/>
      <c r="G216" s="241"/>
      <c r="H216" s="151"/>
      <c r="I216" s="151"/>
      <c r="J216" s="151"/>
      <c r="K216" s="151"/>
      <c r="L216" s="151"/>
      <c r="M216" s="151"/>
      <c r="N216" s="151"/>
      <c r="O216" s="151"/>
      <c r="P216" s="151"/>
      <c r="Q216" s="151"/>
      <c r="R216" s="151"/>
    </row>
    <row r="217" spans="1:18" ht="12.75" customHeight="1" x14ac:dyDescent="0.2">
      <c r="A217" s="235"/>
      <c r="B217" s="164"/>
      <c r="C217" s="236"/>
      <c r="D217" s="240"/>
      <c r="E217" s="240"/>
      <c r="F217" s="240"/>
      <c r="G217" s="241"/>
      <c r="H217" s="151"/>
      <c r="I217" s="165"/>
      <c r="J217" s="151"/>
      <c r="K217" s="151"/>
      <c r="L217" s="151"/>
      <c r="M217" s="151"/>
      <c r="N217" s="151"/>
      <c r="O217" s="151"/>
      <c r="P217" s="151"/>
      <c r="Q217" s="151"/>
      <c r="R217" s="151"/>
    </row>
    <row r="218" spans="1:18" ht="12.75" customHeight="1" x14ac:dyDescent="0.2">
      <c r="A218" s="235">
        <f>B218</f>
        <v>44298</v>
      </c>
      <c r="B218" s="163">
        <f>B216+1</f>
        <v>44298</v>
      </c>
      <c r="C218" s="236"/>
      <c r="D218" s="240"/>
      <c r="E218" s="240"/>
      <c r="F218" s="240"/>
      <c r="G218" s="241"/>
      <c r="H218" s="151"/>
      <c r="I218" s="151"/>
      <c r="J218" s="151"/>
      <c r="K218" s="151"/>
      <c r="L218" s="151"/>
      <c r="M218" s="151"/>
      <c r="N218" s="151"/>
      <c r="O218" s="151"/>
      <c r="P218" s="151"/>
      <c r="Q218" s="151"/>
      <c r="R218" s="151"/>
    </row>
    <row r="219" spans="1:18" ht="12.75" customHeight="1" x14ac:dyDescent="0.2">
      <c r="A219" s="235"/>
      <c r="B219" s="164"/>
      <c r="C219" s="236"/>
      <c r="D219" s="240"/>
      <c r="E219" s="240"/>
      <c r="F219" s="240"/>
      <c r="G219" s="241"/>
      <c r="H219" s="151"/>
      <c r="I219" s="165"/>
      <c r="J219" s="151"/>
      <c r="K219" s="151"/>
      <c r="L219" s="151"/>
      <c r="M219" s="151"/>
      <c r="N219" s="151"/>
      <c r="O219" s="151"/>
      <c r="P219" s="151"/>
      <c r="Q219" s="151"/>
      <c r="R219" s="151"/>
    </row>
    <row r="220" spans="1:18" ht="12.75" customHeight="1" x14ac:dyDescent="0.2">
      <c r="A220" s="235">
        <f>B220</f>
        <v>44299</v>
      </c>
      <c r="B220" s="163">
        <f>B218+1</f>
        <v>44299</v>
      </c>
      <c r="C220" s="236"/>
      <c r="D220" s="240"/>
      <c r="E220" s="240"/>
      <c r="F220" s="240"/>
      <c r="G220" s="241"/>
      <c r="H220" s="151"/>
      <c r="I220" s="151"/>
      <c r="J220" s="151"/>
      <c r="K220" s="151"/>
      <c r="L220" s="151"/>
      <c r="M220" s="151"/>
      <c r="N220" s="151"/>
      <c r="O220" s="151"/>
      <c r="P220" s="151"/>
      <c r="Q220" s="151"/>
      <c r="R220" s="151"/>
    </row>
    <row r="221" spans="1:18" ht="12.75" customHeight="1" x14ac:dyDescent="0.2">
      <c r="A221" s="235"/>
      <c r="B221" s="164"/>
      <c r="C221" s="236"/>
      <c r="D221" s="240"/>
      <c r="E221" s="240"/>
      <c r="F221" s="240"/>
      <c r="G221" s="241"/>
      <c r="H221" s="151"/>
      <c r="I221" s="165"/>
      <c r="J221" s="151"/>
      <c r="K221" s="151"/>
      <c r="L221" s="151"/>
      <c r="M221" s="151"/>
      <c r="N221" s="151"/>
      <c r="O221" s="151"/>
      <c r="P221" s="151"/>
      <c r="Q221" s="151"/>
      <c r="R221" s="151"/>
    </row>
    <row r="222" spans="1:18" ht="12.75" customHeight="1" x14ac:dyDescent="0.2">
      <c r="A222" s="235">
        <f>B222</f>
        <v>44300</v>
      </c>
      <c r="B222" s="163">
        <f>B220+1</f>
        <v>44300</v>
      </c>
      <c r="C222" s="236"/>
      <c r="D222" s="240"/>
      <c r="E222" s="240"/>
      <c r="F222" s="240"/>
      <c r="G222" s="241"/>
      <c r="H222" s="151"/>
      <c r="I222" s="151"/>
      <c r="J222" s="151"/>
      <c r="K222" s="151"/>
      <c r="L222" s="151"/>
      <c r="M222" s="151"/>
      <c r="N222" s="151"/>
      <c r="O222" s="151"/>
      <c r="P222" s="151"/>
      <c r="Q222" s="151"/>
      <c r="R222" s="151"/>
    </row>
    <row r="223" spans="1:18" ht="12.75" customHeight="1" x14ac:dyDescent="0.2">
      <c r="A223" s="235"/>
      <c r="B223" s="164"/>
      <c r="C223" s="236"/>
      <c r="D223" s="240"/>
      <c r="E223" s="240"/>
      <c r="F223" s="240"/>
      <c r="G223" s="241"/>
      <c r="H223" s="151"/>
      <c r="I223" s="165"/>
      <c r="J223" s="151"/>
      <c r="K223" s="151"/>
      <c r="L223" s="151"/>
      <c r="M223" s="151"/>
      <c r="N223" s="151"/>
      <c r="O223" s="151"/>
      <c r="P223" s="151"/>
      <c r="Q223" s="151"/>
      <c r="R223" s="151"/>
    </row>
    <row r="224" spans="1:18" ht="12.75" customHeight="1" x14ac:dyDescent="0.2">
      <c r="A224" s="235">
        <f>B224</f>
        <v>44301</v>
      </c>
      <c r="B224" s="163">
        <f>B222+1</f>
        <v>44301</v>
      </c>
      <c r="C224" s="236"/>
      <c r="D224" s="240"/>
      <c r="E224" s="240"/>
      <c r="F224" s="240"/>
      <c r="G224" s="241"/>
      <c r="H224" s="151"/>
      <c r="I224" s="151"/>
      <c r="J224" s="151"/>
      <c r="K224" s="151"/>
      <c r="L224" s="151"/>
      <c r="M224" s="151"/>
      <c r="N224" s="151"/>
      <c r="O224" s="151"/>
      <c r="P224" s="151"/>
      <c r="Q224" s="151"/>
      <c r="R224" s="151"/>
    </row>
    <row r="225" spans="1:18" ht="12.75" customHeight="1" x14ac:dyDescent="0.2">
      <c r="A225" s="235"/>
      <c r="B225" s="164"/>
      <c r="C225" s="236"/>
      <c r="D225" s="240"/>
      <c r="E225" s="240"/>
      <c r="F225" s="240"/>
      <c r="G225" s="241"/>
      <c r="H225" s="151"/>
      <c r="I225" s="165"/>
      <c r="J225" s="151"/>
      <c r="K225" s="151"/>
      <c r="L225" s="151"/>
      <c r="M225" s="151"/>
      <c r="N225" s="151"/>
      <c r="O225" s="151"/>
      <c r="P225" s="151"/>
      <c r="Q225" s="151"/>
      <c r="R225" s="151"/>
    </row>
    <row r="226" spans="1:18" ht="12.75" customHeight="1" x14ac:dyDescent="0.2">
      <c r="A226" s="235">
        <f>B226</f>
        <v>44302</v>
      </c>
      <c r="B226" s="163">
        <f>B224+1</f>
        <v>44302</v>
      </c>
      <c r="C226" s="236"/>
      <c r="D226" s="240"/>
      <c r="E226" s="240" t="s">
        <v>403</v>
      </c>
      <c r="F226" s="240"/>
      <c r="G226" s="241"/>
      <c r="H226" s="151"/>
      <c r="I226" s="151"/>
      <c r="J226" s="151"/>
      <c r="K226" s="151"/>
      <c r="L226" s="151"/>
      <c r="M226" s="151"/>
      <c r="N226" s="151"/>
      <c r="O226" s="151"/>
      <c r="P226" s="151"/>
      <c r="Q226" s="151"/>
      <c r="R226" s="151"/>
    </row>
    <row r="227" spans="1:18" ht="12.75" customHeight="1" x14ac:dyDescent="0.2">
      <c r="A227" s="235"/>
      <c r="B227" s="164"/>
      <c r="C227" s="236"/>
      <c r="D227" s="240"/>
      <c r="E227" s="240"/>
      <c r="F227" s="240"/>
      <c r="G227" s="241"/>
      <c r="H227" s="151"/>
      <c r="I227" s="165"/>
      <c r="J227" s="151"/>
      <c r="K227" s="151"/>
      <c r="L227" s="151"/>
      <c r="M227" s="151"/>
      <c r="N227" s="151"/>
      <c r="O227" s="151"/>
      <c r="P227" s="151"/>
      <c r="Q227" s="151"/>
      <c r="R227" s="151"/>
    </row>
    <row r="228" spans="1:18" ht="12.75" customHeight="1" x14ac:dyDescent="0.2">
      <c r="A228" s="235">
        <f>B228</f>
        <v>44303</v>
      </c>
      <c r="B228" s="163">
        <f>B226+1</f>
        <v>44303</v>
      </c>
      <c r="C228" s="236"/>
      <c r="D228" s="240"/>
      <c r="E228" s="240"/>
      <c r="F228" s="240"/>
      <c r="G228" s="241"/>
      <c r="H228" s="151"/>
      <c r="I228" s="151"/>
      <c r="J228" s="151"/>
      <c r="K228" s="151"/>
      <c r="L228" s="151"/>
      <c r="M228" s="151"/>
      <c r="N228" s="151"/>
      <c r="O228" s="151"/>
      <c r="P228" s="151"/>
      <c r="Q228" s="151"/>
      <c r="R228" s="151"/>
    </row>
    <row r="229" spans="1:18" ht="12.75" customHeight="1" x14ac:dyDescent="0.2">
      <c r="A229" s="235"/>
      <c r="B229" s="164"/>
      <c r="C229" s="236"/>
      <c r="D229" s="240"/>
      <c r="E229" s="240"/>
      <c r="F229" s="240"/>
      <c r="G229" s="241"/>
      <c r="H229" s="151"/>
      <c r="I229" s="165"/>
      <c r="J229" s="151"/>
      <c r="K229" s="151"/>
      <c r="L229" s="151"/>
      <c r="M229" s="151"/>
      <c r="N229" s="151"/>
      <c r="O229" s="151"/>
      <c r="P229" s="151"/>
      <c r="Q229" s="151"/>
      <c r="R229" s="151"/>
    </row>
    <row r="230" spans="1:18" ht="12.75" customHeight="1" x14ac:dyDescent="0.2">
      <c r="A230" s="235">
        <f>B230</f>
        <v>44304</v>
      </c>
      <c r="B230" s="163">
        <f>B228+1</f>
        <v>44304</v>
      </c>
      <c r="C230" s="236"/>
      <c r="D230" s="240"/>
      <c r="E230" s="240"/>
      <c r="F230" s="240"/>
      <c r="G230" s="241"/>
      <c r="H230" s="151"/>
      <c r="I230" s="151"/>
      <c r="J230" s="151"/>
      <c r="K230" s="151"/>
      <c r="L230" s="151"/>
      <c r="M230" s="151"/>
      <c r="N230" s="151"/>
      <c r="O230" s="151"/>
      <c r="P230" s="151"/>
      <c r="Q230" s="151"/>
      <c r="R230" s="151"/>
    </row>
    <row r="231" spans="1:18" ht="12.75" customHeight="1" x14ac:dyDescent="0.2">
      <c r="A231" s="235"/>
      <c r="B231" s="164"/>
      <c r="C231" s="236"/>
      <c r="D231" s="240"/>
      <c r="E231" s="240"/>
      <c r="F231" s="240"/>
      <c r="G231" s="241"/>
      <c r="H231" s="151"/>
      <c r="I231" s="165"/>
      <c r="J231" s="151"/>
      <c r="K231" s="151"/>
      <c r="L231" s="151"/>
      <c r="M231" s="151"/>
      <c r="N231" s="151"/>
      <c r="O231" s="151"/>
      <c r="P231" s="151"/>
      <c r="Q231" s="151"/>
      <c r="R231" s="151"/>
    </row>
    <row r="232" spans="1:18" ht="12.75" customHeight="1" x14ac:dyDescent="0.2">
      <c r="A232" s="235">
        <f>B232</f>
        <v>44305</v>
      </c>
      <c r="B232" s="163">
        <f>B230+1</f>
        <v>44305</v>
      </c>
      <c r="C232" s="236"/>
      <c r="D232" s="240"/>
      <c r="E232" s="240"/>
      <c r="F232" s="240"/>
      <c r="G232" s="241"/>
      <c r="H232" s="151"/>
      <c r="I232" s="151"/>
      <c r="J232" s="151"/>
      <c r="K232" s="151"/>
      <c r="L232" s="151"/>
      <c r="M232" s="151"/>
      <c r="N232" s="151"/>
      <c r="O232" s="151"/>
      <c r="P232" s="151"/>
      <c r="Q232" s="151"/>
      <c r="R232" s="151"/>
    </row>
    <row r="233" spans="1:18" ht="12.75" customHeight="1" x14ac:dyDescent="0.2">
      <c r="A233" s="235"/>
      <c r="B233" s="164"/>
      <c r="C233" s="236"/>
      <c r="D233" s="240"/>
      <c r="E233" s="240"/>
      <c r="F233" s="240"/>
      <c r="G233" s="241"/>
      <c r="H233" s="151"/>
      <c r="I233" s="165"/>
      <c r="J233" s="151"/>
      <c r="K233" s="151"/>
      <c r="L233" s="151"/>
      <c r="M233" s="151"/>
      <c r="N233" s="151"/>
      <c r="O233" s="151"/>
      <c r="P233" s="151"/>
      <c r="Q233" s="151"/>
      <c r="R233" s="151"/>
    </row>
    <row r="234" spans="1:18" ht="12.75" customHeight="1" x14ac:dyDescent="0.2">
      <c r="A234" s="235">
        <f>B234</f>
        <v>44306</v>
      </c>
      <c r="B234" s="163">
        <f>B232+1</f>
        <v>44306</v>
      </c>
      <c r="C234" s="236"/>
      <c r="D234" s="240"/>
      <c r="E234" s="240"/>
      <c r="F234" s="240"/>
      <c r="G234" s="241"/>
      <c r="H234" s="151"/>
      <c r="I234" s="151"/>
      <c r="J234" s="151"/>
      <c r="K234" s="151"/>
      <c r="L234" s="151"/>
      <c r="M234" s="151"/>
      <c r="N234" s="151"/>
      <c r="O234" s="151"/>
      <c r="P234" s="151"/>
      <c r="Q234" s="151"/>
      <c r="R234" s="151"/>
    </row>
    <row r="235" spans="1:18" ht="12.75" customHeight="1" x14ac:dyDescent="0.2">
      <c r="A235" s="235"/>
      <c r="B235" s="164"/>
      <c r="C235" s="236"/>
      <c r="D235" s="240"/>
      <c r="E235" s="240"/>
      <c r="F235" s="240"/>
      <c r="G235" s="241"/>
      <c r="H235" s="151"/>
      <c r="I235" s="165"/>
      <c r="J235" s="151"/>
      <c r="K235" s="151"/>
      <c r="L235" s="151"/>
      <c r="M235" s="151"/>
      <c r="N235" s="151"/>
      <c r="O235" s="151"/>
      <c r="P235" s="151"/>
      <c r="Q235" s="151"/>
      <c r="R235" s="151"/>
    </row>
    <row r="236" spans="1:18" ht="12.75" customHeight="1" x14ac:dyDescent="0.2">
      <c r="A236" s="235">
        <f>B236</f>
        <v>44307</v>
      </c>
      <c r="B236" s="163">
        <f>B234+1</f>
        <v>44307</v>
      </c>
      <c r="C236" s="236"/>
      <c r="D236" s="240"/>
      <c r="E236" s="240"/>
      <c r="F236" s="240"/>
      <c r="G236" s="241"/>
      <c r="H236" s="151"/>
      <c r="I236" s="151"/>
      <c r="J236" s="151"/>
      <c r="K236" s="151"/>
      <c r="L236" s="151"/>
      <c r="M236" s="151"/>
      <c r="N236" s="151"/>
      <c r="O236" s="151"/>
      <c r="P236" s="151"/>
      <c r="Q236" s="151"/>
      <c r="R236" s="151"/>
    </row>
    <row r="237" spans="1:18" ht="12.75" customHeight="1" x14ac:dyDescent="0.2">
      <c r="A237" s="235"/>
      <c r="B237" s="164"/>
      <c r="C237" s="236"/>
      <c r="D237" s="240"/>
      <c r="E237" s="240"/>
      <c r="F237" s="240"/>
      <c r="G237" s="241"/>
      <c r="H237" s="151"/>
      <c r="I237" s="165"/>
      <c r="J237" s="151"/>
      <c r="K237" s="151"/>
      <c r="L237" s="151"/>
      <c r="M237" s="151"/>
      <c r="N237" s="151"/>
      <c r="O237" s="151"/>
      <c r="P237" s="151"/>
      <c r="Q237" s="151"/>
      <c r="R237" s="151"/>
    </row>
    <row r="238" spans="1:18" ht="12.75" customHeight="1" x14ac:dyDescent="0.2">
      <c r="A238" s="235">
        <f>B238</f>
        <v>44308</v>
      </c>
      <c r="B238" s="163">
        <f>B236+1</f>
        <v>44308</v>
      </c>
      <c r="C238" s="236"/>
      <c r="D238" s="240"/>
      <c r="E238" s="240"/>
      <c r="F238" s="240"/>
      <c r="G238" s="241"/>
      <c r="H238" s="151"/>
      <c r="I238" s="151"/>
      <c r="J238" s="151"/>
      <c r="K238" s="151"/>
      <c r="L238" s="151"/>
      <c r="M238" s="151"/>
      <c r="N238" s="151"/>
      <c r="O238" s="151"/>
      <c r="P238" s="151"/>
      <c r="Q238" s="151"/>
      <c r="R238" s="151"/>
    </row>
    <row r="239" spans="1:18" ht="12.75" customHeight="1" x14ac:dyDescent="0.2">
      <c r="A239" s="235"/>
      <c r="B239" s="164"/>
      <c r="C239" s="236"/>
      <c r="D239" s="240"/>
      <c r="E239" s="240"/>
      <c r="F239" s="240"/>
      <c r="G239" s="241"/>
      <c r="H239" s="151"/>
      <c r="I239" s="165"/>
      <c r="J239" s="151"/>
      <c r="K239" s="151"/>
      <c r="L239" s="151"/>
      <c r="M239" s="151"/>
      <c r="N239" s="151"/>
      <c r="O239" s="151"/>
      <c r="P239" s="151"/>
      <c r="Q239" s="151"/>
      <c r="R239" s="151"/>
    </row>
    <row r="240" spans="1:18" ht="12.75" customHeight="1" x14ac:dyDescent="0.2">
      <c r="A240" s="235">
        <f>B240</f>
        <v>44309</v>
      </c>
      <c r="B240" s="163">
        <f>B238+1</f>
        <v>44309</v>
      </c>
      <c r="C240" s="236"/>
      <c r="D240" s="240"/>
      <c r="E240" s="240" t="s">
        <v>403</v>
      </c>
      <c r="F240" s="240"/>
      <c r="G240" s="241"/>
      <c r="H240" s="151"/>
      <c r="I240" s="151"/>
      <c r="J240" s="151"/>
      <c r="K240" s="151"/>
      <c r="L240" s="151"/>
      <c r="M240" s="151"/>
      <c r="N240" s="151"/>
      <c r="O240" s="151"/>
      <c r="P240" s="151"/>
      <c r="Q240" s="151"/>
      <c r="R240" s="151"/>
    </row>
    <row r="241" spans="1:18" ht="12.75" customHeight="1" x14ac:dyDescent="0.2">
      <c r="A241" s="235"/>
      <c r="B241" s="164"/>
      <c r="C241" s="236"/>
      <c r="D241" s="240"/>
      <c r="E241" s="240"/>
      <c r="F241" s="240"/>
      <c r="G241" s="241"/>
      <c r="H241" s="151"/>
      <c r="I241" s="165"/>
      <c r="J241" s="151"/>
      <c r="K241" s="151"/>
      <c r="L241" s="151"/>
      <c r="M241" s="151"/>
      <c r="N241" s="151"/>
      <c r="O241" s="151"/>
      <c r="P241" s="151"/>
      <c r="Q241" s="151"/>
      <c r="R241" s="151"/>
    </row>
    <row r="242" spans="1:18" ht="12.75" customHeight="1" x14ac:dyDescent="0.2">
      <c r="A242" s="235">
        <f>B242</f>
        <v>44310</v>
      </c>
      <c r="B242" s="163">
        <f>B240+1</f>
        <v>44310</v>
      </c>
      <c r="C242" s="236"/>
      <c r="D242" s="240"/>
      <c r="E242" s="240"/>
      <c r="F242" s="240"/>
      <c r="G242" s="241"/>
      <c r="H242" s="151"/>
      <c r="I242" s="151"/>
      <c r="J242" s="151"/>
      <c r="K242" s="151"/>
      <c r="L242" s="151"/>
      <c r="M242" s="151"/>
      <c r="N242" s="151"/>
      <c r="O242" s="151"/>
      <c r="P242" s="151"/>
      <c r="Q242" s="151"/>
      <c r="R242" s="151"/>
    </row>
    <row r="243" spans="1:18" ht="12.75" customHeight="1" x14ac:dyDescent="0.2">
      <c r="A243" s="235"/>
      <c r="B243" s="164"/>
      <c r="C243" s="236"/>
      <c r="D243" s="240"/>
      <c r="E243" s="240"/>
      <c r="F243" s="240"/>
      <c r="G243" s="241"/>
      <c r="H243" s="151"/>
      <c r="I243" s="165"/>
      <c r="J243" s="151"/>
      <c r="K243" s="151"/>
      <c r="L243" s="151"/>
      <c r="M243" s="151"/>
      <c r="N243" s="151"/>
      <c r="O243" s="151"/>
      <c r="P243" s="151"/>
      <c r="Q243" s="151"/>
      <c r="R243" s="151"/>
    </row>
    <row r="244" spans="1:18" ht="12.75" customHeight="1" x14ac:dyDescent="0.2">
      <c r="A244" s="235">
        <f>B244</f>
        <v>44311</v>
      </c>
      <c r="B244" s="163">
        <f>B242+1</f>
        <v>44311</v>
      </c>
      <c r="C244" s="236"/>
      <c r="D244" s="240"/>
      <c r="E244" s="240"/>
      <c r="F244" s="240" t="s">
        <v>529</v>
      </c>
      <c r="G244" s="241"/>
      <c r="H244" s="151"/>
      <c r="I244" s="151"/>
      <c r="J244" s="151"/>
      <c r="K244" s="151"/>
      <c r="L244" s="151"/>
      <c r="M244" s="151"/>
      <c r="N244" s="151"/>
      <c r="O244" s="151"/>
      <c r="P244" s="151"/>
      <c r="Q244" s="151"/>
      <c r="R244" s="151"/>
    </row>
    <row r="245" spans="1:18" ht="12.75" customHeight="1" x14ac:dyDescent="0.2">
      <c r="A245" s="235"/>
      <c r="B245" s="164"/>
      <c r="C245" s="236"/>
      <c r="D245" s="240"/>
      <c r="E245" s="240"/>
      <c r="F245" s="240"/>
      <c r="G245" s="241"/>
      <c r="H245" s="151"/>
      <c r="I245" s="165"/>
      <c r="J245" s="151"/>
      <c r="K245" s="151"/>
      <c r="L245" s="151"/>
      <c r="M245" s="151"/>
      <c r="N245" s="151"/>
      <c r="O245" s="151"/>
      <c r="P245" s="151"/>
      <c r="Q245" s="151"/>
      <c r="R245" s="151"/>
    </row>
    <row r="246" spans="1:18" ht="12.75" customHeight="1" x14ac:dyDescent="0.2">
      <c r="A246" s="235">
        <f>B246</f>
        <v>44312</v>
      </c>
      <c r="B246" s="163">
        <f>B244+1</f>
        <v>44312</v>
      </c>
      <c r="C246" s="236"/>
      <c r="D246" s="240"/>
      <c r="E246" s="240"/>
      <c r="F246" s="240"/>
      <c r="G246" s="241"/>
      <c r="H246" s="151"/>
      <c r="I246" s="151"/>
      <c r="J246" s="151"/>
      <c r="K246" s="151"/>
      <c r="L246" s="151"/>
      <c r="M246" s="151"/>
      <c r="N246" s="151"/>
      <c r="O246" s="151"/>
      <c r="P246" s="151"/>
      <c r="Q246" s="151"/>
      <c r="R246" s="151"/>
    </row>
    <row r="247" spans="1:18" ht="12.75" customHeight="1" x14ac:dyDescent="0.2">
      <c r="A247" s="235"/>
      <c r="B247" s="164"/>
      <c r="C247" s="236"/>
      <c r="D247" s="240"/>
      <c r="E247" s="240"/>
      <c r="F247" s="240"/>
      <c r="G247" s="241"/>
      <c r="H247" s="151"/>
      <c r="I247" s="165"/>
      <c r="J247" s="151"/>
      <c r="K247" s="151"/>
      <c r="L247" s="151"/>
      <c r="M247" s="151"/>
      <c r="N247" s="151"/>
      <c r="O247" s="151"/>
      <c r="P247" s="151"/>
      <c r="Q247" s="151"/>
      <c r="R247" s="151"/>
    </row>
    <row r="248" spans="1:18" ht="12.75" customHeight="1" x14ac:dyDescent="0.2">
      <c r="A248" s="235">
        <f>B248</f>
        <v>44313</v>
      </c>
      <c r="B248" s="163">
        <f>B246+1</f>
        <v>44313</v>
      </c>
      <c r="C248" s="236"/>
      <c r="D248" s="240"/>
      <c r="E248" s="240"/>
      <c r="F248" s="240"/>
      <c r="G248" s="241"/>
      <c r="H248" s="151"/>
      <c r="I248" s="151"/>
      <c r="J248" s="151"/>
      <c r="K248" s="151"/>
      <c r="L248" s="151"/>
      <c r="M248" s="151"/>
      <c r="N248" s="151"/>
      <c r="O248" s="151"/>
      <c r="P248" s="151"/>
      <c r="Q248" s="151"/>
      <c r="R248" s="151"/>
    </row>
    <row r="249" spans="1:18" ht="12.75" customHeight="1" x14ac:dyDescent="0.2">
      <c r="A249" s="235"/>
      <c r="B249" s="164"/>
      <c r="C249" s="236"/>
      <c r="D249" s="240"/>
      <c r="E249" s="240"/>
      <c r="F249" s="240"/>
      <c r="G249" s="241"/>
      <c r="H249" s="151"/>
      <c r="I249" s="165"/>
      <c r="J249" s="151"/>
      <c r="K249" s="151"/>
      <c r="L249" s="151"/>
      <c r="M249" s="151"/>
      <c r="N249" s="151"/>
      <c r="O249" s="151"/>
      <c r="P249" s="151"/>
      <c r="Q249" s="151"/>
      <c r="R249" s="151"/>
    </row>
    <row r="250" spans="1:18" ht="12.75" customHeight="1" x14ac:dyDescent="0.2">
      <c r="A250" s="235">
        <f>B250</f>
        <v>44314</v>
      </c>
      <c r="B250" s="163">
        <f>B248+1</f>
        <v>44314</v>
      </c>
      <c r="C250" s="236"/>
      <c r="D250" s="240"/>
      <c r="E250" s="240"/>
      <c r="F250" s="240"/>
      <c r="G250" s="241"/>
      <c r="H250" s="151"/>
      <c r="I250" s="151"/>
      <c r="J250" s="151"/>
      <c r="K250" s="151"/>
      <c r="L250" s="151"/>
      <c r="M250" s="151"/>
      <c r="N250" s="151"/>
      <c r="O250" s="151"/>
      <c r="P250" s="151"/>
      <c r="Q250" s="151"/>
      <c r="R250" s="151"/>
    </row>
    <row r="251" spans="1:18" ht="12.75" customHeight="1" x14ac:dyDescent="0.2">
      <c r="A251" s="235"/>
      <c r="B251" s="164"/>
      <c r="C251" s="236"/>
      <c r="D251" s="240"/>
      <c r="E251" s="240"/>
      <c r="F251" s="240"/>
      <c r="G251" s="241"/>
      <c r="H251" s="151"/>
      <c r="I251" s="165"/>
      <c r="J251" s="151"/>
      <c r="K251" s="151"/>
      <c r="L251" s="151"/>
      <c r="M251" s="151"/>
      <c r="N251" s="151"/>
      <c r="O251" s="151"/>
      <c r="P251" s="151"/>
      <c r="Q251" s="151"/>
      <c r="R251" s="151"/>
    </row>
    <row r="252" spans="1:18" ht="12.75" customHeight="1" x14ac:dyDescent="0.2">
      <c r="A252" s="235">
        <f>B252</f>
        <v>44315</v>
      </c>
      <c r="B252" s="163">
        <f>B250+1</f>
        <v>44315</v>
      </c>
      <c r="C252" s="236"/>
      <c r="D252" s="240"/>
      <c r="E252" s="240"/>
      <c r="F252" s="240"/>
      <c r="G252" s="241"/>
      <c r="H252" s="151"/>
      <c r="I252" s="151"/>
      <c r="J252" s="151"/>
      <c r="K252" s="151"/>
      <c r="L252" s="151"/>
      <c r="M252" s="151"/>
      <c r="N252" s="151"/>
      <c r="O252" s="151"/>
      <c r="P252" s="151"/>
      <c r="Q252" s="151"/>
      <c r="R252" s="151"/>
    </row>
    <row r="253" spans="1:18" ht="12.75" customHeight="1" x14ac:dyDescent="0.2">
      <c r="A253" s="235"/>
      <c r="B253" s="164"/>
      <c r="C253" s="236"/>
      <c r="D253" s="240"/>
      <c r="E253" s="240"/>
      <c r="F253" s="240"/>
      <c r="G253" s="241"/>
      <c r="H253" s="151"/>
      <c r="I253" s="165"/>
      <c r="J253" s="151"/>
      <c r="K253" s="151"/>
      <c r="L253" s="151"/>
      <c r="M253" s="151"/>
      <c r="N253" s="151"/>
      <c r="O253" s="151"/>
      <c r="P253" s="151"/>
      <c r="Q253" s="151"/>
      <c r="R253" s="151"/>
    </row>
    <row r="254" spans="1:18" ht="12.75" customHeight="1" x14ac:dyDescent="0.2">
      <c r="A254" s="235">
        <f>B254</f>
        <v>44316</v>
      </c>
      <c r="B254" s="163">
        <f>B252+1</f>
        <v>44316</v>
      </c>
      <c r="C254" s="236"/>
      <c r="D254" s="240"/>
      <c r="E254" s="240" t="s">
        <v>403</v>
      </c>
      <c r="F254" s="240"/>
      <c r="G254" s="241"/>
      <c r="H254" s="151"/>
      <c r="I254" s="151"/>
      <c r="J254" s="151"/>
      <c r="K254" s="151"/>
      <c r="L254" s="151"/>
      <c r="M254" s="151"/>
      <c r="N254" s="151"/>
      <c r="O254" s="151"/>
      <c r="P254" s="151"/>
      <c r="Q254" s="151"/>
      <c r="R254" s="151"/>
    </row>
    <row r="255" spans="1:18" ht="12.75" customHeight="1" x14ac:dyDescent="0.2">
      <c r="A255" s="235"/>
      <c r="B255" s="164"/>
      <c r="C255" s="236"/>
      <c r="D255" s="240"/>
      <c r="E255" s="240"/>
      <c r="F255" s="240"/>
      <c r="G255" s="241"/>
      <c r="H255" s="151"/>
      <c r="I255" s="165"/>
      <c r="J255" s="151"/>
      <c r="K255" s="151"/>
      <c r="L255" s="151"/>
      <c r="M255" s="151"/>
      <c r="N255" s="151"/>
      <c r="O255" s="151"/>
      <c r="P255" s="151"/>
      <c r="Q255" s="151"/>
      <c r="R255" s="151"/>
    </row>
    <row r="256" spans="1:18" ht="12.75" customHeight="1" x14ac:dyDescent="0.2">
      <c r="A256" s="235">
        <f>B256</f>
        <v>44317</v>
      </c>
      <c r="B256" s="163">
        <f>B254+1</f>
        <v>44317</v>
      </c>
      <c r="C256" s="236"/>
      <c r="D256" s="240"/>
      <c r="E256" s="240"/>
      <c r="F256" s="240"/>
      <c r="G256" s="241"/>
      <c r="H256" s="151"/>
      <c r="I256" s="151"/>
      <c r="J256" s="151"/>
      <c r="K256" s="151"/>
      <c r="L256" s="151"/>
      <c r="M256" s="151"/>
      <c r="N256" s="151"/>
      <c r="O256" s="151"/>
      <c r="P256" s="151"/>
      <c r="Q256" s="151"/>
      <c r="R256" s="151"/>
    </row>
    <row r="257" spans="1:18" ht="12.75" customHeight="1" x14ac:dyDescent="0.2">
      <c r="A257" s="235"/>
      <c r="B257" s="164" t="s">
        <v>163</v>
      </c>
      <c r="C257" s="236"/>
      <c r="D257" s="240"/>
      <c r="E257" s="240"/>
      <c r="F257" s="240"/>
      <c r="G257" s="241"/>
      <c r="H257" s="151"/>
      <c r="I257" s="165"/>
      <c r="J257" s="151"/>
      <c r="K257" s="151"/>
      <c r="L257" s="151"/>
      <c r="M257" s="151"/>
      <c r="N257" s="151"/>
      <c r="O257" s="151"/>
      <c r="P257" s="151"/>
      <c r="Q257" s="151"/>
      <c r="R257" s="151"/>
    </row>
    <row r="258" spans="1:18" ht="12.75" customHeight="1" x14ac:dyDescent="0.2">
      <c r="A258" s="235">
        <f>B258</f>
        <v>44318</v>
      </c>
      <c r="B258" s="163">
        <f>B256+1</f>
        <v>44318</v>
      </c>
      <c r="C258" s="236"/>
      <c r="D258" s="240"/>
      <c r="E258" s="240"/>
      <c r="F258" s="240"/>
      <c r="G258" s="241"/>
      <c r="H258" s="151"/>
      <c r="I258" s="151"/>
      <c r="J258" s="151"/>
      <c r="K258" s="151"/>
      <c r="L258" s="151"/>
      <c r="M258" s="151"/>
      <c r="N258" s="151"/>
      <c r="O258" s="151"/>
      <c r="P258" s="151"/>
      <c r="Q258" s="151"/>
      <c r="R258" s="151"/>
    </row>
    <row r="259" spans="1:18" ht="12.75" customHeight="1" x14ac:dyDescent="0.2">
      <c r="A259" s="235"/>
      <c r="B259" s="164"/>
      <c r="C259" s="236"/>
      <c r="D259" s="240"/>
      <c r="E259" s="240"/>
      <c r="F259" s="240"/>
      <c r="G259" s="241"/>
      <c r="H259" s="151"/>
      <c r="I259" s="165"/>
      <c r="J259" s="151"/>
      <c r="K259" s="151"/>
      <c r="L259" s="151"/>
      <c r="M259" s="151"/>
      <c r="N259" s="151"/>
      <c r="O259" s="151"/>
      <c r="P259" s="151"/>
      <c r="Q259" s="151"/>
      <c r="R259" s="151"/>
    </row>
    <row r="260" spans="1:18" ht="12.75" customHeight="1" x14ac:dyDescent="0.2">
      <c r="A260" s="235">
        <f>B260</f>
        <v>44319</v>
      </c>
      <c r="B260" s="163">
        <f>B258+1</f>
        <v>44319</v>
      </c>
      <c r="C260" s="236"/>
      <c r="D260" s="240"/>
      <c r="E260" s="240"/>
      <c r="F260" s="240"/>
      <c r="G260" s="241"/>
      <c r="H260" s="151"/>
      <c r="I260" s="151"/>
      <c r="J260" s="151"/>
      <c r="K260" s="151"/>
      <c r="L260" s="151"/>
      <c r="M260" s="151"/>
      <c r="N260" s="151"/>
      <c r="O260" s="151"/>
      <c r="P260" s="151"/>
      <c r="Q260" s="151"/>
      <c r="R260" s="151"/>
    </row>
    <row r="261" spans="1:18" ht="12.75" customHeight="1" x14ac:dyDescent="0.2">
      <c r="A261" s="235"/>
      <c r="B261" s="164"/>
      <c r="C261" s="236"/>
      <c r="D261" s="240"/>
      <c r="E261" s="240"/>
      <c r="F261" s="240"/>
      <c r="G261" s="241"/>
      <c r="H261" s="151"/>
      <c r="I261" s="165"/>
      <c r="J261" s="151"/>
      <c r="K261" s="151"/>
      <c r="L261" s="151"/>
      <c r="M261" s="151"/>
      <c r="N261" s="151"/>
      <c r="O261" s="151"/>
      <c r="P261" s="151"/>
      <c r="Q261" s="151"/>
      <c r="R261" s="151"/>
    </row>
    <row r="262" spans="1:18" ht="12.75" customHeight="1" x14ac:dyDescent="0.2">
      <c r="A262" s="235">
        <f>B262</f>
        <v>44320</v>
      </c>
      <c r="B262" s="163">
        <f>B260+1</f>
        <v>44320</v>
      </c>
      <c r="C262" s="236"/>
      <c r="D262" s="240"/>
      <c r="E262" s="240"/>
      <c r="F262" s="240"/>
      <c r="G262" s="241"/>
      <c r="H262" s="151"/>
      <c r="I262" s="151"/>
      <c r="J262" s="151"/>
      <c r="K262" s="151"/>
      <c r="L262" s="151"/>
      <c r="M262" s="151"/>
      <c r="N262" s="151"/>
      <c r="O262" s="151"/>
      <c r="P262" s="151"/>
      <c r="Q262" s="151"/>
      <c r="R262" s="151"/>
    </row>
    <row r="263" spans="1:18" ht="12.75" customHeight="1" x14ac:dyDescent="0.2">
      <c r="A263" s="235"/>
      <c r="B263" s="164"/>
      <c r="C263" s="236"/>
      <c r="D263" s="240"/>
      <c r="E263" s="240"/>
      <c r="F263" s="240"/>
      <c r="G263" s="241"/>
      <c r="H263" s="151"/>
      <c r="I263" s="165"/>
      <c r="J263" s="151"/>
      <c r="K263" s="151"/>
      <c r="L263" s="151"/>
      <c r="M263" s="151"/>
      <c r="N263" s="151"/>
      <c r="O263" s="151"/>
      <c r="P263" s="151"/>
      <c r="Q263" s="151"/>
      <c r="R263" s="151"/>
    </row>
    <row r="264" spans="1:18" ht="12.75" customHeight="1" x14ac:dyDescent="0.2">
      <c r="A264" s="235">
        <f>B264</f>
        <v>44321</v>
      </c>
      <c r="B264" s="163">
        <f>B262+1</f>
        <v>44321</v>
      </c>
      <c r="C264" s="236"/>
      <c r="D264" s="240"/>
      <c r="E264" s="240"/>
      <c r="F264" s="240"/>
      <c r="G264" s="241"/>
      <c r="H264" s="151"/>
      <c r="I264" s="151"/>
      <c r="J264" s="151"/>
      <c r="K264" s="151"/>
      <c r="L264" s="151"/>
      <c r="M264" s="151"/>
      <c r="N264" s="151"/>
      <c r="O264" s="151"/>
      <c r="P264" s="151"/>
      <c r="Q264" s="151"/>
      <c r="R264" s="151"/>
    </row>
    <row r="265" spans="1:18" ht="12.75" customHeight="1" x14ac:dyDescent="0.2">
      <c r="A265" s="235"/>
      <c r="B265" s="164"/>
      <c r="C265" s="236"/>
      <c r="D265" s="240"/>
      <c r="E265" s="240"/>
      <c r="F265" s="240"/>
      <c r="G265" s="241"/>
      <c r="H265" s="151"/>
      <c r="I265" s="165"/>
      <c r="J265" s="151"/>
      <c r="K265" s="151"/>
      <c r="L265" s="151"/>
      <c r="M265" s="151"/>
      <c r="N265" s="151"/>
      <c r="O265" s="151"/>
      <c r="P265" s="151"/>
      <c r="Q265" s="151"/>
      <c r="R265" s="151"/>
    </row>
    <row r="266" spans="1:18" ht="12.75" customHeight="1" x14ac:dyDescent="0.2">
      <c r="A266" s="235">
        <f>B266</f>
        <v>44322</v>
      </c>
      <c r="B266" s="163">
        <f>B264+1</f>
        <v>44322</v>
      </c>
      <c r="C266" s="236"/>
      <c r="D266" s="240"/>
      <c r="E266" s="240"/>
      <c r="F266" s="240"/>
      <c r="G266" s="241"/>
      <c r="H266" s="151"/>
      <c r="I266" s="151"/>
      <c r="J266" s="151"/>
      <c r="K266" s="151"/>
      <c r="L266" s="151"/>
      <c r="M266" s="151"/>
      <c r="N266" s="151"/>
      <c r="O266" s="151"/>
      <c r="P266" s="151"/>
      <c r="Q266" s="151"/>
      <c r="R266" s="151"/>
    </row>
    <row r="267" spans="1:18" ht="12.75" customHeight="1" x14ac:dyDescent="0.2">
      <c r="A267" s="235"/>
      <c r="B267" s="164"/>
      <c r="C267" s="236"/>
      <c r="D267" s="240"/>
      <c r="E267" s="240"/>
      <c r="F267" s="240"/>
      <c r="G267" s="241"/>
      <c r="H267" s="151"/>
      <c r="I267" s="165"/>
      <c r="J267" s="151"/>
      <c r="K267" s="151"/>
      <c r="L267" s="151"/>
      <c r="M267" s="151"/>
      <c r="N267" s="151"/>
      <c r="O267" s="151"/>
      <c r="P267" s="151"/>
      <c r="Q267" s="151"/>
      <c r="R267" s="151"/>
    </row>
    <row r="268" spans="1:18" ht="12.75" customHeight="1" x14ac:dyDescent="0.2">
      <c r="A268" s="235">
        <f>B268</f>
        <v>44323</v>
      </c>
      <c r="B268" s="163">
        <f>B266+1</f>
        <v>44323</v>
      </c>
      <c r="C268" s="236"/>
      <c r="D268" s="240"/>
      <c r="E268" s="240" t="s">
        <v>403</v>
      </c>
      <c r="F268" s="240"/>
      <c r="G268" s="241"/>
      <c r="H268" s="151"/>
      <c r="I268" s="151"/>
      <c r="J268" s="151"/>
      <c r="K268" s="151"/>
      <c r="L268" s="151"/>
      <c r="M268" s="151"/>
      <c r="N268" s="151"/>
      <c r="O268" s="151"/>
      <c r="P268" s="151"/>
      <c r="Q268" s="151"/>
      <c r="R268" s="151"/>
    </row>
    <row r="269" spans="1:18" ht="12.75" customHeight="1" x14ac:dyDescent="0.2">
      <c r="A269" s="235"/>
      <c r="B269" s="164"/>
      <c r="C269" s="236"/>
      <c r="D269" s="240"/>
      <c r="E269" s="240"/>
      <c r="F269" s="240"/>
      <c r="G269" s="241"/>
      <c r="H269" s="151"/>
      <c r="I269" s="165"/>
      <c r="J269" s="151"/>
      <c r="K269" s="151"/>
      <c r="L269" s="151"/>
      <c r="M269" s="151"/>
      <c r="N269" s="151"/>
      <c r="O269" s="151"/>
      <c r="P269" s="151"/>
      <c r="Q269" s="151"/>
      <c r="R269" s="151"/>
    </row>
    <row r="270" spans="1:18" ht="12.75" customHeight="1" x14ac:dyDescent="0.2">
      <c r="A270" s="235">
        <f>B270</f>
        <v>44324</v>
      </c>
      <c r="B270" s="163">
        <f>B268+1</f>
        <v>44324</v>
      </c>
      <c r="C270" s="236"/>
      <c r="D270" s="240"/>
      <c r="E270" s="240"/>
      <c r="F270" s="240"/>
      <c r="G270" s="241"/>
      <c r="H270" s="151"/>
      <c r="I270" s="151"/>
      <c r="J270" s="151"/>
      <c r="K270" s="151"/>
      <c r="L270" s="151"/>
      <c r="M270" s="151"/>
      <c r="N270" s="151"/>
      <c r="O270" s="151"/>
      <c r="P270" s="151"/>
      <c r="Q270" s="151"/>
      <c r="R270" s="151"/>
    </row>
    <row r="271" spans="1:18" ht="12.75" customHeight="1" x14ac:dyDescent="0.2">
      <c r="A271" s="235"/>
      <c r="B271" s="164"/>
      <c r="C271" s="236"/>
      <c r="D271" s="240"/>
      <c r="E271" s="240"/>
      <c r="F271" s="240"/>
      <c r="G271" s="241"/>
      <c r="H271" s="151"/>
      <c r="I271" s="165"/>
      <c r="J271" s="151"/>
      <c r="K271" s="151"/>
      <c r="L271" s="151"/>
      <c r="M271" s="151"/>
      <c r="N271" s="151"/>
      <c r="O271" s="151"/>
      <c r="P271" s="151"/>
      <c r="Q271" s="151"/>
      <c r="R271" s="151"/>
    </row>
    <row r="272" spans="1:18" ht="12.75" customHeight="1" x14ac:dyDescent="0.2">
      <c r="A272" s="235">
        <f>B272</f>
        <v>44325</v>
      </c>
      <c r="B272" s="163">
        <f>B270+1</f>
        <v>44325</v>
      </c>
      <c r="C272" s="236"/>
      <c r="D272" s="240"/>
      <c r="E272" s="240"/>
      <c r="F272" s="240"/>
      <c r="G272" s="241"/>
      <c r="H272" s="151"/>
      <c r="I272" s="151"/>
      <c r="J272" s="151"/>
      <c r="K272" s="151"/>
      <c r="L272" s="151"/>
      <c r="M272" s="151"/>
      <c r="N272" s="151"/>
      <c r="O272" s="151"/>
      <c r="P272" s="151"/>
      <c r="Q272" s="151"/>
      <c r="R272" s="151"/>
    </row>
    <row r="273" spans="1:18" ht="12.75" customHeight="1" x14ac:dyDescent="0.2">
      <c r="A273" s="235"/>
      <c r="B273" s="164"/>
      <c r="C273" s="236"/>
      <c r="D273" s="240"/>
      <c r="E273" s="240"/>
      <c r="F273" s="240"/>
      <c r="G273" s="241"/>
      <c r="H273" s="151"/>
      <c r="I273" s="165"/>
      <c r="J273" s="151"/>
      <c r="K273" s="151"/>
      <c r="L273" s="151"/>
      <c r="M273" s="151"/>
      <c r="N273" s="151"/>
      <c r="O273" s="151"/>
      <c r="P273" s="151"/>
      <c r="Q273" s="151"/>
      <c r="R273" s="151"/>
    </row>
    <row r="274" spans="1:18" ht="12.75" customHeight="1" x14ac:dyDescent="0.2">
      <c r="A274" s="235">
        <f>B274</f>
        <v>44326</v>
      </c>
      <c r="B274" s="163">
        <f>B272+1</f>
        <v>44326</v>
      </c>
      <c r="C274" s="236"/>
      <c r="D274" s="240"/>
      <c r="E274" s="240"/>
      <c r="F274" s="240"/>
      <c r="G274" s="241"/>
      <c r="H274" s="151"/>
      <c r="I274" s="151"/>
      <c r="J274" s="151"/>
      <c r="K274" s="151"/>
      <c r="L274" s="151"/>
      <c r="M274" s="151"/>
      <c r="N274" s="151"/>
      <c r="O274" s="151"/>
      <c r="P274" s="151"/>
      <c r="Q274" s="151"/>
      <c r="R274" s="151"/>
    </row>
    <row r="275" spans="1:18" ht="12.75" customHeight="1" x14ac:dyDescent="0.2">
      <c r="A275" s="235"/>
      <c r="B275" s="164"/>
      <c r="C275" s="236"/>
      <c r="D275" s="240"/>
      <c r="E275" s="240"/>
      <c r="F275" s="240"/>
      <c r="G275" s="241"/>
      <c r="H275" s="151"/>
      <c r="I275" s="165"/>
      <c r="J275" s="151"/>
      <c r="K275" s="151"/>
      <c r="L275" s="151"/>
      <c r="M275" s="151"/>
      <c r="N275" s="151"/>
      <c r="O275" s="151"/>
      <c r="P275" s="151"/>
      <c r="Q275" s="151"/>
      <c r="R275" s="151"/>
    </row>
    <row r="276" spans="1:18" ht="12.75" customHeight="1" x14ac:dyDescent="0.2">
      <c r="A276" s="235">
        <f>B276</f>
        <v>44327</v>
      </c>
      <c r="B276" s="163">
        <f>B274+1</f>
        <v>44327</v>
      </c>
      <c r="C276" s="236"/>
      <c r="D276" s="240"/>
      <c r="E276" s="240"/>
      <c r="F276" s="240"/>
      <c r="G276" s="241"/>
      <c r="H276" s="151"/>
      <c r="I276" s="151"/>
      <c r="J276" s="151"/>
      <c r="K276" s="151"/>
      <c r="L276" s="151"/>
      <c r="M276" s="151"/>
      <c r="N276" s="151"/>
      <c r="O276" s="151"/>
      <c r="P276" s="151"/>
      <c r="Q276" s="151"/>
      <c r="R276" s="151"/>
    </row>
    <row r="277" spans="1:18" ht="12.75" customHeight="1" x14ac:dyDescent="0.2">
      <c r="A277" s="235"/>
      <c r="B277" s="164"/>
      <c r="C277" s="236"/>
      <c r="D277" s="240"/>
      <c r="E277" s="240"/>
      <c r="F277" s="240"/>
      <c r="G277" s="241"/>
      <c r="H277" s="151"/>
      <c r="I277" s="165"/>
      <c r="J277" s="151"/>
      <c r="K277" s="151"/>
      <c r="L277" s="151"/>
      <c r="M277" s="151"/>
      <c r="N277" s="151"/>
      <c r="O277" s="151"/>
      <c r="P277" s="151"/>
      <c r="Q277" s="151"/>
      <c r="R277" s="151"/>
    </row>
    <row r="278" spans="1:18" ht="12.75" customHeight="1" x14ac:dyDescent="0.2">
      <c r="A278" s="235">
        <f>B278</f>
        <v>44328</v>
      </c>
      <c r="B278" s="163">
        <f>B276+1</f>
        <v>44328</v>
      </c>
      <c r="C278" s="236"/>
      <c r="D278" s="240"/>
      <c r="E278" s="240"/>
      <c r="F278" s="240"/>
      <c r="G278" s="241"/>
      <c r="H278" s="151"/>
      <c r="I278" s="151"/>
      <c r="J278" s="151"/>
      <c r="K278" s="151"/>
      <c r="L278" s="151"/>
      <c r="M278" s="151"/>
      <c r="N278" s="151"/>
      <c r="O278" s="151"/>
      <c r="P278" s="151"/>
      <c r="Q278" s="151"/>
      <c r="R278" s="151"/>
    </row>
    <row r="279" spans="1:18" ht="12.75" customHeight="1" x14ac:dyDescent="0.2">
      <c r="A279" s="235"/>
      <c r="B279" s="164"/>
      <c r="C279" s="236"/>
      <c r="D279" s="240"/>
      <c r="E279" s="240"/>
      <c r="F279" s="240"/>
      <c r="G279" s="241"/>
      <c r="H279" s="151"/>
      <c r="I279" s="165"/>
      <c r="J279" s="151"/>
      <c r="K279" s="151"/>
      <c r="L279" s="151"/>
      <c r="M279" s="151"/>
      <c r="N279" s="151"/>
      <c r="O279" s="151"/>
      <c r="P279" s="151"/>
      <c r="Q279" s="151"/>
      <c r="R279" s="151"/>
    </row>
    <row r="280" spans="1:18" ht="12.75" customHeight="1" x14ac:dyDescent="0.2">
      <c r="A280" s="235">
        <f>B280</f>
        <v>44329</v>
      </c>
      <c r="B280" s="163">
        <f>B278+1</f>
        <v>44329</v>
      </c>
      <c r="C280" s="236"/>
      <c r="D280" s="240"/>
      <c r="E280" s="240"/>
      <c r="F280" s="240"/>
      <c r="G280" s="241"/>
      <c r="H280" s="151"/>
      <c r="I280" s="151"/>
      <c r="J280" s="151"/>
      <c r="K280" s="151"/>
      <c r="L280" s="151"/>
      <c r="M280" s="151"/>
      <c r="N280" s="151"/>
      <c r="O280" s="151"/>
      <c r="P280" s="151"/>
      <c r="Q280" s="151"/>
      <c r="R280" s="151"/>
    </row>
    <row r="281" spans="1:18" ht="12.75" customHeight="1" x14ac:dyDescent="0.2">
      <c r="A281" s="235"/>
      <c r="B281" s="164" t="s">
        <v>246</v>
      </c>
      <c r="C281" s="236"/>
      <c r="D281" s="240"/>
      <c r="E281" s="240"/>
      <c r="F281" s="240"/>
      <c r="G281" s="241"/>
      <c r="H281" s="151"/>
      <c r="I281" s="165"/>
      <c r="J281" s="151"/>
      <c r="K281" s="151"/>
      <c r="L281" s="151"/>
      <c r="M281" s="151"/>
      <c r="N281" s="151"/>
      <c r="O281" s="151"/>
      <c r="P281" s="151"/>
      <c r="Q281" s="151"/>
      <c r="R281" s="151"/>
    </row>
    <row r="282" spans="1:18" ht="12.75" customHeight="1" x14ac:dyDescent="0.2">
      <c r="A282" s="235">
        <f>B282</f>
        <v>44330</v>
      </c>
      <c r="B282" s="163">
        <f>B280+1</f>
        <v>44330</v>
      </c>
      <c r="C282" s="236"/>
      <c r="D282" s="240"/>
      <c r="E282" s="240" t="s">
        <v>403</v>
      </c>
      <c r="F282" s="240"/>
      <c r="G282" s="241"/>
      <c r="H282" s="151"/>
      <c r="I282" s="151"/>
      <c r="J282" s="151"/>
      <c r="K282" s="151"/>
      <c r="L282" s="151"/>
      <c r="M282" s="151"/>
      <c r="N282" s="151"/>
      <c r="O282" s="151"/>
      <c r="P282" s="151"/>
      <c r="Q282" s="151"/>
      <c r="R282" s="151"/>
    </row>
    <row r="283" spans="1:18" ht="12.75" customHeight="1" x14ac:dyDescent="0.2">
      <c r="A283" s="235"/>
      <c r="B283" s="164"/>
      <c r="C283" s="236"/>
      <c r="D283" s="240"/>
      <c r="E283" s="240"/>
      <c r="F283" s="240"/>
      <c r="G283" s="241"/>
      <c r="H283" s="151"/>
      <c r="I283" s="165"/>
      <c r="J283" s="151"/>
      <c r="K283" s="151"/>
      <c r="L283" s="151"/>
      <c r="M283" s="151"/>
      <c r="N283" s="151"/>
      <c r="O283" s="151"/>
      <c r="P283" s="151"/>
      <c r="Q283" s="151"/>
      <c r="R283" s="151"/>
    </row>
    <row r="284" spans="1:18" ht="12.75" customHeight="1" x14ac:dyDescent="0.2">
      <c r="A284" s="235">
        <f>B284</f>
        <v>44331</v>
      </c>
      <c r="B284" s="163">
        <f>B282+1</f>
        <v>44331</v>
      </c>
      <c r="C284" s="236"/>
      <c r="D284" s="240"/>
      <c r="E284" s="240"/>
      <c r="F284" s="240"/>
      <c r="G284" s="241"/>
      <c r="H284" s="151"/>
      <c r="I284" s="151"/>
      <c r="J284" s="151"/>
      <c r="K284" s="151"/>
      <c r="L284" s="151"/>
      <c r="M284" s="151"/>
      <c r="N284" s="151"/>
      <c r="O284" s="151"/>
      <c r="P284" s="151"/>
      <c r="Q284" s="151"/>
      <c r="R284" s="151"/>
    </row>
    <row r="285" spans="1:18" ht="12.75" customHeight="1" x14ac:dyDescent="0.2">
      <c r="A285" s="235"/>
      <c r="B285" s="164"/>
      <c r="C285" s="236"/>
      <c r="D285" s="240"/>
      <c r="E285" s="240"/>
      <c r="F285" s="240"/>
      <c r="G285" s="241"/>
      <c r="H285" s="151"/>
      <c r="I285" s="165"/>
      <c r="J285" s="151"/>
      <c r="K285" s="151"/>
      <c r="L285" s="151"/>
      <c r="M285" s="151"/>
      <c r="N285" s="151"/>
      <c r="O285" s="151"/>
      <c r="P285" s="151"/>
      <c r="Q285" s="151"/>
      <c r="R285" s="151"/>
    </row>
    <row r="286" spans="1:18" ht="12.75" customHeight="1" x14ac:dyDescent="0.2">
      <c r="A286" s="235">
        <f>B286</f>
        <v>44332</v>
      </c>
      <c r="B286" s="163">
        <f>B284+1</f>
        <v>44332</v>
      </c>
      <c r="C286" s="236"/>
      <c r="D286" s="240"/>
      <c r="E286" s="240"/>
      <c r="F286" s="240"/>
      <c r="G286" s="241"/>
      <c r="H286" s="151"/>
      <c r="I286" s="151"/>
      <c r="J286" s="151"/>
      <c r="K286" s="151"/>
      <c r="L286" s="151"/>
      <c r="M286" s="151"/>
      <c r="N286" s="151"/>
      <c r="O286" s="151"/>
      <c r="P286" s="151"/>
      <c r="Q286" s="151"/>
      <c r="R286" s="151"/>
    </row>
    <row r="287" spans="1:18" ht="12.75" customHeight="1" x14ac:dyDescent="0.2">
      <c r="A287" s="235"/>
      <c r="B287" s="164"/>
      <c r="C287" s="236"/>
      <c r="D287" s="240"/>
      <c r="E287" s="240"/>
      <c r="F287" s="240"/>
      <c r="G287" s="241"/>
      <c r="H287" s="151"/>
      <c r="I287" s="165"/>
      <c r="J287" s="151"/>
      <c r="K287" s="151"/>
      <c r="L287" s="151"/>
      <c r="M287" s="151"/>
      <c r="N287" s="151"/>
      <c r="O287" s="151"/>
      <c r="P287" s="151"/>
      <c r="Q287" s="151"/>
      <c r="R287" s="151"/>
    </row>
    <row r="288" spans="1:18" ht="12.75" customHeight="1" x14ac:dyDescent="0.2">
      <c r="A288" s="235">
        <f>B288</f>
        <v>44333</v>
      </c>
      <c r="B288" s="163">
        <f>B286+1</f>
        <v>44333</v>
      </c>
      <c r="C288" s="236"/>
      <c r="D288" s="240"/>
      <c r="E288" s="240"/>
      <c r="F288" s="240"/>
      <c r="G288" s="241"/>
      <c r="H288" s="151"/>
      <c r="I288" s="151"/>
      <c r="J288" s="151"/>
      <c r="K288" s="151"/>
      <c r="L288" s="151"/>
      <c r="M288" s="151"/>
      <c r="N288" s="151"/>
      <c r="O288" s="151"/>
      <c r="P288" s="151"/>
      <c r="Q288" s="151"/>
      <c r="R288" s="151"/>
    </row>
    <row r="289" spans="1:18" ht="12.75" customHeight="1" x14ac:dyDescent="0.2">
      <c r="A289" s="235"/>
      <c r="B289" s="164"/>
      <c r="C289" s="236"/>
      <c r="D289" s="240"/>
      <c r="E289" s="240"/>
      <c r="F289" s="240"/>
      <c r="G289" s="241"/>
      <c r="H289" s="151"/>
      <c r="I289" s="165"/>
      <c r="J289" s="151"/>
      <c r="K289" s="151"/>
      <c r="L289" s="151"/>
      <c r="M289" s="151"/>
      <c r="N289" s="151"/>
      <c r="O289" s="151"/>
      <c r="P289" s="151"/>
      <c r="Q289" s="151"/>
      <c r="R289" s="151"/>
    </row>
    <row r="290" spans="1:18" ht="12.75" customHeight="1" x14ac:dyDescent="0.2">
      <c r="A290" s="235">
        <f>B290</f>
        <v>44334</v>
      </c>
      <c r="B290" s="163">
        <f>B288+1</f>
        <v>44334</v>
      </c>
      <c r="C290" s="236"/>
      <c r="D290" s="240"/>
      <c r="E290" s="240"/>
      <c r="F290" s="240"/>
      <c r="G290" s="241"/>
      <c r="H290" s="151"/>
      <c r="I290" s="151"/>
      <c r="J290" s="151"/>
      <c r="K290" s="151"/>
      <c r="L290" s="151"/>
      <c r="M290" s="151"/>
      <c r="N290" s="151"/>
      <c r="O290" s="151"/>
      <c r="P290" s="151"/>
      <c r="Q290" s="151"/>
      <c r="R290" s="151"/>
    </row>
    <row r="291" spans="1:18" ht="12.75" customHeight="1" x14ac:dyDescent="0.2">
      <c r="A291" s="235"/>
      <c r="B291" s="164"/>
      <c r="C291" s="236"/>
      <c r="D291" s="240"/>
      <c r="E291" s="240"/>
      <c r="F291" s="240"/>
      <c r="G291" s="241"/>
      <c r="H291" s="151"/>
      <c r="I291" s="165"/>
      <c r="J291" s="151"/>
      <c r="K291" s="151"/>
      <c r="L291" s="151"/>
      <c r="M291" s="151"/>
      <c r="N291" s="151"/>
      <c r="O291" s="151"/>
      <c r="P291" s="151"/>
      <c r="Q291" s="151"/>
      <c r="R291" s="151"/>
    </row>
    <row r="292" spans="1:18" ht="12.75" customHeight="1" x14ac:dyDescent="0.2">
      <c r="A292" s="235">
        <f>B292</f>
        <v>44335</v>
      </c>
      <c r="B292" s="163">
        <f>B290+1</f>
        <v>44335</v>
      </c>
      <c r="C292" s="236"/>
      <c r="D292" s="240"/>
      <c r="E292" s="240"/>
      <c r="F292" s="240"/>
      <c r="G292" s="241"/>
      <c r="H292" s="151"/>
      <c r="I292" s="151"/>
      <c r="J292" s="151"/>
      <c r="K292" s="151"/>
      <c r="L292" s="151"/>
      <c r="M292" s="151"/>
      <c r="N292" s="151"/>
      <c r="O292" s="151"/>
      <c r="P292" s="151"/>
      <c r="Q292" s="151"/>
      <c r="R292" s="151"/>
    </row>
    <row r="293" spans="1:18" ht="12.75" customHeight="1" x14ac:dyDescent="0.2">
      <c r="A293" s="235"/>
      <c r="B293" s="164"/>
      <c r="C293" s="236"/>
      <c r="D293" s="240"/>
      <c r="E293" s="240"/>
      <c r="F293" s="240"/>
      <c r="G293" s="241"/>
      <c r="H293" s="151"/>
      <c r="I293" s="165"/>
      <c r="J293" s="151"/>
      <c r="K293" s="151"/>
      <c r="L293" s="151"/>
      <c r="M293" s="151"/>
      <c r="N293" s="151"/>
      <c r="O293" s="151"/>
      <c r="P293" s="151"/>
      <c r="Q293" s="151"/>
      <c r="R293" s="151"/>
    </row>
    <row r="294" spans="1:18" ht="12.75" customHeight="1" x14ac:dyDescent="0.2">
      <c r="A294" s="235">
        <f>B294</f>
        <v>44336</v>
      </c>
      <c r="B294" s="163">
        <f>B292+1</f>
        <v>44336</v>
      </c>
      <c r="C294" s="236"/>
      <c r="D294" s="240"/>
      <c r="E294" s="240"/>
      <c r="F294" s="240"/>
      <c r="G294" s="241"/>
      <c r="H294" s="151"/>
      <c r="I294" s="151"/>
      <c r="J294" s="151"/>
      <c r="K294" s="151"/>
      <c r="L294" s="151"/>
      <c r="M294" s="151"/>
      <c r="N294" s="151"/>
      <c r="O294" s="151"/>
      <c r="P294" s="151"/>
      <c r="Q294" s="151"/>
      <c r="R294" s="151"/>
    </row>
    <row r="295" spans="1:18" ht="12.75" customHeight="1" x14ac:dyDescent="0.2">
      <c r="A295" s="235"/>
      <c r="B295" s="164"/>
      <c r="C295" s="236"/>
      <c r="D295" s="240"/>
      <c r="E295" s="240"/>
      <c r="F295" s="240"/>
      <c r="G295" s="241"/>
      <c r="H295" s="151"/>
      <c r="I295" s="165"/>
      <c r="J295" s="151"/>
      <c r="K295" s="151"/>
      <c r="L295" s="151"/>
      <c r="M295" s="151"/>
      <c r="N295" s="151"/>
      <c r="O295" s="151"/>
      <c r="P295" s="151"/>
      <c r="Q295" s="151"/>
      <c r="R295" s="151"/>
    </row>
    <row r="296" spans="1:18" ht="12.75" customHeight="1" x14ac:dyDescent="0.2">
      <c r="A296" s="235">
        <f>B296</f>
        <v>44337</v>
      </c>
      <c r="B296" s="163">
        <f>B294+1</f>
        <v>44337</v>
      </c>
      <c r="C296" s="236"/>
      <c r="D296" s="240"/>
      <c r="E296" s="240" t="s">
        <v>403</v>
      </c>
      <c r="F296" s="240"/>
      <c r="G296" s="241"/>
      <c r="H296" s="151"/>
      <c r="I296" s="151"/>
      <c r="J296" s="151"/>
      <c r="K296" s="151"/>
      <c r="L296" s="151"/>
      <c r="M296" s="151"/>
      <c r="N296" s="151"/>
      <c r="O296" s="151"/>
      <c r="P296" s="151"/>
      <c r="Q296" s="151"/>
      <c r="R296" s="151"/>
    </row>
    <row r="297" spans="1:18" ht="12.75" customHeight="1" x14ac:dyDescent="0.2">
      <c r="A297" s="235"/>
      <c r="B297" s="164"/>
      <c r="C297" s="236"/>
      <c r="D297" s="240"/>
      <c r="E297" s="240"/>
      <c r="F297" s="240"/>
      <c r="G297" s="241"/>
      <c r="H297" s="151"/>
      <c r="I297" s="165"/>
      <c r="J297" s="151"/>
      <c r="K297" s="151"/>
      <c r="L297" s="151"/>
      <c r="M297" s="151"/>
      <c r="N297" s="151"/>
      <c r="O297" s="151"/>
      <c r="P297" s="151"/>
      <c r="Q297" s="151"/>
      <c r="R297" s="151"/>
    </row>
    <row r="298" spans="1:18" ht="12.75" customHeight="1" x14ac:dyDescent="0.2">
      <c r="A298" s="235">
        <f>B298</f>
        <v>44338</v>
      </c>
      <c r="B298" s="163">
        <f>B296+1</f>
        <v>44338</v>
      </c>
      <c r="C298" s="236"/>
      <c r="D298" s="240"/>
      <c r="E298" s="240"/>
      <c r="F298" s="240"/>
      <c r="G298" s="241"/>
      <c r="H298" s="151"/>
      <c r="I298" s="151"/>
      <c r="J298" s="151"/>
      <c r="K298" s="151"/>
      <c r="L298" s="151"/>
      <c r="M298" s="151"/>
      <c r="N298" s="151"/>
      <c r="O298" s="151"/>
      <c r="P298" s="151"/>
      <c r="Q298" s="151"/>
      <c r="R298" s="151"/>
    </row>
    <row r="299" spans="1:18" ht="12.75" customHeight="1" x14ac:dyDescent="0.2">
      <c r="A299" s="235"/>
      <c r="B299" s="164"/>
      <c r="C299" s="236"/>
      <c r="D299" s="240"/>
      <c r="E299" s="240"/>
      <c r="F299" s="240"/>
      <c r="G299" s="241"/>
      <c r="H299" s="151"/>
      <c r="I299" s="165"/>
      <c r="J299" s="151"/>
      <c r="K299" s="151"/>
      <c r="L299" s="151"/>
      <c r="M299" s="151"/>
      <c r="N299" s="151"/>
      <c r="O299" s="151"/>
      <c r="P299" s="151"/>
      <c r="Q299" s="151"/>
      <c r="R299" s="151"/>
    </row>
    <row r="300" spans="1:18" ht="12.75" customHeight="1" x14ac:dyDescent="0.2">
      <c r="A300" s="235">
        <f>B300</f>
        <v>44339</v>
      </c>
      <c r="B300" s="163">
        <f>B298+1</f>
        <v>44339</v>
      </c>
      <c r="C300" s="236"/>
      <c r="D300" s="240"/>
      <c r="E300" s="240"/>
      <c r="F300" s="240"/>
      <c r="G300" s="241"/>
      <c r="H300" s="151"/>
      <c r="I300" s="151"/>
      <c r="J300" s="151"/>
      <c r="K300" s="151"/>
      <c r="L300" s="151"/>
      <c r="M300" s="151"/>
      <c r="N300" s="151"/>
      <c r="O300" s="151"/>
      <c r="P300" s="151"/>
      <c r="Q300" s="151"/>
      <c r="R300" s="151"/>
    </row>
    <row r="301" spans="1:18" ht="12.75" customHeight="1" x14ac:dyDescent="0.2">
      <c r="A301" s="235"/>
      <c r="B301" s="164" t="s">
        <v>335</v>
      </c>
      <c r="C301" s="236"/>
      <c r="D301" s="240"/>
      <c r="E301" s="240"/>
      <c r="F301" s="240"/>
      <c r="G301" s="241"/>
      <c r="H301" s="151"/>
      <c r="I301" s="165"/>
      <c r="J301" s="151"/>
      <c r="K301" s="151"/>
      <c r="L301" s="151"/>
      <c r="M301" s="151"/>
      <c r="N301" s="151"/>
      <c r="O301" s="151"/>
      <c r="P301" s="151"/>
      <c r="Q301" s="151"/>
      <c r="R301" s="151"/>
    </row>
    <row r="302" spans="1:18" ht="12.75" customHeight="1" x14ac:dyDescent="0.2">
      <c r="A302" s="235">
        <f>B302</f>
        <v>44340</v>
      </c>
      <c r="B302" s="163">
        <f>B300+1</f>
        <v>44340</v>
      </c>
      <c r="C302" s="242"/>
      <c r="D302" s="240" t="s">
        <v>530</v>
      </c>
      <c r="E302" s="240"/>
      <c r="F302" s="240"/>
      <c r="G302" s="241"/>
      <c r="H302" s="151"/>
      <c r="I302" s="151"/>
      <c r="J302" s="151"/>
      <c r="K302" s="151"/>
      <c r="L302" s="151"/>
      <c r="M302" s="151"/>
      <c r="N302" s="151"/>
      <c r="O302" s="151"/>
      <c r="P302" s="151"/>
      <c r="Q302" s="151"/>
      <c r="R302" s="151"/>
    </row>
    <row r="303" spans="1:18" ht="12.75" customHeight="1" x14ac:dyDescent="0.2">
      <c r="A303" s="235"/>
      <c r="B303" s="164" t="s">
        <v>337</v>
      </c>
      <c r="C303" s="242"/>
      <c r="D303" s="240"/>
      <c r="E303" s="240"/>
      <c r="F303" s="240"/>
      <c r="G303" s="241"/>
      <c r="H303" s="151"/>
      <c r="I303" s="165"/>
      <c r="J303" s="151"/>
      <c r="K303" s="151"/>
      <c r="L303" s="151"/>
      <c r="M303" s="151"/>
      <c r="N303" s="151"/>
      <c r="O303" s="151"/>
      <c r="P303" s="151"/>
      <c r="Q303" s="151"/>
      <c r="R303" s="151"/>
    </row>
    <row r="304" spans="1:18" ht="12.75" customHeight="1" x14ac:dyDescent="0.2">
      <c r="A304" s="235">
        <f>B304</f>
        <v>44341</v>
      </c>
      <c r="B304" s="163">
        <f>B302+1</f>
        <v>44341</v>
      </c>
      <c r="C304" s="236" t="s">
        <v>29</v>
      </c>
      <c r="D304" s="240"/>
      <c r="E304" s="240"/>
      <c r="F304" s="240"/>
      <c r="G304" s="241"/>
      <c r="H304" s="151"/>
      <c r="I304" s="151"/>
      <c r="J304" s="151"/>
      <c r="K304" s="151"/>
      <c r="L304" s="151"/>
      <c r="M304" s="151"/>
      <c r="N304" s="151"/>
      <c r="O304" s="151"/>
      <c r="P304" s="151"/>
      <c r="Q304" s="151"/>
      <c r="R304" s="151"/>
    </row>
    <row r="305" spans="1:18" ht="12.75" customHeight="1" x14ac:dyDescent="0.2">
      <c r="A305" s="235"/>
      <c r="B305" s="164"/>
      <c r="C305" s="236"/>
      <c r="D305" s="240"/>
      <c r="E305" s="240"/>
      <c r="F305" s="240"/>
      <c r="G305" s="241"/>
      <c r="H305" s="151"/>
      <c r="I305" s="165"/>
      <c r="J305" s="151"/>
      <c r="K305" s="151"/>
      <c r="L305" s="151"/>
      <c r="M305" s="151"/>
      <c r="N305" s="151"/>
      <c r="O305" s="151"/>
      <c r="P305" s="151"/>
      <c r="Q305" s="151"/>
      <c r="R305" s="151"/>
    </row>
    <row r="306" spans="1:18" ht="12.75" customHeight="1" x14ac:dyDescent="0.2">
      <c r="A306" s="235">
        <f>B306</f>
        <v>44342</v>
      </c>
      <c r="B306" s="163">
        <f>B304+1</f>
        <v>44342</v>
      </c>
      <c r="C306" s="236"/>
      <c r="D306" s="240"/>
      <c r="E306" s="240"/>
      <c r="F306" s="240"/>
      <c r="G306" s="241"/>
      <c r="H306" s="151"/>
      <c r="I306" s="151"/>
      <c r="J306" s="151"/>
      <c r="K306" s="151"/>
      <c r="L306" s="151"/>
      <c r="M306" s="151"/>
      <c r="N306" s="151"/>
      <c r="O306" s="151"/>
      <c r="P306" s="151"/>
      <c r="Q306" s="151"/>
      <c r="R306" s="151"/>
    </row>
    <row r="307" spans="1:18" ht="12.75" customHeight="1" x14ac:dyDescent="0.2">
      <c r="A307" s="235"/>
      <c r="B307" s="164"/>
      <c r="C307" s="236"/>
      <c r="D307" s="240"/>
      <c r="E307" s="240"/>
      <c r="F307" s="240"/>
      <c r="G307" s="241"/>
      <c r="H307" s="151"/>
      <c r="I307" s="165"/>
      <c r="J307" s="151"/>
      <c r="K307" s="151"/>
      <c r="L307" s="151"/>
      <c r="M307" s="151"/>
      <c r="N307" s="151"/>
      <c r="O307" s="151"/>
      <c r="P307" s="151"/>
      <c r="Q307" s="151"/>
      <c r="R307" s="151"/>
    </row>
    <row r="308" spans="1:18" ht="12.75" customHeight="1" x14ac:dyDescent="0.2">
      <c r="A308" s="235">
        <f>B308</f>
        <v>44343</v>
      </c>
      <c r="B308" s="163">
        <f>B306+1</f>
        <v>44343</v>
      </c>
      <c r="C308" s="236"/>
      <c r="D308" s="240"/>
      <c r="E308" s="240"/>
      <c r="F308" s="240"/>
      <c r="G308" s="241"/>
      <c r="H308" s="151"/>
      <c r="I308" s="151"/>
      <c r="J308" s="151"/>
      <c r="K308" s="151"/>
      <c r="L308" s="151"/>
      <c r="M308" s="151"/>
      <c r="N308" s="151"/>
      <c r="O308" s="151"/>
      <c r="P308" s="151"/>
      <c r="Q308" s="151"/>
      <c r="R308" s="151"/>
    </row>
    <row r="309" spans="1:18" ht="12.75" customHeight="1" x14ac:dyDescent="0.2">
      <c r="A309" s="235"/>
      <c r="B309" s="164"/>
      <c r="C309" s="236"/>
      <c r="D309" s="240"/>
      <c r="E309" s="240"/>
      <c r="F309" s="240"/>
      <c r="G309" s="241"/>
      <c r="H309" s="151"/>
      <c r="I309" s="165"/>
      <c r="J309" s="151"/>
      <c r="K309" s="151"/>
      <c r="L309" s="151"/>
      <c r="M309" s="151"/>
      <c r="N309" s="151"/>
      <c r="O309" s="151"/>
      <c r="P309" s="151"/>
      <c r="Q309" s="151"/>
      <c r="R309" s="151"/>
    </row>
    <row r="310" spans="1:18" ht="12.75" customHeight="1" x14ac:dyDescent="0.2">
      <c r="A310" s="235">
        <f>B310</f>
        <v>44344</v>
      </c>
      <c r="B310" s="163">
        <f>B308+1</f>
        <v>44344</v>
      </c>
      <c r="C310" s="236"/>
      <c r="D310" s="240"/>
      <c r="E310" s="240" t="s">
        <v>403</v>
      </c>
      <c r="F310" s="240"/>
      <c r="G310" s="241"/>
      <c r="H310" s="151"/>
      <c r="I310" s="151"/>
      <c r="J310" s="151"/>
      <c r="K310" s="151"/>
      <c r="L310" s="151"/>
      <c r="M310" s="151"/>
      <c r="N310" s="151"/>
      <c r="O310" s="151"/>
      <c r="P310" s="151"/>
      <c r="Q310" s="151"/>
      <c r="R310" s="151"/>
    </row>
    <row r="311" spans="1:18" ht="12.75" customHeight="1" x14ac:dyDescent="0.2">
      <c r="A311" s="235"/>
      <c r="B311" s="164"/>
      <c r="C311" s="236"/>
      <c r="D311" s="240"/>
      <c r="E311" s="240"/>
      <c r="F311" s="240"/>
      <c r="G311" s="241"/>
      <c r="H311" s="151"/>
      <c r="I311" s="165"/>
      <c r="J311" s="151"/>
      <c r="K311" s="151"/>
      <c r="L311" s="151"/>
      <c r="M311" s="151"/>
      <c r="N311" s="151"/>
      <c r="O311" s="151"/>
      <c r="P311" s="151"/>
      <c r="Q311" s="151"/>
      <c r="R311" s="151"/>
    </row>
    <row r="312" spans="1:18" ht="12.75" customHeight="1" x14ac:dyDescent="0.2">
      <c r="A312" s="235">
        <f>B312</f>
        <v>44345</v>
      </c>
      <c r="B312" s="163">
        <f>B310+1</f>
        <v>44345</v>
      </c>
      <c r="C312" s="236"/>
      <c r="D312" s="240"/>
      <c r="E312" s="240"/>
      <c r="F312" s="240"/>
      <c r="G312" s="241"/>
      <c r="H312" s="151"/>
      <c r="I312" s="151"/>
      <c r="J312" s="151"/>
      <c r="K312" s="151"/>
      <c r="L312" s="151"/>
      <c r="M312" s="151"/>
      <c r="N312" s="151"/>
      <c r="O312" s="151"/>
      <c r="P312" s="151"/>
      <c r="Q312" s="151"/>
      <c r="R312" s="151"/>
    </row>
    <row r="313" spans="1:18" ht="12.75" customHeight="1" x14ac:dyDescent="0.2">
      <c r="A313" s="235"/>
      <c r="B313" s="164"/>
      <c r="C313" s="236"/>
      <c r="D313" s="240"/>
      <c r="E313" s="240"/>
      <c r="F313" s="240"/>
      <c r="G313" s="241"/>
      <c r="H313" s="151"/>
      <c r="I313" s="165"/>
      <c r="J313" s="151"/>
      <c r="K313" s="151"/>
      <c r="L313" s="151"/>
      <c r="M313" s="151"/>
      <c r="N313" s="151"/>
      <c r="O313" s="151"/>
      <c r="P313" s="151"/>
      <c r="Q313" s="151"/>
      <c r="R313" s="151"/>
    </row>
    <row r="314" spans="1:18" ht="12.75" customHeight="1" x14ac:dyDescent="0.2">
      <c r="A314" s="235">
        <f>B314</f>
        <v>44346</v>
      </c>
      <c r="B314" s="163">
        <f>B312+1</f>
        <v>44346</v>
      </c>
      <c r="C314" s="236"/>
      <c r="D314" s="240"/>
      <c r="E314" s="240"/>
      <c r="F314" s="240"/>
      <c r="G314" s="241"/>
      <c r="H314" s="151"/>
      <c r="I314" s="151"/>
      <c r="J314" s="151"/>
      <c r="K314" s="151"/>
      <c r="L314" s="151"/>
      <c r="M314" s="151"/>
      <c r="N314" s="151"/>
      <c r="O314" s="151"/>
      <c r="P314" s="151"/>
      <c r="Q314" s="151"/>
      <c r="R314" s="151"/>
    </row>
    <row r="315" spans="1:18" ht="12.75" customHeight="1" x14ac:dyDescent="0.2">
      <c r="A315" s="235"/>
      <c r="B315" s="164"/>
      <c r="C315" s="236"/>
      <c r="D315" s="240"/>
      <c r="E315" s="240"/>
      <c r="F315" s="240"/>
      <c r="G315" s="241"/>
      <c r="H315" s="151"/>
      <c r="I315" s="165"/>
      <c r="J315" s="151"/>
      <c r="K315" s="151"/>
      <c r="L315" s="151"/>
      <c r="M315" s="151"/>
      <c r="N315" s="151"/>
      <c r="O315" s="151"/>
      <c r="P315" s="151"/>
      <c r="Q315" s="151"/>
      <c r="R315" s="151"/>
    </row>
    <row r="316" spans="1:18" ht="12.75" customHeight="1" x14ac:dyDescent="0.2">
      <c r="A316" s="235">
        <f>B316</f>
        <v>44347</v>
      </c>
      <c r="B316" s="163">
        <f>B314+1</f>
        <v>44347</v>
      </c>
      <c r="C316" s="236"/>
      <c r="D316" s="240"/>
      <c r="E316" s="240"/>
      <c r="F316" s="240"/>
      <c r="G316" s="241"/>
      <c r="H316" s="151"/>
      <c r="I316" s="151"/>
      <c r="J316" s="151"/>
      <c r="K316" s="151"/>
      <c r="L316" s="151"/>
      <c r="M316" s="151"/>
      <c r="N316" s="151"/>
      <c r="O316" s="151"/>
      <c r="P316" s="151"/>
      <c r="Q316" s="151"/>
      <c r="R316" s="151"/>
    </row>
    <row r="317" spans="1:18" ht="12.75" customHeight="1" x14ac:dyDescent="0.2">
      <c r="A317" s="235"/>
      <c r="B317" s="164"/>
      <c r="C317" s="236"/>
      <c r="D317" s="240"/>
      <c r="E317" s="240"/>
      <c r="F317" s="240"/>
      <c r="G317" s="241"/>
      <c r="H317" s="151"/>
      <c r="I317" s="165"/>
      <c r="J317" s="151"/>
      <c r="K317" s="151"/>
      <c r="L317" s="151"/>
      <c r="M317" s="151"/>
      <c r="N317" s="151"/>
      <c r="O317" s="151"/>
      <c r="P317" s="151"/>
      <c r="Q317" s="151"/>
      <c r="R317" s="151"/>
    </row>
    <row r="318" spans="1:18" ht="12.75" customHeight="1" x14ac:dyDescent="0.2">
      <c r="A318" s="235">
        <f>B318</f>
        <v>44348</v>
      </c>
      <c r="B318" s="163">
        <f>B316+1</f>
        <v>44348</v>
      </c>
      <c r="C318" s="236"/>
      <c r="D318" s="240"/>
      <c r="E318" s="240"/>
      <c r="F318" s="240"/>
      <c r="G318" s="241"/>
      <c r="H318" s="151"/>
      <c r="I318" s="151"/>
      <c r="J318" s="151"/>
      <c r="K318" s="151"/>
      <c r="L318" s="151"/>
      <c r="M318" s="151"/>
      <c r="N318" s="151"/>
      <c r="O318" s="151"/>
      <c r="P318" s="151"/>
      <c r="Q318" s="151"/>
      <c r="R318" s="151"/>
    </row>
    <row r="319" spans="1:18" ht="12.75" customHeight="1" x14ac:dyDescent="0.2">
      <c r="A319" s="235"/>
      <c r="B319" s="164"/>
      <c r="C319" s="236"/>
      <c r="D319" s="240"/>
      <c r="E319" s="240"/>
      <c r="F319" s="240"/>
      <c r="G319" s="241"/>
      <c r="H319" s="151"/>
      <c r="I319" s="165"/>
      <c r="J319" s="151"/>
      <c r="K319" s="151"/>
      <c r="L319" s="151"/>
      <c r="M319" s="151"/>
      <c r="N319" s="151"/>
      <c r="O319" s="151"/>
      <c r="P319" s="151"/>
      <c r="Q319" s="151"/>
      <c r="R319" s="151"/>
    </row>
    <row r="320" spans="1:18" ht="12.75" customHeight="1" x14ac:dyDescent="0.2">
      <c r="A320" s="235">
        <f>B320</f>
        <v>44349</v>
      </c>
      <c r="B320" s="163">
        <f>B318+1</f>
        <v>44349</v>
      </c>
      <c r="C320" s="236"/>
      <c r="D320" s="240"/>
      <c r="E320" s="240"/>
      <c r="F320" s="240"/>
      <c r="G320" s="241"/>
      <c r="H320" s="151"/>
      <c r="I320" s="151"/>
      <c r="J320" s="151"/>
      <c r="K320" s="151"/>
      <c r="L320" s="151"/>
      <c r="M320" s="151"/>
      <c r="N320" s="151"/>
      <c r="O320" s="151"/>
      <c r="P320" s="151"/>
      <c r="Q320" s="151"/>
      <c r="R320" s="151"/>
    </row>
    <row r="321" spans="1:18" ht="12.75" customHeight="1" x14ac:dyDescent="0.2">
      <c r="A321" s="235"/>
      <c r="B321" s="164"/>
      <c r="C321" s="236"/>
      <c r="D321" s="240"/>
      <c r="E321" s="240"/>
      <c r="F321" s="240"/>
      <c r="G321" s="241"/>
      <c r="H321" s="151"/>
      <c r="I321" s="165"/>
      <c r="J321" s="151"/>
      <c r="K321" s="151"/>
      <c r="L321" s="151"/>
      <c r="M321" s="151"/>
      <c r="N321" s="151"/>
      <c r="O321" s="151"/>
      <c r="P321" s="151"/>
      <c r="Q321" s="151"/>
      <c r="R321" s="151"/>
    </row>
    <row r="322" spans="1:18" ht="12.75" customHeight="1" x14ac:dyDescent="0.2">
      <c r="A322" s="235">
        <f>B322</f>
        <v>44350</v>
      </c>
      <c r="B322" s="163">
        <f>B320+1</f>
        <v>44350</v>
      </c>
      <c r="C322" s="236"/>
      <c r="D322" s="240"/>
      <c r="E322" s="240"/>
      <c r="F322" s="240"/>
      <c r="G322" s="241"/>
      <c r="H322" s="151"/>
      <c r="I322" s="151"/>
      <c r="J322" s="151"/>
      <c r="K322" s="151"/>
      <c r="L322" s="151"/>
      <c r="M322" s="151"/>
      <c r="N322" s="151"/>
      <c r="O322" s="151"/>
      <c r="P322" s="151"/>
      <c r="Q322" s="151"/>
      <c r="R322" s="151"/>
    </row>
    <row r="323" spans="1:18" ht="12.75" customHeight="1" x14ac:dyDescent="0.2">
      <c r="A323" s="235"/>
      <c r="B323" s="164" t="s">
        <v>32</v>
      </c>
      <c r="C323" s="236"/>
      <c r="D323" s="240"/>
      <c r="E323" s="240"/>
      <c r="F323" s="240"/>
      <c r="G323" s="241"/>
      <c r="H323" s="151"/>
      <c r="I323" s="165"/>
      <c r="J323" s="151"/>
      <c r="K323" s="151"/>
      <c r="L323" s="151"/>
      <c r="M323" s="151"/>
      <c r="N323" s="151"/>
      <c r="O323" s="151"/>
      <c r="P323" s="151"/>
      <c r="Q323" s="151"/>
      <c r="R323" s="151"/>
    </row>
    <row r="324" spans="1:18" ht="12.75" customHeight="1" x14ac:dyDescent="0.2">
      <c r="A324" s="235">
        <f>B324</f>
        <v>44351</v>
      </c>
      <c r="B324" s="163">
        <f>B322+1</f>
        <v>44351</v>
      </c>
      <c r="C324" s="236"/>
      <c r="D324" s="240"/>
      <c r="E324" s="240" t="s">
        <v>403</v>
      </c>
      <c r="F324" s="240"/>
      <c r="G324" s="241"/>
      <c r="H324" s="151"/>
      <c r="I324" s="151"/>
      <c r="J324" s="151"/>
      <c r="K324" s="151"/>
      <c r="L324" s="151"/>
      <c r="M324" s="151"/>
      <c r="N324" s="151"/>
      <c r="O324" s="151"/>
      <c r="P324" s="151"/>
      <c r="Q324" s="151"/>
      <c r="R324" s="151"/>
    </row>
    <row r="325" spans="1:18" ht="12.75" customHeight="1" x14ac:dyDescent="0.2">
      <c r="A325" s="235"/>
      <c r="B325" s="164"/>
      <c r="C325" s="236"/>
      <c r="D325" s="240"/>
      <c r="E325" s="240"/>
      <c r="F325" s="240"/>
      <c r="G325" s="241"/>
      <c r="H325" s="151"/>
      <c r="I325" s="165"/>
      <c r="J325" s="151"/>
      <c r="K325" s="151"/>
      <c r="L325" s="151"/>
      <c r="M325" s="151"/>
      <c r="N325" s="151"/>
      <c r="O325" s="151"/>
      <c r="P325" s="151"/>
      <c r="Q325" s="151"/>
      <c r="R325" s="151"/>
    </row>
    <row r="326" spans="1:18" ht="12.75" customHeight="1" x14ac:dyDescent="0.2">
      <c r="A326" s="235">
        <f>B326</f>
        <v>44352</v>
      </c>
      <c r="B326" s="163">
        <f>B324+1</f>
        <v>44352</v>
      </c>
      <c r="C326" s="236"/>
      <c r="D326" s="240"/>
      <c r="E326" s="240"/>
      <c r="F326" s="240"/>
      <c r="G326" s="241"/>
      <c r="H326" s="151"/>
      <c r="I326" s="151"/>
      <c r="J326" s="151"/>
      <c r="K326" s="151"/>
      <c r="L326" s="151"/>
      <c r="M326" s="151"/>
      <c r="N326" s="151"/>
      <c r="O326" s="151"/>
      <c r="P326" s="151"/>
      <c r="Q326" s="151"/>
      <c r="R326" s="151"/>
    </row>
    <row r="327" spans="1:18" ht="12.75" customHeight="1" x14ac:dyDescent="0.2">
      <c r="A327" s="235"/>
      <c r="B327" s="164"/>
      <c r="C327" s="236"/>
      <c r="D327" s="240"/>
      <c r="E327" s="240"/>
      <c r="F327" s="240"/>
      <c r="G327" s="241"/>
      <c r="H327" s="151"/>
      <c r="I327" s="165"/>
      <c r="J327" s="151"/>
      <c r="K327" s="151"/>
      <c r="L327" s="151"/>
      <c r="M327" s="151"/>
      <c r="N327" s="151"/>
      <c r="O327" s="151"/>
      <c r="P327" s="151"/>
      <c r="Q327" s="151"/>
      <c r="R327" s="151"/>
    </row>
    <row r="328" spans="1:18" ht="12.75" customHeight="1" x14ac:dyDescent="0.2">
      <c r="A328" s="235">
        <f>B328</f>
        <v>44353</v>
      </c>
      <c r="B328" s="163">
        <f>B326+1</f>
        <v>44353</v>
      </c>
      <c r="C328" s="236"/>
      <c r="D328" s="240"/>
      <c r="E328" s="240"/>
      <c r="F328" s="240"/>
      <c r="G328" s="241"/>
      <c r="H328" s="151"/>
      <c r="I328" s="151"/>
      <c r="J328" s="151"/>
      <c r="K328" s="151"/>
      <c r="L328" s="151"/>
      <c r="M328" s="151"/>
      <c r="N328" s="151"/>
      <c r="O328" s="151"/>
      <c r="P328" s="151"/>
      <c r="Q328" s="151"/>
      <c r="R328" s="151"/>
    </row>
    <row r="329" spans="1:18" ht="12.75" customHeight="1" x14ac:dyDescent="0.2">
      <c r="A329" s="235"/>
      <c r="B329" s="164"/>
      <c r="C329" s="236"/>
      <c r="D329" s="240"/>
      <c r="E329" s="240"/>
      <c r="F329" s="240"/>
      <c r="G329" s="241"/>
      <c r="H329" s="151"/>
      <c r="I329" s="165"/>
      <c r="J329" s="151"/>
      <c r="K329" s="151"/>
      <c r="L329" s="151"/>
      <c r="M329" s="151"/>
      <c r="N329" s="151"/>
      <c r="O329" s="151"/>
      <c r="P329" s="151"/>
      <c r="Q329" s="151"/>
      <c r="R329" s="151"/>
    </row>
    <row r="330" spans="1:18" ht="12.75" customHeight="1" x14ac:dyDescent="0.2">
      <c r="A330" s="235">
        <f>B330</f>
        <v>44354</v>
      </c>
      <c r="B330" s="163">
        <f>B328+1</f>
        <v>44354</v>
      </c>
      <c r="C330" s="236"/>
      <c r="D330" s="240"/>
      <c r="E330" s="240"/>
      <c r="F330" s="240"/>
      <c r="G330" s="241"/>
      <c r="H330" s="151"/>
      <c r="I330" s="151"/>
      <c r="J330" s="151"/>
      <c r="K330" s="151"/>
      <c r="L330" s="151"/>
      <c r="M330" s="151"/>
      <c r="N330" s="151"/>
      <c r="O330" s="151"/>
      <c r="P330" s="151"/>
      <c r="Q330" s="151"/>
      <c r="R330" s="151"/>
    </row>
    <row r="331" spans="1:18" ht="12.75" customHeight="1" x14ac:dyDescent="0.2">
      <c r="A331" s="235"/>
      <c r="B331" s="164"/>
      <c r="C331" s="236"/>
      <c r="D331" s="240"/>
      <c r="E331" s="240"/>
      <c r="F331" s="240"/>
      <c r="G331" s="241"/>
      <c r="H331" s="151"/>
      <c r="I331" s="165"/>
      <c r="J331" s="151"/>
      <c r="K331" s="151"/>
      <c r="L331" s="151"/>
      <c r="M331" s="151"/>
      <c r="N331" s="151"/>
      <c r="O331" s="151"/>
      <c r="P331" s="151"/>
      <c r="Q331" s="151"/>
      <c r="R331" s="151"/>
    </row>
    <row r="332" spans="1:18" ht="12.75" customHeight="1" x14ac:dyDescent="0.2">
      <c r="A332" s="235">
        <f>B332</f>
        <v>44355</v>
      </c>
      <c r="B332" s="163">
        <f>B330+1</f>
        <v>44355</v>
      </c>
      <c r="C332" s="236"/>
      <c r="D332" s="240"/>
      <c r="E332" s="240"/>
      <c r="F332" s="240"/>
      <c r="G332" s="241"/>
      <c r="H332" s="151"/>
      <c r="I332" s="151"/>
      <c r="J332" s="151"/>
      <c r="K332" s="151"/>
      <c r="L332" s="151"/>
      <c r="M332" s="151"/>
      <c r="N332" s="151"/>
      <c r="O332" s="151"/>
      <c r="P332" s="151"/>
      <c r="Q332" s="151"/>
      <c r="R332" s="151"/>
    </row>
    <row r="333" spans="1:18" ht="12.75" customHeight="1" x14ac:dyDescent="0.2">
      <c r="A333" s="235"/>
      <c r="B333" s="164"/>
      <c r="C333" s="236"/>
      <c r="D333" s="240"/>
      <c r="E333" s="240"/>
      <c r="F333" s="240"/>
      <c r="G333" s="241"/>
      <c r="H333" s="151"/>
      <c r="I333" s="165"/>
      <c r="J333" s="151"/>
      <c r="K333" s="151"/>
      <c r="L333" s="151"/>
      <c r="M333" s="151"/>
      <c r="N333" s="151"/>
      <c r="O333" s="151"/>
      <c r="P333" s="151"/>
      <c r="Q333" s="151"/>
      <c r="R333" s="151"/>
    </row>
    <row r="334" spans="1:18" ht="12.75" customHeight="1" x14ac:dyDescent="0.2">
      <c r="A334" s="235">
        <f>B334</f>
        <v>44356</v>
      </c>
      <c r="B334" s="163">
        <f>B332+1</f>
        <v>44356</v>
      </c>
      <c r="C334" s="236"/>
      <c r="D334" s="240"/>
      <c r="E334" s="240"/>
      <c r="F334" s="240"/>
      <c r="G334" s="241"/>
      <c r="H334" s="151"/>
      <c r="I334" s="151"/>
      <c r="J334" s="151"/>
      <c r="K334" s="151"/>
      <c r="L334" s="151"/>
      <c r="M334" s="151"/>
      <c r="N334" s="151"/>
      <c r="O334" s="151"/>
      <c r="P334" s="151"/>
      <c r="Q334" s="151"/>
      <c r="R334" s="151"/>
    </row>
    <row r="335" spans="1:18" ht="12.75" customHeight="1" x14ac:dyDescent="0.2">
      <c r="A335" s="235"/>
      <c r="B335" s="164"/>
      <c r="C335" s="236"/>
      <c r="D335" s="240"/>
      <c r="E335" s="240"/>
      <c r="F335" s="240"/>
      <c r="G335" s="241"/>
      <c r="H335" s="151"/>
      <c r="I335" s="165"/>
      <c r="J335" s="151"/>
      <c r="K335" s="151"/>
      <c r="L335" s="151"/>
      <c r="M335" s="151"/>
      <c r="N335" s="151"/>
      <c r="O335" s="151"/>
      <c r="P335" s="151"/>
      <c r="Q335" s="151"/>
      <c r="R335" s="151"/>
    </row>
    <row r="336" spans="1:18" ht="12.75" customHeight="1" x14ac:dyDescent="0.2">
      <c r="A336" s="235">
        <f>B336</f>
        <v>44357</v>
      </c>
      <c r="B336" s="163">
        <f>B334+1</f>
        <v>44357</v>
      </c>
      <c r="C336" s="236"/>
      <c r="D336" s="240"/>
      <c r="E336" s="240"/>
      <c r="F336" s="240"/>
      <c r="G336" s="241"/>
      <c r="H336" s="151"/>
      <c r="I336" s="151"/>
      <c r="J336" s="151"/>
      <c r="K336" s="151"/>
      <c r="L336" s="151"/>
      <c r="M336" s="151"/>
      <c r="N336" s="151"/>
      <c r="O336" s="151"/>
      <c r="P336" s="151"/>
      <c r="Q336" s="151"/>
      <c r="R336" s="151"/>
    </row>
    <row r="337" spans="1:18" ht="12.75" customHeight="1" x14ac:dyDescent="0.2">
      <c r="A337" s="235"/>
      <c r="B337" s="164"/>
      <c r="C337" s="236"/>
      <c r="D337" s="240"/>
      <c r="E337" s="240"/>
      <c r="F337" s="240"/>
      <c r="G337" s="241"/>
      <c r="H337" s="151"/>
      <c r="I337" s="165"/>
      <c r="J337" s="151"/>
      <c r="K337" s="151"/>
      <c r="L337" s="151"/>
      <c r="M337" s="151"/>
      <c r="N337" s="151"/>
      <c r="O337" s="151"/>
      <c r="P337" s="151"/>
      <c r="Q337" s="151"/>
      <c r="R337" s="151"/>
    </row>
    <row r="338" spans="1:18" ht="12.75" customHeight="1" x14ac:dyDescent="0.2">
      <c r="A338" s="235">
        <f>B338</f>
        <v>44358</v>
      </c>
      <c r="B338" s="163">
        <f>B336+1</f>
        <v>44358</v>
      </c>
      <c r="C338" s="242"/>
      <c r="D338" s="240"/>
      <c r="E338" s="240" t="s">
        <v>403</v>
      </c>
      <c r="F338" s="240"/>
      <c r="G338" s="241"/>
      <c r="H338" s="151"/>
      <c r="I338" s="151"/>
      <c r="J338" s="151"/>
      <c r="K338" s="151"/>
      <c r="L338" s="151"/>
      <c r="M338" s="151"/>
      <c r="N338" s="151"/>
      <c r="O338" s="151"/>
      <c r="P338" s="151"/>
      <c r="Q338" s="151"/>
      <c r="R338" s="151"/>
    </row>
    <row r="339" spans="1:18" ht="12.75" customHeight="1" x14ac:dyDescent="0.2">
      <c r="A339" s="235"/>
      <c r="B339" s="164"/>
      <c r="C339" s="242"/>
      <c r="D339" s="240"/>
      <c r="E339" s="240"/>
      <c r="F339" s="240"/>
      <c r="G339" s="241"/>
      <c r="H339" s="151"/>
      <c r="I339" s="165"/>
      <c r="J339" s="151"/>
      <c r="K339" s="151"/>
      <c r="L339" s="151"/>
      <c r="M339" s="151"/>
      <c r="N339" s="151"/>
      <c r="O339" s="151"/>
      <c r="P339" s="151"/>
      <c r="Q339" s="151"/>
      <c r="R339" s="151"/>
    </row>
    <row r="340" spans="1:18" ht="12.75" customHeight="1" x14ac:dyDescent="0.2">
      <c r="A340" s="235">
        <f>B340</f>
        <v>44359</v>
      </c>
      <c r="B340" s="163">
        <f>B338+1</f>
        <v>44359</v>
      </c>
      <c r="C340" s="242"/>
      <c r="D340" s="240"/>
      <c r="E340" s="240"/>
      <c r="F340" s="240"/>
      <c r="G340" s="241"/>
      <c r="H340" s="151"/>
      <c r="I340" s="151"/>
      <c r="J340" s="151"/>
      <c r="K340" s="151"/>
      <c r="L340" s="151"/>
      <c r="M340" s="151"/>
      <c r="N340" s="151"/>
      <c r="O340" s="151"/>
      <c r="P340" s="151"/>
      <c r="Q340" s="151"/>
      <c r="R340" s="151"/>
    </row>
    <row r="341" spans="1:18" ht="12.75" customHeight="1" x14ac:dyDescent="0.2">
      <c r="A341" s="235"/>
      <c r="B341" s="164"/>
      <c r="C341" s="242"/>
      <c r="D341" s="240"/>
      <c r="E341" s="240"/>
      <c r="F341" s="240"/>
      <c r="G341" s="241"/>
      <c r="H341" s="151"/>
      <c r="I341" s="165"/>
      <c r="J341" s="151"/>
      <c r="K341" s="151"/>
      <c r="L341" s="151"/>
      <c r="M341" s="151"/>
      <c r="N341" s="151"/>
      <c r="O341" s="151"/>
      <c r="P341" s="151"/>
      <c r="Q341" s="151"/>
      <c r="R341" s="151"/>
    </row>
    <row r="342" spans="1:18" ht="12.75" customHeight="1" x14ac:dyDescent="0.2">
      <c r="A342" s="235">
        <f>B342</f>
        <v>44360</v>
      </c>
      <c r="B342" s="163">
        <f>B340+1</f>
        <v>44360</v>
      </c>
      <c r="C342" s="242"/>
      <c r="D342" s="240"/>
      <c r="E342" s="240"/>
      <c r="F342" s="240"/>
      <c r="G342" s="241"/>
      <c r="H342" s="151"/>
      <c r="I342" s="151"/>
      <c r="J342" s="151"/>
      <c r="K342" s="151"/>
      <c r="L342" s="151"/>
      <c r="M342" s="151"/>
      <c r="N342" s="151"/>
      <c r="O342" s="151"/>
      <c r="P342" s="151"/>
      <c r="Q342" s="151"/>
      <c r="R342" s="151"/>
    </row>
    <row r="343" spans="1:18" ht="12.75" customHeight="1" x14ac:dyDescent="0.2">
      <c r="A343" s="235"/>
      <c r="B343" s="164"/>
      <c r="C343" s="242"/>
      <c r="D343" s="240"/>
      <c r="E343" s="240"/>
      <c r="F343" s="240"/>
      <c r="G343" s="241"/>
      <c r="H343" s="151"/>
      <c r="I343" s="165"/>
      <c r="J343" s="151"/>
      <c r="K343" s="151"/>
      <c r="L343" s="151"/>
      <c r="M343" s="151"/>
      <c r="N343" s="151"/>
      <c r="O343" s="151"/>
      <c r="P343" s="151"/>
      <c r="Q343" s="151"/>
      <c r="R343" s="151"/>
    </row>
    <row r="344" spans="1:18" ht="12.75" customHeight="1" x14ac:dyDescent="0.2">
      <c r="A344" s="235">
        <f>B344</f>
        <v>44361</v>
      </c>
      <c r="B344" s="163">
        <f>B342+1</f>
        <v>44361</v>
      </c>
      <c r="C344" s="242"/>
      <c r="D344" s="240"/>
      <c r="E344" s="240"/>
      <c r="F344" s="240"/>
      <c r="G344" s="241"/>
      <c r="H344" s="151"/>
      <c r="I344" s="151"/>
      <c r="J344" s="151"/>
      <c r="K344" s="151"/>
      <c r="L344" s="151"/>
      <c r="M344" s="151"/>
      <c r="N344" s="151"/>
      <c r="O344" s="151"/>
      <c r="P344" s="151"/>
      <c r="Q344" s="151"/>
      <c r="R344" s="151"/>
    </row>
    <row r="345" spans="1:18" ht="12.75" customHeight="1" x14ac:dyDescent="0.2">
      <c r="A345" s="235"/>
      <c r="B345" s="164"/>
      <c r="C345" s="242"/>
      <c r="D345" s="240"/>
      <c r="E345" s="240"/>
      <c r="F345" s="240"/>
      <c r="G345" s="241"/>
      <c r="H345" s="151"/>
      <c r="I345" s="165"/>
      <c r="J345" s="151"/>
      <c r="K345" s="151"/>
      <c r="L345" s="151"/>
      <c r="M345" s="151"/>
      <c r="N345" s="151"/>
      <c r="O345" s="151"/>
      <c r="P345" s="151"/>
      <c r="Q345" s="151"/>
      <c r="R345" s="151"/>
    </row>
    <row r="346" spans="1:18" ht="12.75" customHeight="1" x14ac:dyDescent="0.2">
      <c r="A346" s="235">
        <f>B346</f>
        <v>44362</v>
      </c>
      <c r="B346" s="163">
        <f>B344+1</f>
        <v>44362</v>
      </c>
      <c r="C346" s="236"/>
      <c r="D346" s="240"/>
      <c r="E346" s="240"/>
      <c r="F346" s="240"/>
      <c r="G346" s="241"/>
      <c r="H346" s="151"/>
      <c r="I346" s="151"/>
      <c r="J346" s="151"/>
      <c r="K346" s="151"/>
      <c r="L346" s="151"/>
      <c r="M346" s="151"/>
      <c r="N346" s="151"/>
      <c r="O346" s="151"/>
      <c r="P346" s="151"/>
      <c r="Q346" s="151"/>
      <c r="R346" s="151"/>
    </row>
    <row r="347" spans="1:18" ht="12.75" customHeight="1" x14ac:dyDescent="0.2">
      <c r="A347" s="235"/>
      <c r="B347" s="164"/>
      <c r="C347" s="236"/>
      <c r="D347" s="240"/>
      <c r="E347" s="240"/>
      <c r="F347" s="240"/>
      <c r="G347" s="241"/>
      <c r="H347" s="151"/>
      <c r="I347" s="165"/>
      <c r="J347" s="151"/>
      <c r="K347" s="151"/>
      <c r="L347" s="151"/>
      <c r="M347" s="151"/>
      <c r="N347" s="151"/>
      <c r="O347" s="151"/>
      <c r="P347" s="151"/>
      <c r="Q347" s="151"/>
      <c r="R347" s="151"/>
    </row>
    <row r="348" spans="1:18" ht="12.75" customHeight="1" x14ac:dyDescent="0.2">
      <c r="A348" s="235">
        <f>B348</f>
        <v>44363</v>
      </c>
      <c r="B348" s="163">
        <f>B346+1</f>
        <v>44363</v>
      </c>
      <c r="C348" s="236"/>
      <c r="D348" s="240"/>
      <c r="E348" s="240"/>
      <c r="F348" s="240"/>
      <c r="G348" s="241"/>
      <c r="H348" s="151"/>
      <c r="I348" s="151"/>
      <c r="J348" s="151"/>
      <c r="K348" s="151"/>
      <c r="L348" s="151"/>
      <c r="M348" s="151"/>
      <c r="N348" s="151"/>
      <c r="O348" s="151"/>
      <c r="P348" s="151"/>
      <c r="Q348" s="151"/>
      <c r="R348" s="151"/>
    </row>
    <row r="349" spans="1:18" ht="12.75" customHeight="1" x14ac:dyDescent="0.2">
      <c r="A349" s="235"/>
      <c r="B349" s="164"/>
      <c r="C349" s="236"/>
      <c r="D349" s="240"/>
      <c r="E349" s="240"/>
      <c r="F349" s="240"/>
      <c r="G349" s="241"/>
      <c r="H349" s="151"/>
      <c r="I349" s="165"/>
      <c r="J349" s="151"/>
      <c r="K349" s="151"/>
      <c r="L349" s="151"/>
      <c r="M349" s="151"/>
      <c r="N349" s="151"/>
      <c r="O349" s="151"/>
      <c r="P349" s="151"/>
      <c r="Q349" s="151"/>
      <c r="R349" s="151"/>
    </row>
    <row r="350" spans="1:18" ht="12.75" customHeight="1" x14ac:dyDescent="0.2">
      <c r="A350" s="235">
        <f>B350</f>
        <v>44364</v>
      </c>
      <c r="B350" s="163">
        <f>B348+1</f>
        <v>44364</v>
      </c>
      <c r="C350" s="236"/>
      <c r="D350" s="240"/>
      <c r="E350" s="240"/>
      <c r="F350" s="240"/>
      <c r="G350" s="241"/>
      <c r="H350" s="151"/>
      <c r="I350" s="151"/>
      <c r="J350" s="151"/>
      <c r="K350" s="151"/>
      <c r="L350" s="151"/>
      <c r="M350" s="151"/>
      <c r="N350" s="151"/>
      <c r="O350" s="151"/>
      <c r="P350" s="151"/>
      <c r="Q350" s="151"/>
      <c r="R350" s="151"/>
    </row>
    <row r="351" spans="1:18" ht="12.75" customHeight="1" x14ac:dyDescent="0.2">
      <c r="A351" s="235"/>
      <c r="B351" s="164"/>
      <c r="C351" s="236"/>
      <c r="D351" s="240"/>
      <c r="E351" s="240"/>
      <c r="F351" s="240"/>
      <c r="G351" s="241"/>
      <c r="H351" s="151"/>
      <c r="I351" s="165"/>
      <c r="J351" s="151"/>
      <c r="K351" s="151"/>
      <c r="L351" s="151"/>
      <c r="M351" s="151"/>
      <c r="N351" s="151"/>
      <c r="O351" s="151"/>
      <c r="P351" s="151"/>
      <c r="Q351" s="151"/>
      <c r="R351" s="151"/>
    </row>
    <row r="352" spans="1:18" ht="12.75" customHeight="1" x14ac:dyDescent="0.2">
      <c r="A352" s="235">
        <f>B352</f>
        <v>44365</v>
      </c>
      <c r="B352" s="163">
        <f>B350+1</f>
        <v>44365</v>
      </c>
      <c r="C352" s="236"/>
      <c r="D352" s="240"/>
      <c r="E352" s="240" t="s">
        <v>403</v>
      </c>
      <c r="F352" s="240"/>
      <c r="G352" s="241"/>
      <c r="H352" s="151"/>
      <c r="I352" s="151"/>
      <c r="J352" s="151"/>
      <c r="K352" s="151"/>
      <c r="L352" s="151"/>
      <c r="M352" s="151"/>
      <c r="N352" s="151"/>
      <c r="O352" s="151"/>
      <c r="P352" s="151"/>
      <c r="Q352" s="151"/>
      <c r="R352" s="151"/>
    </row>
    <row r="353" spans="1:18" ht="12.75" customHeight="1" x14ac:dyDescent="0.2">
      <c r="A353" s="235"/>
      <c r="B353" s="164"/>
      <c r="C353" s="236"/>
      <c r="D353" s="240"/>
      <c r="E353" s="240"/>
      <c r="F353" s="240"/>
      <c r="G353" s="241"/>
      <c r="H353" s="151"/>
      <c r="I353" s="165"/>
      <c r="J353" s="151"/>
      <c r="K353" s="151"/>
      <c r="L353" s="151"/>
      <c r="M353" s="151"/>
      <c r="N353" s="151"/>
      <c r="O353" s="151"/>
      <c r="P353" s="151"/>
      <c r="Q353" s="151"/>
      <c r="R353" s="151"/>
    </row>
    <row r="354" spans="1:18" ht="12.75" customHeight="1" x14ac:dyDescent="0.2">
      <c r="A354" s="235">
        <f>B354</f>
        <v>44366</v>
      </c>
      <c r="B354" s="163">
        <f>B352+1</f>
        <v>44366</v>
      </c>
      <c r="C354" s="236"/>
      <c r="D354" s="240"/>
      <c r="E354" s="240"/>
      <c r="F354" s="240"/>
      <c r="G354" s="241"/>
      <c r="H354" s="151"/>
      <c r="I354" s="151"/>
      <c r="J354" s="151"/>
      <c r="K354" s="151"/>
      <c r="L354" s="151"/>
      <c r="M354" s="151"/>
      <c r="N354" s="151"/>
      <c r="O354" s="151"/>
      <c r="P354" s="151"/>
      <c r="Q354" s="151"/>
      <c r="R354" s="151"/>
    </row>
    <row r="355" spans="1:18" ht="12.75" customHeight="1" x14ac:dyDescent="0.2">
      <c r="A355" s="235"/>
      <c r="B355" s="164"/>
      <c r="C355" s="236"/>
      <c r="D355" s="240"/>
      <c r="E355" s="240"/>
      <c r="F355" s="240"/>
      <c r="G355" s="241"/>
      <c r="H355" s="151"/>
      <c r="I355" s="165"/>
      <c r="J355" s="151"/>
      <c r="K355" s="151"/>
      <c r="L355" s="151"/>
      <c r="M355" s="151"/>
      <c r="N355" s="151"/>
      <c r="O355" s="151"/>
      <c r="P355" s="151"/>
      <c r="Q355" s="151"/>
      <c r="R355" s="151"/>
    </row>
    <row r="356" spans="1:18" ht="12.75" customHeight="1" x14ac:dyDescent="0.2">
      <c r="A356" s="235">
        <f>B356</f>
        <v>44367</v>
      </c>
      <c r="B356" s="163">
        <f>B354+1</f>
        <v>44367</v>
      </c>
      <c r="C356" s="236"/>
      <c r="D356" s="240"/>
      <c r="E356" s="240"/>
      <c r="F356" s="240"/>
      <c r="G356" s="241"/>
      <c r="H356" s="151"/>
      <c r="I356" s="151"/>
      <c r="J356" s="151"/>
      <c r="K356" s="151"/>
      <c r="L356" s="151"/>
      <c r="M356" s="151"/>
      <c r="N356" s="151"/>
      <c r="O356" s="151"/>
      <c r="P356" s="151"/>
      <c r="Q356" s="151"/>
      <c r="R356" s="151"/>
    </row>
    <row r="357" spans="1:18" ht="12.75" customHeight="1" x14ac:dyDescent="0.2">
      <c r="A357" s="235"/>
      <c r="B357" s="164"/>
      <c r="C357" s="236"/>
      <c r="D357" s="240"/>
      <c r="E357" s="240"/>
      <c r="F357" s="240"/>
      <c r="G357" s="241"/>
      <c r="H357" s="151"/>
      <c r="I357" s="165"/>
      <c r="J357" s="151"/>
      <c r="K357" s="151"/>
      <c r="L357" s="151"/>
      <c r="M357" s="151"/>
      <c r="N357" s="151"/>
      <c r="O357" s="151"/>
      <c r="P357" s="151"/>
      <c r="Q357" s="151"/>
      <c r="R357" s="151"/>
    </row>
    <row r="358" spans="1:18" ht="12.75" customHeight="1" x14ac:dyDescent="0.2">
      <c r="A358" s="235">
        <f>B358</f>
        <v>44368</v>
      </c>
      <c r="B358" s="163">
        <f>B356+1</f>
        <v>44368</v>
      </c>
      <c r="C358" s="236"/>
      <c r="D358" s="240"/>
      <c r="E358" s="240"/>
      <c r="F358" s="240"/>
      <c r="G358" s="241"/>
      <c r="H358" s="151"/>
      <c r="I358" s="151"/>
      <c r="J358" s="151"/>
      <c r="K358" s="151"/>
      <c r="L358" s="151"/>
      <c r="M358" s="151"/>
      <c r="N358" s="151"/>
      <c r="O358" s="151"/>
      <c r="P358" s="151"/>
      <c r="Q358" s="151"/>
      <c r="R358" s="151"/>
    </row>
    <row r="359" spans="1:18" ht="12.75" customHeight="1" x14ac:dyDescent="0.2">
      <c r="A359" s="235"/>
      <c r="B359" s="164"/>
      <c r="C359" s="236"/>
      <c r="D359" s="240"/>
      <c r="E359" s="240"/>
      <c r="F359" s="240"/>
      <c r="G359" s="241"/>
      <c r="H359" s="151"/>
      <c r="I359" s="165"/>
      <c r="J359" s="151"/>
      <c r="K359" s="151"/>
      <c r="L359" s="151"/>
      <c r="M359" s="151"/>
      <c r="N359" s="151"/>
      <c r="O359" s="151"/>
      <c r="P359" s="151"/>
      <c r="Q359" s="151"/>
      <c r="R359" s="151"/>
    </row>
    <row r="360" spans="1:18" ht="12.75" customHeight="1" x14ac:dyDescent="0.2">
      <c r="A360" s="235">
        <f>B360</f>
        <v>44369</v>
      </c>
      <c r="B360" s="163">
        <f>B358+1</f>
        <v>44369</v>
      </c>
      <c r="C360" s="236"/>
      <c r="D360" s="240"/>
      <c r="E360" s="240"/>
      <c r="F360" s="240"/>
      <c r="G360" s="241"/>
      <c r="H360" s="151"/>
      <c r="I360" s="151"/>
      <c r="J360" s="151"/>
      <c r="K360" s="151"/>
      <c r="L360" s="151"/>
      <c r="M360" s="151"/>
      <c r="N360" s="151"/>
      <c r="O360" s="151"/>
      <c r="P360" s="151"/>
      <c r="Q360" s="151"/>
      <c r="R360" s="151"/>
    </row>
    <row r="361" spans="1:18" ht="12.75" customHeight="1" x14ac:dyDescent="0.2">
      <c r="A361" s="235"/>
      <c r="B361" s="164"/>
      <c r="C361" s="236"/>
      <c r="D361" s="240"/>
      <c r="E361" s="240"/>
      <c r="F361" s="240"/>
      <c r="G361" s="241"/>
      <c r="H361" s="151"/>
      <c r="I361" s="165"/>
      <c r="J361" s="151"/>
      <c r="K361" s="151"/>
      <c r="L361" s="151"/>
      <c r="M361" s="151"/>
      <c r="N361" s="151"/>
      <c r="O361" s="151"/>
      <c r="P361" s="151"/>
      <c r="Q361" s="151"/>
      <c r="R361" s="151"/>
    </row>
    <row r="362" spans="1:18" ht="12.75" customHeight="1" x14ac:dyDescent="0.2">
      <c r="A362" s="235">
        <f>B362</f>
        <v>44370</v>
      </c>
      <c r="B362" s="163">
        <f>B360+1</f>
        <v>44370</v>
      </c>
      <c r="C362" s="236"/>
      <c r="D362" s="240"/>
      <c r="E362" s="240"/>
      <c r="F362" s="240"/>
      <c r="G362" s="241"/>
      <c r="H362" s="151"/>
      <c r="I362" s="151"/>
      <c r="J362" s="151"/>
      <c r="K362" s="151"/>
      <c r="L362" s="151"/>
      <c r="M362" s="151"/>
      <c r="N362" s="151"/>
      <c r="O362" s="151"/>
      <c r="P362" s="151"/>
      <c r="Q362" s="151"/>
      <c r="R362" s="151"/>
    </row>
    <row r="363" spans="1:18" ht="12.75" customHeight="1" x14ac:dyDescent="0.2">
      <c r="A363" s="235"/>
      <c r="B363" s="164"/>
      <c r="C363" s="236"/>
      <c r="D363" s="240"/>
      <c r="E363" s="240"/>
      <c r="F363" s="240"/>
      <c r="G363" s="241"/>
      <c r="H363" s="151"/>
      <c r="I363" s="165"/>
      <c r="J363" s="151"/>
      <c r="K363" s="151"/>
      <c r="L363" s="151"/>
      <c r="M363" s="151"/>
      <c r="N363" s="151"/>
      <c r="O363" s="151"/>
      <c r="P363" s="151"/>
      <c r="Q363" s="151"/>
      <c r="R363" s="151"/>
    </row>
    <row r="364" spans="1:18" ht="12.75" customHeight="1" x14ac:dyDescent="0.2">
      <c r="A364" s="235">
        <f>B364</f>
        <v>44371</v>
      </c>
      <c r="B364" s="163">
        <f>B362+1</f>
        <v>44371</v>
      </c>
      <c r="C364" s="236"/>
      <c r="D364" s="240"/>
      <c r="E364" s="240"/>
      <c r="F364" s="240"/>
      <c r="G364" s="241"/>
      <c r="H364" s="151"/>
      <c r="I364" s="151"/>
      <c r="J364" s="151"/>
      <c r="K364" s="151"/>
      <c r="L364" s="151"/>
      <c r="M364" s="151"/>
      <c r="N364" s="151"/>
      <c r="O364" s="151"/>
      <c r="P364" s="151"/>
      <c r="Q364" s="151"/>
      <c r="R364" s="151"/>
    </row>
    <row r="365" spans="1:18" ht="12.75" customHeight="1" x14ac:dyDescent="0.2">
      <c r="A365" s="235"/>
      <c r="B365" s="164"/>
      <c r="C365" s="236"/>
      <c r="D365" s="240"/>
      <c r="E365" s="240"/>
      <c r="F365" s="240"/>
      <c r="G365" s="241"/>
      <c r="H365" s="151"/>
      <c r="I365" s="165"/>
      <c r="J365" s="151"/>
      <c r="K365" s="151"/>
      <c r="L365" s="151"/>
      <c r="M365" s="151"/>
      <c r="N365" s="151"/>
      <c r="O365" s="151"/>
      <c r="P365" s="151"/>
      <c r="Q365" s="151"/>
      <c r="R365" s="151"/>
    </row>
    <row r="366" spans="1:18" ht="12.75" customHeight="1" x14ac:dyDescent="0.2">
      <c r="A366" s="235">
        <f>B366</f>
        <v>44372</v>
      </c>
      <c r="B366" s="163">
        <f>B364+1</f>
        <v>44372</v>
      </c>
      <c r="C366" s="236"/>
      <c r="D366" s="240"/>
      <c r="E366" s="240" t="s">
        <v>403</v>
      </c>
      <c r="F366" s="240"/>
      <c r="G366" s="241"/>
      <c r="H366" s="151"/>
      <c r="I366" s="151"/>
      <c r="J366" s="151"/>
      <c r="K366" s="151"/>
      <c r="L366" s="151"/>
      <c r="M366" s="151"/>
      <c r="N366" s="151"/>
      <c r="O366" s="151"/>
      <c r="P366" s="151"/>
      <c r="Q366" s="151"/>
      <c r="R366" s="151"/>
    </row>
    <row r="367" spans="1:18" ht="12.75" customHeight="1" x14ac:dyDescent="0.2">
      <c r="A367" s="235"/>
      <c r="B367" s="164"/>
      <c r="C367" s="236"/>
      <c r="D367" s="240"/>
      <c r="E367" s="240"/>
      <c r="F367" s="240"/>
      <c r="G367" s="241"/>
      <c r="H367" s="151"/>
      <c r="I367" s="165"/>
      <c r="J367" s="151"/>
      <c r="K367" s="151"/>
      <c r="L367" s="151"/>
      <c r="M367" s="151"/>
      <c r="N367" s="151"/>
      <c r="O367" s="151"/>
      <c r="P367" s="151"/>
      <c r="Q367" s="151"/>
      <c r="R367" s="151"/>
    </row>
    <row r="368" spans="1:18" ht="12.75" customHeight="1" x14ac:dyDescent="0.2">
      <c r="A368" s="235">
        <f>B368</f>
        <v>44373</v>
      </c>
      <c r="B368" s="163">
        <f>B366+1</f>
        <v>44373</v>
      </c>
      <c r="C368" s="236"/>
      <c r="D368" s="240"/>
      <c r="E368" s="240"/>
      <c r="F368" s="240"/>
      <c r="G368" s="241"/>
      <c r="H368" s="151"/>
      <c r="I368" s="151"/>
      <c r="J368" s="151"/>
      <c r="K368" s="151"/>
      <c r="L368" s="151"/>
      <c r="M368" s="151"/>
      <c r="N368" s="151"/>
      <c r="O368" s="151"/>
      <c r="P368" s="151"/>
      <c r="Q368" s="151"/>
      <c r="R368" s="151"/>
    </row>
    <row r="369" spans="1:18" ht="12.75" customHeight="1" x14ac:dyDescent="0.2">
      <c r="A369" s="235"/>
      <c r="B369" s="164"/>
      <c r="C369" s="236"/>
      <c r="D369" s="240"/>
      <c r="E369" s="240"/>
      <c r="F369" s="240"/>
      <c r="G369" s="241"/>
      <c r="H369" s="151"/>
      <c r="I369" s="165"/>
      <c r="J369" s="151"/>
      <c r="K369" s="151"/>
      <c r="L369" s="151"/>
      <c r="M369" s="151"/>
      <c r="N369" s="151"/>
      <c r="O369" s="151"/>
      <c r="P369" s="151"/>
      <c r="Q369" s="151"/>
      <c r="R369" s="151"/>
    </row>
    <row r="370" spans="1:18" ht="12.75" customHeight="1" x14ac:dyDescent="0.2">
      <c r="A370" s="235">
        <f>B370</f>
        <v>44374</v>
      </c>
      <c r="B370" s="163">
        <f>B368+1</f>
        <v>44374</v>
      </c>
      <c r="C370" s="236"/>
      <c r="D370" s="240"/>
      <c r="E370" s="240"/>
      <c r="F370" s="240" t="s">
        <v>280</v>
      </c>
      <c r="G370" s="241"/>
      <c r="H370" s="151"/>
      <c r="I370" s="151"/>
      <c r="J370" s="151"/>
      <c r="K370" s="151"/>
      <c r="L370" s="151"/>
      <c r="M370" s="151"/>
      <c r="N370" s="151"/>
      <c r="O370" s="151"/>
      <c r="P370" s="151"/>
      <c r="Q370" s="151"/>
      <c r="R370" s="151"/>
    </row>
    <row r="371" spans="1:18" ht="12.75" customHeight="1" x14ac:dyDescent="0.2">
      <c r="A371" s="235"/>
      <c r="B371" s="164"/>
      <c r="C371" s="236"/>
      <c r="D371" s="240"/>
      <c r="E371" s="240"/>
      <c r="F371" s="240"/>
      <c r="G371" s="241"/>
      <c r="H371" s="151"/>
      <c r="I371" s="165"/>
      <c r="J371" s="151"/>
      <c r="K371" s="151"/>
      <c r="L371" s="151"/>
      <c r="M371" s="151"/>
      <c r="N371" s="151"/>
      <c r="O371" s="151"/>
      <c r="P371" s="151"/>
      <c r="Q371" s="151"/>
      <c r="R371" s="151"/>
    </row>
    <row r="372" spans="1:18" ht="12.75" customHeight="1" x14ac:dyDescent="0.2">
      <c r="A372" s="235">
        <f>B372</f>
        <v>44375</v>
      </c>
      <c r="B372" s="163">
        <f>B370+1</f>
        <v>44375</v>
      </c>
      <c r="C372" s="236"/>
      <c r="D372" s="240"/>
      <c r="E372" s="240"/>
      <c r="F372" s="240"/>
      <c r="G372" s="241"/>
      <c r="H372" s="151"/>
      <c r="I372" s="151"/>
      <c r="J372" s="151"/>
      <c r="K372" s="151"/>
      <c r="L372" s="151"/>
      <c r="M372" s="151"/>
      <c r="N372" s="151"/>
      <c r="O372" s="151"/>
      <c r="P372" s="151"/>
      <c r="Q372" s="151"/>
      <c r="R372" s="151"/>
    </row>
    <row r="373" spans="1:18" ht="12.75" customHeight="1" x14ac:dyDescent="0.2">
      <c r="A373" s="235"/>
      <c r="B373" s="164"/>
      <c r="C373" s="236"/>
      <c r="D373" s="240"/>
      <c r="E373" s="240"/>
      <c r="F373" s="240"/>
      <c r="G373" s="241"/>
      <c r="H373" s="151"/>
      <c r="I373" s="165"/>
      <c r="J373" s="151"/>
      <c r="K373" s="151"/>
      <c r="L373" s="151"/>
      <c r="M373" s="151"/>
      <c r="N373" s="151"/>
      <c r="O373" s="151"/>
      <c r="P373" s="151"/>
      <c r="Q373" s="151"/>
      <c r="R373" s="151"/>
    </row>
    <row r="374" spans="1:18" ht="12.75" customHeight="1" x14ac:dyDescent="0.2">
      <c r="A374" s="235">
        <f>B374</f>
        <v>44376</v>
      </c>
      <c r="B374" s="163">
        <f>B372+1</f>
        <v>44376</v>
      </c>
      <c r="C374" s="236"/>
      <c r="D374" s="240"/>
      <c r="E374" s="240"/>
      <c r="F374" s="240"/>
      <c r="G374" s="241"/>
      <c r="H374" s="151"/>
      <c r="I374" s="151"/>
      <c r="J374" s="151"/>
      <c r="K374" s="151"/>
      <c r="L374" s="151"/>
      <c r="M374" s="151"/>
      <c r="N374" s="151"/>
      <c r="O374" s="151"/>
      <c r="P374" s="151"/>
      <c r="Q374" s="151"/>
      <c r="R374" s="151"/>
    </row>
    <row r="375" spans="1:18" ht="12.75" customHeight="1" x14ac:dyDescent="0.2">
      <c r="A375" s="235"/>
      <c r="B375" s="164"/>
      <c r="C375" s="236"/>
      <c r="D375" s="240"/>
      <c r="E375" s="240"/>
      <c r="F375" s="240"/>
      <c r="G375" s="241"/>
      <c r="H375" s="151"/>
      <c r="I375" s="165"/>
      <c r="J375" s="151"/>
      <c r="K375" s="151"/>
      <c r="L375" s="151"/>
      <c r="M375" s="151"/>
      <c r="N375" s="151"/>
      <c r="O375" s="151"/>
      <c r="P375" s="151"/>
      <c r="Q375" s="151"/>
      <c r="R375" s="151"/>
    </row>
    <row r="376" spans="1:18" ht="12.75" customHeight="1" x14ac:dyDescent="0.2">
      <c r="A376" s="235">
        <f>B376</f>
        <v>44377</v>
      </c>
      <c r="B376" s="163">
        <f>B374+1</f>
        <v>44377</v>
      </c>
      <c r="C376" s="236"/>
      <c r="D376" s="240"/>
      <c r="E376" s="240"/>
      <c r="F376" s="240"/>
      <c r="G376" s="241"/>
      <c r="H376" s="151"/>
      <c r="I376" s="151"/>
      <c r="J376" s="151"/>
      <c r="K376" s="151"/>
      <c r="L376" s="151"/>
      <c r="M376" s="151"/>
      <c r="N376" s="151"/>
      <c r="O376" s="151"/>
      <c r="P376" s="151"/>
      <c r="Q376" s="151"/>
      <c r="R376" s="151"/>
    </row>
    <row r="377" spans="1:18" ht="12.75" customHeight="1" x14ac:dyDescent="0.2">
      <c r="A377" s="235"/>
      <c r="B377" s="164"/>
      <c r="C377" s="236"/>
      <c r="D377" s="240"/>
      <c r="E377" s="240"/>
      <c r="F377" s="240"/>
      <c r="G377" s="241"/>
      <c r="H377" s="151"/>
      <c r="I377" s="165"/>
      <c r="J377" s="151"/>
      <c r="K377" s="151"/>
      <c r="L377" s="151"/>
      <c r="M377" s="151"/>
      <c r="N377" s="151"/>
      <c r="O377" s="151"/>
      <c r="P377" s="151"/>
      <c r="Q377" s="151"/>
      <c r="R377" s="151"/>
    </row>
    <row r="378" spans="1:18" ht="12.75" customHeight="1" x14ac:dyDescent="0.2">
      <c r="A378" s="235">
        <f>B378</f>
        <v>44378</v>
      </c>
      <c r="B378" s="163">
        <f>B376+1</f>
        <v>44378</v>
      </c>
      <c r="C378" s="236"/>
      <c r="D378" s="240"/>
      <c r="E378" s="240"/>
      <c r="F378" s="240"/>
      <c r="G378" s="241"/>
      <c r="H378" s="151"/>
      <c r="I378" s="151"/>
      <c r="J378" s="151"/>
      <c r="K378" s="151"/>
      <c r="L378" s="151"/>
      <c r="M378" s="151"/>
      <c r="N378" s="151"/>
      <c r="O378" s="151"/>
      <c r="P378" s="151"/>
      <c r="Q378" s="151"/>
      <c r="R378" s="151"/>
    </row>
    <row r="379" spans="1:18" ht="12.75" customHeight="1" x14ac:dyDescent="0.2">
      <c r="A379" s="235"/>
      <c r="B379" s="164"/>
      <c r="C379" s="236"/>
      <c r="D379" s="240"/>
      <c r="E379" s="240"/>
      <c r="F379" s="240"/>
      <c r="G379" s="241"/>
      <c r="H379" s="151"/>
      <c r="I379" s="165"/>
      <c r="J379" s="151"/>
      <c r="K379" s="151"/>
      <c r="L379" s="151"/>
      <c r="M379" s="151"/>
      <c r="N379" s="151"/>
      <c r="O379" s="151"/>
      <c r="P379" s="151"/>
      <c r="Q379" s="151"/>
      <c r="R379" s="151"/>
    </row>
    <row r="380" spans="1:18" ht="12.75" customHeight="1" x14ac:dyDescent="0.2">
      <c r="A380" s="235">
        <f>B380</f>
        <v>44379</v>
      </c>
      <c r="B380" s="163">
        <f>B378+1</f>
        <v>44379</v>
      </c>
      <c r="C380" s="236"/>
      <c r="D380" s="240"/>
      <c r="E380" s="240" t="s">
        <v>403</v>
      </c>
      <c r="F380" s="240"/>
      <c r="G380" s="241"/>
      <c r="H380" s="151"/>
      <c r="I380" s="151"/>
      <c r="J380" s="151"/>
      <c r="K380" s="151"/>
      <c r="L380" s="151"/>
      <c r="M380" s="151"/>
      <c r="N380" s="151"/>
      <c r="O380" s="151"/>
      <c r="P380" s="151"/>
      <c r="Q380" s="151"/>
      <c r="R380" s="151"/>
    </row>
    <row r="381" spans="1:18" ht="12.75" customHeight="1" x14ac:dyDescent="0.2">
      <c r="A381" s="235"/>
      <c r="B381" s="164"/>
      <c r="C381" s="236"/>
      <c r="D381" s="240"/>
      <c r="E381" s="240"/>
      <c r="F381" s="240"/>
      <c r="G381" s="241"/>
      <c r="H381" s="151"/>
      <c r="I381" s="165"/>
      <c r="J381" s="151"/>
      <c r="K381" s="151"/>
      <c r="L381" s="151"/>
      <c r="M381" s="151"/>
      <c r="N381" s="151"/>
      <c r="O381" s="151"/>
      <c r="P381" s="151"/>
      <c r="Q381" s="151"/>
      <c r="R381" s="151"/>
    </row>
    <row r="382" spans="1:18" ht="12.75" customHeight="1" x14ac:dyDescent="0.2">
      <c r="A382" s="235">
        <f>B382</f>
        <v>44380</v>
      </c>
      <c r="B382" s="163">
        <f>B380+1</f>
        <v>44380</v>
      </c>
      <c r="C382" s="236"/>
      <c r="D382" s="240"/>
      <c r="E382" s="240"/>
      <c r="F382" s="240"/>
      <c r="G382" s="241"/>
      <c r="H382" s="151"/>
      <c r="I382" s="151"/>
      <c r="J382" s="151"/>
      <c r="K382" s="151"/>
      <c r="L382" s="151"/>
      <c r="M382" s="151"/>
      <c r="N382" s="151"/>
      <c r="O382" s="151"/>
      <c r="P382" s="151"/>
      <c r="Q382" s="151"/>
      <c r="R382" s="151"/>
    </row>
    <row r="383" spans="1:18" ht="12.75" customHeight="1" x14ac:dyDescent="0.2">
      <c r="A383" s="235"/>
      <c r="B383" s="164"/>
      <c r="C383" s="236"/>
      <c r="D383" s="240"/>
      <c r="E383" s="240"/>
      <c r="F383" s="240"/>
      <c r="G383" s="241"/>
      <c r="H383" s="151"/>
      <c r="I383" s="165"/>
      <c r="J383" s="151"/>
      <c r="K383" s="151"/>
      <c r="L383" s="151"/>
      <c r="M383" s="151"/>
      <c r="N383" s="151"/>
      <c r="O383" s="151"/>
      <c r="P383" s="151"/>
      <c r="Q383" s="151"/>
      <c r="R383" s="151"/>
    </row>
    <row r="384" spans="1:18" ht="12.75" customHeight="1" x14ac:dyDescent="0.2">
      <c r="A384" s="235">
        <f>B384</f>
        <v>44381</v>
      </c>
      <c r="B384" s="163">
        <f>B382+1</f>
        <v>44381</v>
      </c>
      <c r="C384" s="236"/>
      <c r="D384" s="240"/>
      <c r="E384" s="240"/>
      <c r="F384" s="240"/>
      <c r="G384" s="241"/>
      <c r="H384" s="151"/>
      <c r="I384" s="151"/>
      <c r="J384" s="151"/>
      <c r="K384" s="151"/>
      <c r="L384" s="151"/>
      <c r="M384" s="151"/>
      <c r="N384" s="151"/>
      <c r="O384" s="151"/>
      <c r="P384" s="151"/>
      <c r="Q384" s="151"/>
      <c r="R384" s="151"/>
    </row>
    <row r="385" spans="1:18" ht="12.75" customHeight="1" x14ac:dyDescent="0.2">
      <c r="A385" s="235"/>
      <c r="B385" s="164"/>
      <c r="C385" s="236"/>
      <c r="D385" s="240"/>
      <c r="E385" s="240"/>
      <c r="F385" s="240"/>
      <c r="G385" s="241"/>
      <c r="H385" s="151"/>
      <c r="I385" s="165"/>
      <c r="J385" s="151"/>
      <c r="K385" s="151"/>
      <c r="L385" s="151"/>
      <c r="M385" s="151"/>
      <c r="N385" s="151"/>
      <c r="O385" s="151"/>
      <c r="P385" s="151"/>
      <c r="Q385" s="151"/>
      <c r="R385" s="151"/>
    </row>
    <row r="386" spans="1:18" ht="12.75" customHeight="1" x14ac:dyDescent="0.2">
      <c r="A386" s="235">
        <f>B386</f>
        <v>44382</v>
      </c>
      <c r="B386" s="163">
        <f>B384+1</f>
        <v>44382</v>
      </c>
      <c r="C386" s="236" t="s">
        <v>39</v>
      </c>
      <c r="D386" s="240"/>
      <c r="E386" s="240"/>
      <c r="F386" s="240"/>
      <c r="G386" s="241"/>
      <c r="H386" s="151"/>
      <c r="I386" s="151"/>
      <c r="J386" s="151"/>
      <c r="K386" s="151"/>
      <c r="L386" s="151"/>
      <c r="M386" s="151"/>
      <c r="N386" s="151"/>
      <c r="O386" s="151"/>
      <c r="P386" s="151"/>
      <c r="Q386" s="151"/>
      <c r="R386" s="151"/>
    </row>
    <row r="387" spans="1:18" ht="12.75" customHeight="1" x14ac:dyDescent="0.2">
      <c r="A387" s="235"/>
      <c r="B387" s="164"/>
      <c r="C387" s="236"/>
      <c r="D387" s="240"/>
      <c r="E387" s="240"/>
      <c r="F387" s="240"/>
      <c r="G387" s="241"/>
      <c r="H387" s="151"/>
      <c r="I387" s="165"/>
      <c r="J387" s="151"/>
      <c r="K387" s="151"/>
      <c r="L387" s="151"/>
      <c r="M387" s="151"/>
      <c r="N387" s="151"/>
      <c r="O387" s="151"/>
      <c r="P387" s="151"/>
      <c r="Q387" s="151"/>
      <c r="R387" s="151"/>
    </row>
    <row r="388" spans="1:18" ht="12.75" customHeight="1" x14ac:dyDescent="0.2">
      <c r="A388" s="235">
        <f>B388</f>
        <v>44383</v>
      </c>
      <c r="B388" s="163">
        <f>B386+1</f>
        <v>44383</v>
      </c>
      <c r="C388" s="236" t="s">
        <v>39</v>
      </c>
      <c r="D388" s="240"/>
      <c r="E388" s="240"/>
      <c r="F388" s="240"/>
      <c r="G388" s="241"/>
      <c r="H388" s="151"/>
      <c r="I388" s="151"/>
      <c r="J388" s="151"/>
      <c r="K388" s="151"/>
      <c r="L388" s="151"/>
      <c r="M388" s="151"/>
      <c r="N388" s="151"/>
      <c r="O388" s="151"/>
      <c r="P388" s="151"/>
      <c r="Q388" s="151"/>
      <c r="R388" s="151"/>
    </row>
    <row r="389" spans="1:18" ht="12.75" customHeight="1" x14ac:dyDescent="0.2">
      <c r="A389" s="235"/>
      <c r="B389" s="164"/>
      <c r="C389" s="236"/>
      <c r="D389" s="240"/>
      <c r="E389" s="240"/>
      <c r="F389" s="240"/>
      <c r="G389" s="241"/>
      <c r="H389" s="151"/>
      <c r="I389" s="165"/>
      <c r="J389" s="151"/>
      <c r="K389" s="151"/>
      <c r="L389" s="151"/>
      <c r="M389" s="151"/>
      <c r="N389" s="151"/>
      <c r="O389" s="151"/>
      <c r="P389" s="151"/>
      <c r="Q389" s="151"/>
      <c r="R389" s="151"/>
    </row>
    <row r="390" spans="1:18" ht="12.75" customHeight="1" x14ac:dyDescent="0.2">
      <c r="A390" s="235">
        <f>B390</f>
        <v>44384</v>
      </c>
      <c r="B390" s="163">
        <f>B388+1</f>
        <v>44384</v>
      </c>
      <c r="C390" s="236" t="s">
        <v>39</v>
      </c>
      <c r="D390" s="240"/>
      <c r="E390" s="240"/>
      <c r="F390" s="240"/>
      <c r="G390" s="241"/>
      <c r="H390" s="151"/>
      <c r="I390" s="151"/>
      <c r="J390" s="151"/>
      <c r="K390" s="151"/>
      <c r="L390" s="151"/>
      <c r="M390" s="151"/>
      <c r="N390" s="151"/>
      <c r="O390" s="151"/>
      <c r="P390" s="151"/>
      <c r="Q390" s="151"/>
      <c r="R390" s="151"/>
    </row>
    <row r="391" spans="1:18" ht="12.75" customHeight="1" x14ac:dyDescent="0.2">
      <c r="A391" s="235"/>
      <c r="B391" s="164"/>
      <c r="C391" s="236"/>
      <c r="D391" s="240"/>
      <c r="E391" s="240"/>
      <c r="F391" s="240"/>
      <c r="G391" s="241"/>
      <c r="H391" s="151"/>
      <c r="I391" s="165"/>
      <c r="J391" s="151"/>
      <c r="K391" s="151"/>
      <c r="L391" s="151"/>
      <c r="M391" s="151"/>
      <c r="N391" s="151"/>
      <c r="O391" s="151"/>
      <c r="P391" s="151"/>
      <c r="Q391" s="151"/>
      <c r="R391" s="151"/>
    </row>
    <row r="392" spans="1:18" ht="12.75" customHeight="1" x14ac:dyDescent="0.2">
      <c r="A392" s="235">
        <f>B392</f>
        <v>44385</v>
      </c>
      <c r="B392" s="163">
        <f>B390+1</f>
        <v>44385</v>
      </c>
      <c r="C392" s="236" t="s">
        <v>39</v>
      </c>
      <c r="D392" s="240"/>
      <c r="E392" s="240"/>
      <c r="F392" s="240"/>
      <c r="G392" s="241"/>
      <c r="H392" s="151"/>
      <c r="I392" s="151"/>
      <c r="J392" s="151"/>
      <c r="K392" s="151"/>
      <c r="L392" s="151"/>
      <c r="M392" s="151"/>
      <c r="N392" s="151"/>
      <c r="O392" s="151"/>
      <c r="P392" s="151"/>
      <c r="Q392" s="151"/>
      <c r="R392" s="151"/>
    </row>
    <row r="393" spans="1:18" ht="12.75" customHeight="1" x14ac:dyDescent="0.2">
      <c r="A393" s="235"/>
      <c r="B393" s="164"/>
      <c r="C393" s="236"/>
      <c r="D393" s="240"/>
      <c r="E393" s="240"/>
      <c r="F393" s="240"/>
      <c r="G393" s="241"/>
      <c r="H393" s="151"/>
      <c r="I393" s="165"/>
      <c r="J393" s="151"/>
      <c r="K393" s="151"/>
      <c r="L393" s="151"/>
      <c r="M393" s="151"/>
      <c r="N393" s="151"/>
      <c r="O393" s="151"/>
      <c r="P393" s="151"/>
      <c r="Q393" s="151"/>
      <c r="R393" s="151"/>
    </row>
    <row r="394" spans="1:18" ht="12.75" customHeight="1" x14ac:dyDescent="0.2">
      <c r="A394" s="235">
        <f>B394</f>
        <v>44386</v>
      </c>
      <c r="B394" s="163">
        <f>B392+1</f>
        <v>44386</v>
      </c>
      <c r="C394" s="236" t="s">
        <v>39</v>
      </c>
      <c r="D394" s="240"/>
      <c r="E394" s="240"/>
      <c r="F394" s="240"/>
      <c r="G394" s="241"/>
      <c r="H394" s="151"/>
      <c r="I394" s="151"/>
      <c r="J394" s="151"/>
      <c r="K394" s="151"/>
      <c r="L394" s="151"/>
      <c r="M394" s="151"/>
      <c r="N394" s="151"/>
      <c r="O394" s="151"/>
      <c r="P394" s="151"/>
      <c r="Q394" s="151"/>
      <c r="R394" s="151"/>
    </row>
    <row r="395" spans="1:18" ht="12.75" customHeight="1" x14ac:dyDescent="0.2">
      <c r="A395" s="235"/>
      <c r="B395" s="164"/>
      <c r="C395" s="236"/>
      <c r="D395" s="240"/>
      <c r="E395" s="240"/>
      <c r="F395" s="240"/>
      <c r="G395" s="241"/>
      <c r="H395" s="151"/>
      <c r="I395" s="165"/>
      <c r="J395" s="151"/>
      <c r="K395" s="151"/>
      <c r="L395" s="151"/>
      <c r="M395" s="151"/>
      <c r="N395" s="151"/>
      <c r="O395" s="151"/>
      <c r="P395" s="151"/>
      <c r="Q395" s="151"/>
      <c r="R395" s="151"/>
    </row>
    <row r="396" spans="1:18" ht="12.75" customHeight="1" x14ac:dyDescent="0.2">
      <c r="A396" s="235">
        <f>B396</f>
        <v>44387</v>
      </c>
      <c r="B396" s="163">
        <f>B394+1</f>
        <v>44387</v>
      </c>
      <c r="C396" s="236" t="s">
        <v>39</v>
      </c>
      <c r="D396" s="240"/>
      <c r="E396" s="240"/>
      <c r="F396" s="240"/>
      <c r="G396" s="241"/>
      <c r="H396" s="151"/>
      <c r="I396" s="151"/>
      <c r="J396" s="151"/>
      <c r="K396" s="151"/>
      <c r="L396" s="151"/>
      <c r="M396" s="151"/>
      <c r="N396" s="151"/>
      <c r="O396" s="151"/>
      <c r="P396" s="151"/>
      <c r="Q396" s="151"/>
      <c r="R396" s="151"/>
    </row>
    <row r="397" spans="1:18" ht="12.75" customHeight="1" x14ac:dyDescent="0.2">
      <c r="A397" s="235"/>
      <c r="B397" s="164"/>
      <c r="C397" s="236"/>
      <c r="D397" s="240"/>
      <c r="E397" s="240"/>
      <c r="F397" s="240"/>
      <c r="G397" s="241"/>
      <c r="H397" s="151"/>
      <c r="I397" s="165"/>
      <c r="J397" s="151"/>
      <c r="K397" s="151"/>
      <c r="L397" s="151"/>
      <c r="M397" s="151"/>
      <c r="N397" s="151"/>
      <c r="O397" s="151"/>
      <c r="P397" s="151"/>
      <c r="Q397" s="151"/>
      <c r="R397" s="151"/>
    </row>
    <row r="398" spans="1:18" ht="12.75" customHeight="1" x14ac:dyDescent="0.2">
      <c r="A398" s="235">
        <f>B398</f>
        <v>44388</v>
      </c>
      <c r="B398" s="163">
        <f>B396+1</f>
        <v>44388</v>
      </c>
      <c r="C398" s="236" t="s">
        <v>39</v>
      </c>
      <c r="D398" s="240"/>
      <c r="E398" s="240"/>
      <c r="F398" s="240"/>
      <c r="G398" s="241"/>
      <c r="H398" s="151"/>
      <c r="I398" s="151"/>
      <c r="J398" s="151"/>
      <c r="K398" s="151"/>
      <c r="L398" s="151"/>
      <c r="M398" s="151"/>
      <c r="N398" s="151"/>
      <c r="O398" s="151"/>
      <c r="P398" s="151"/>
      <c r="Q398" s="151"/>
      <c r="R398" s="151"/>
    </row>
    <row r="399" spans="1:18" ht="12.75" customHeight="1" x14ac:dyDescent="0.2">
      <c r="A399" s="235"/>
      <c r="B399" s="164"/>
      <c r="C399" s="236"/>
      <c r="D399" s="240"/>
      <c r="E399" s="240"/>
      <c r="F399" s="240"/>
      <c r="G399" s="241"/>
      <c r="H399" s="151"/>
      <c r="I399" s="165"/>
      <c r="J399" s="151"/>
      <c r="K399" s="151"/>
      <c r="L399" s="151"/>
      <c r="M399" s="151"/>
      <c r="N399" s="151"/>
      <c r="O399" s="151"/>
      <c r="P399" s="151"/>
      <c r="Q399" s="151"/>
      <c r="R399" s="151"/>
    </row>
    <row r="400" spans="1:18" ht="12.75" customHeight="1" x14ac:dyDescent="0.2">
      <c r="A400" s="235">
        <f>B400</f>
        <v>44389</v>
      </c>
      <c r="B400" s="163">
        <f>B398+1</f>
        <v>44389</v>
      </c>
      <c r="C400" s="236" t="s">
        <v>39</v>
      </c>
      <c r="D400" s="240"/>
      <c r="E400" s="240"/>
      <c r="F400" s="240"/>
      <c r="G400" s="241"/>
      <c r="H400" s="151"/>
      <c r="I400" s="151"/>
      <c r="J400" s="151"/>
      <c r="K400" s="151"/>
      <c r="L400" s="151"/>
      <c r="M400" s="151"/>
      <c r="N400" s="151"/>
      <c r="O400" s="151"/>
      <c r="P400" s="151"/>
      <c r="Q400" s="151"/>
      <c r="R400" s="151"/>
    </row>
    <row r="401" spans="1:18" ht="12.75" customHeight="1" x14ac:dyDescent="0.2">
      <c r="A401" s="235"/>
      <c r="B401" s="164"/>
      <c r="C401" s="236"/>
      <c r="D401" s="240"/>
      <c r="E401" s="240"/>
      <c r="F401" s="240"/>
      <c r="G401" s="241"/>
      <c r="H401" s="151"/>
      <c r="I401" s="165"/>
      <c r="J401" s="151"/>
      <c r="K401" s="151"/>
      <c r="L401" s="151"/>
      <c r="M401" s="151"/>
      <c r="N401" s="151"/>
      <c r="O401" s="151"/>
      <c r="P401" s="151"/>
      <c r="Q401" s="151"/>
      <c r="R401" s="151"/>
    </row>
    <row r="402" spans="1:18" ht="12.75" customHeight="1" x14ac:dyDescent="0.2">
      <c r="A402" s="235">
        <f>B402</f>
        <v>44390</v>
      </c>
      <c r="B402" s="163">
        <f>B400+1</f>
        <v>44390</v>
      </c>
      <c r="C402" s="236" t="s">
        <v>39</v>
      </c>
      <c r="D402" s="240"/>
      <c r="E402" s="240"/>
      <c r="F402" s="240"/>
      <c r="G402" s="241"/>
      <c r="H402" s="151"/>
      <c r="I402" s="151"/>
      <c r="J402" s="151"/>
      <c r="K402" s="151"/>
      <c r="L402" s="151"/>
      <c r="M402" s="151"/>
      <c r="N402" s="151"/>
      <c r="O402" s="151"/>
      <c r="P402" s="151"/>
      <c r="Q402" s="151"/>
      <c r="R402" s="151"/>
    </row>
    <row r="403" spans="1:18" ht="12.75" customHeight="1" x14ac:dyDescent="0.2">
      <c r="A403" s="235"/>
      <c r="B403" s="164"/>
      <c r="C403" s="236"/>
      <c r="D403" s="240"/>
      <c r="E403" s="240"/>
      <c r="F403" s="240"/>
      <c r="G403" s="241"/>
      <c r="H403" s="151"/>
      <c r="I403" s="165"/>
      <c r="J403" s="151"/>
      <c r="K403" s="151"/>
      <c r="L403" s="151"/>
      <c r="M403" s="151"/>
      <c r="N403" s="151"/>
      <c r="O403" s="151"/>
      <c r="P403" s="151"/>
      <c r="Q403" s="151"/>
      <c r="R403" s="151"/>
    </row>
    <row r="404" spans="1:18" ht="12.75" customHeight="1" x14ac:dyDescent="0.2">
      <c r="A404" s="235">
        <f>B404</f>
        <v>44391</v>
      </c>
      <c r="B404" s="163">
        <f>B402+1</f>
        <v>44391</v>
      </c>
      <c r="C404" s="236" t="s">
        <v>39</v>
      </c>
      <c r="D404" s="240"/>
      <c r="E404" s="240"/>
      <c r="F404" s="240"/>
      <c r="G404" s="241"/>
      <c r="H404" s="151"/>
      <c r="I404" s="151"/>
      <c r="J404" s="151"/>
      <c r="K404" s="151"/>
      <c r="L404" s="151"/>
      <c r="M404" s="151"/>
      <c r="N404" s="151"/>
      <c r="O404" s="151"/>
      <c r="P404" s="151"/>
      <c r="Q404" s="151"/>
      <c r="R404" s="151"/>
    </row>
    <row r="405" spans="1:18" ht="12.75" customHeight="1" x14ac:dyDescent="0.2">
      <c r="A405" s="235"/>
      <c r="B405" s="164"/>
      <c r="C405" s="236"/>
      <c r="D405" s="240"/>
      <c r="E405" s="240"/>
      <c r="F405" s="240"/>
      <c r="G405" s="241"/>
      <c r="H405" s="151"/>
      <c r="I405" s="165"/>
      <c r="J405" s="151"/>
      <c r="K405" s="151"/>
      <c r="L405" s="151"/>
      <c r="M405" s="151"/>
      <c r="N405" s="151"/>
      <c r="O405" s="151"/>
      <c r="P405" s="151"/>
      <c r="Q405" s="151"/>
      <c r="R405" s="151"/>
    </row>
    <row r="406" spans="1:18" ht="12.75" customHeight="1" x14ac:dyDescent="0.2">
      <c r="A406" s="235">
        <f>B406</f>
        <v>44392</v>
      </c>
      <c r="B406" s="163">
        <f>B404+1</f>
        <v>44392</v>
      </c>
      <c r="C406" s="236" t="s">
        <v>39</v>
      </c>
      <c r="D406" s="240"/>
      <c r="E406" s="240"/>
      <c r="F406" s="240"/>
      <c r="G406" s="241"/>
      <c r="H406" s="151"/>
      <c r="I406" s="151"/>
      <c r="J406" s="151"/>
      <c r="K406" s="151"/>
      <c r="L406" s="151"/>
      <c r="M406" s="151"/>
      <c r="N406" s="151"/>
      <c r="O406" s="151"/>
      <c r="P406" s="151"/>
      <c r="Q406" s="151"/>
      <c r="R406" s="151"/>
    </row>
    <row r="407" spans="1:18" ht="12.75" customHeight="1" x14ac:dyDescent="0.2">
      <c r="A407" s="235"/>
      <c r="B407" s="164"/>
      <c r="C407" s="236"/>
      <c r="D407" s="240"/>
      <c r="E407" s="240"/>
      <c r="F407" s="240"/>
      <c r="G407" s="241"/>
      <c r="H407" s="151"/>
      <c r="I407" s="165"/>
      <c r="J407" s="151"/>
      <c r="K407" s="151"/>
      <c r="L407" s="151"/>
      <c r="M407" s="151"/>
      <c r="N407" s="151"/>
      <c r="O407" s="151"/>
      <c r="P407" s="151"/>
      <c r="Q407" s="151"/>
      <c r="R407" s="151"/>
    </row>
    <row r="408" spans="1:18" ht="12.75" customHeight="1" x14ac:dyDescent="0.2">
      <c r="A408" s="235">
        <f>B408</f>
        <v>44393</v>
      </c>
      <c r="B408" s="163">
        <f>B406+1</f>
        <v>44393</v>
      </c>
      <c r="C408" s="236" t="s">
        <v>39</v>
      </c>
      <c r="D408" s="240"/>
      <c r="E408" s="240"/>
      <c r="F408" s="240"/>
      <c r="G408" s="241"/>
      <c r="H408" s="151"/>
      <c r="I408" s="151"/>
      <c r="J408" s="151"/>
      <c r="K408" s="151"/>
      <c r="L408" s="151"/>
      <c r="M408" s="151"/>
      <c r="N408" s="151"/>
      <c r="O408" s="151"/>
      <c r="P408" s="151"/>
      <c r="Q408" s="151"/>
      <c r="R408" s="151"/>
    </row>
    <row r="409" spans="1:18" ht="12.75" customHeight="1" x14ac:dyDescent="0.2">
      <c r="A409" s="235"/>
      <c r="B409" s="164"/>
      <c r="C409" s="236"/>
      <c r="D409" s="240"/>
      <c r="E409" s="240"/>
      <c r="F409" s="240"/>
      <c r="G409" s="241"/>
      <c r="H409" s="151"/>
      <c r="I409" s="165"/>
      <c r="J409" s="151"/>
      <c r="K409" s="151"/>
      <c r="L409" s="151"/>
      <c r="M409" s="151"/>
      <c r="N409" s="151"/>
      <c r="O409" s="151"/>
      <c r="P409" s="151"/>
      <c r="Q409" s="151"/>
      <c r="R409" s="151"/>
    </row>
    <row r="410" spans="1:18" ht="12.75" customHeight="1" x14ac:dyDescent="0.2">
      <c r="A410" s="235">
        <f>B410</f>
        <v>44394</v>
      </c>
      <c r="B410" s="163">
        <f>B408+1</f>
        <v>44394</v>
      </c>
      <c r="C410" s="236" t="s">
        <v>39</v>
      </c>
      <c r="D410" s="240"/>
      <c r="E410" s="240"/>
      <c r="F410" s="240"/>
      <c r="G410" s="241"/>
      <c r="H410" s="151"/>
      <c r="I410" s="151"/>
      <c r="J410" s="151"/>
      <c r="K410" s="151"/>
      <c r="L410" s="151"/>
      <c r="M410" s="151"/>
      <c r="N410" s="151"/>
      <c r="O410" s="151"/>
      <c r="P410" s="151"/>
      <c r="Q410" s="151"/>
      <c r="R410" s="151"/>
    </row>
    <row r="411" spans="1:18" ht="12.75" customHeight="1" x14ac:dyDescent="0.2">
      <c r="A411" s="235"/>
      <c r="B411" s="164"/>
      <c r="C411" s="236"/>
      <c r="D411" s="240"/>
      <c r="E411" s="240"/>
      <c r="F411" s="240"/>
      <c r="G411" s="241"/>
      <c r="H411" s="151"/>
      <c r="I411" s="165"/>
      <c r="J411" s="151"/>
      <c r="K411" s="151"/>
      <c r="L411" s="151"/>
      <c r="M411" s="151"/>
      <c r="N411" s="151"/>
      <c r="O411" s="151"/>
      <c r="P411" s="151"/>
      <c r="Q411" s="151"/>
      <c r="R411" s="151"/>
    </row>
    <row r="412" spans="1:18" ht="12.75" customHeight="1" x14ac:dyDescent="0.2">
      <c r="A412" s="235">
        <f>B412</f>
        <v>44395</v>
      </c>
      <c r="B412" s="163">
        <f>B410+1</f>
        <v>44395</v>
      </c>
      <c r="C412" s="236" t="s">
        <v>39</v>
      </c>
      <c r="D412" s="240"/>
      <c r="E412" s="240"/>
      <c r="F412" s="240"/>
      <c r="G412" s="241"/>
      <c r="H412" s="151"/>
      <c r="I412" s="151"/>
      <c r="J412" s="151"/>
      <c r="K412" s="151"/>
      <c r="L412" s="151"/>
      <c r="M412" s="151"/>
      <c r="N412" s="151"/>
      <c r="O412" s="151"/>
      <c r="P412" s="151"/>
      <c r="Q412" s="151"/>
      <c r="R412" s="151"/>
    </row>
    <row r="413" spans="1:18" ht="12.75" customHeight="1" x14ac:dyDescent="0.2">
      <c r="A413" s="235"/>
      <c r="B413" s="164"/>
      <c r="C413" s="236"/>
      <c r="D413" s="240"/>
      <c r="E413" s="240"/>
      <c r="F413" s="240"/>
      <c r="G413" s="241"/>
      <c r="H413" s="151"/>
      <c r="I413" s="165"/>
      <c r="J413" s="151"/>
      <c r="K413" s="151"/>
      <c r="L413" s="151"/>
      <c r="M413" s="151"/>
      <c r="N413" s="151"/>
      <c r="O413" s="151"/>
      <c r="P413" s="151"/>
      <c r="Q413" s="151"/>
      <c r="R413" s="151"/>
    </row>
    <row r="414" spans="1:18" ht="12.75" customHeight="1" x14ac:dyDescent="0.2">
      <c r="A414" s="235">
        <f>B414</f>
        <v>44396</v>
      </c>
      <c r="B414" s="163">
        <f>B412+1</f>
        <v>44396</v>
      </c>
      <c r="C414" s="236" t="s">
        <v>39</v>
      </c>
      <c r="D414" s="240"/>
      <c r="E414" s="240"/>
      <c r="F414" s="240"/>
      <c r="G414" s="241"/>
      <c r="H414" s="151"/>
      <c r="I414" s="151"/>
      <c r="J414" s="151"/>
      <c r="K414" s="151"/>
      <c r="L414" s="151"/>
      <c r="M414" s="151"/>
      <c r="N414" s="151"/>
      <c r="O414" s="151"/>
      <c r="P414" s="151"/>
      <c r="Q414" s="151"/>
      <c r="R414" s="151"/>
    </row>
    <row r="415" spans="1:18" ht="12.75" customHeight="1" x14ac:dyDescent="0.2">
      <c r="A415" s="235"/>
      <c r="B415" s="164"/>
      <c r="C415" s="236"/>
      <c r="D415" s="240"/>
      <c r="E415" s="240"/>
      <c r="F415" s="240"/>
      <c r="G415" s="241"/>
      <c r="H415" s="151"/>
      <c r="I415" s="165"/>
      <c r="J415" s="151"/>
      <c r="K415" s="151"/>
      <c r="L415" s="151"/>
      <c r="M415" s="151"/>
      <c r="N415" s="151"/>
      <c r="O415" s="151"/>
      <c r="P415" s="151"/>
      <c r="Q415" s="151"/>
      <c r="R415" s="151"/>
    </row>
    <row r="416" spans="1:18" ht="12.75" customHeight="1" x14ac:dyDescent="0.2">
      <c r="A416" s="235">
        <f>B416</f>
        <v>44397</v>
      </c>
      <c r="B416" s="163">
        <f>B414+1</f>
        <v>44397</v>
      </c>
      <c r="C416" s="236" t="s">
        <v>39</v>
      </c>
      <c r="D416" s="240"/>
      <c r="E416" s="240"/>
      <c r="F416" s="240"/>
      <c r="G416" s="241"/>
      <c r="H416" s="151"/>
      <c r="I416" s="151"/>
      <c r="J416" s="151"/>
      <c r="K416" s="151"/>
      <c r="L416" s="151"/>
      <c r="M416" s="151"/>
      <c r="N416" s="151"/>
      <c r="O416" s="151"/>
      <c r="P416" s="151"/>
      <c r="Q416" s="151"/>
      <c r="R416" s="151"/>
    </row>
    <row r="417" spans="1:18" ht="12.75" customHeight="1" x14ac:dyDescent="0.2">
      <c r="A417" s="235"/>
      <c r="B417" s="164"/>
      <c r="C417" s="236"/>
      <c r="D417" s="240"/>
      <c r="E417" s="240"/>
      <c r="F417" s="240"/>
      <c r="G417" s="241"/>
      <c r="H417" s="151"/>
      <c r="I417" s="165"/>
      <c r="J417" s="151"/>
      <c r="K417" s="151"/>
      <c r="L417" s="151"/>
      <c r="M417" s="151"/>
      <c r="N417" s="151"/>
      <c r="O417" s="151"/>
      <c r="P417" s="151"/>
      <c r="Q417" s="151"/>
      <c r="R417" s="151"/>
    </row>
    <row r="418" spans="1:18" ht="12.75" customHeight="1" x14ac:dyDescent="0.2">
      <c r="A418" s="235">
        <f>B418</f>
        <v>44398</v>
      </c>
      <c r="B418" s="163">
        <f>B416+1</f>
        <v>44398</v>
      </c>
      <c r="C418" s="236" t="s">
        <v>39</v>
      </c>
      <c r="D418" s="240"/>
      <c r="E418" s="240"/>
      <c r="F418" s="240"/>
      <c r="G418" s="241"/>
      <c r="H418" s="151"/>
      <c r="I418" s="151"/>
      <c r="J418" s="151"/>
      <c r="K418" s="151"/>
      <c r="L418" s="151"/>
      <c r="M418" s="151"/>
      <c r="N418" s="151"/>
      <c r="O418" s="151"/>
      <c r="P418" s="151"/>
      <c r="Q418" s="151"/>
      <c r="R418" s="151"/>
    </row>
    <row r="419" spans="1:18" ht="12.75" customHeight="1" x14ac:dyDescent="0.2">
      <c r="A419" s="235"/>
      <c r="B419" s="164"/>
      <c r="C419" s="236"/>
      <c r="D419" s="240"/>
      <c r="E419" s="240"/>
      <c r="F419" s="240"/>
      <c r="G419" s="241"/>
      <c r="H419" s="151"/>
      <c r="I419" s="165"/>
      <c r="J419" s="151"/>
      <c r="K419" s="151"/>
      <c r="L419" s="151"/>
      <c r="M419" s="151"/>
      <c r="N419" s="151"/>
      <c r="O419" s="151"/>
      <c r="P419" s="151"/>
      <c r="Q419" s="151"/>
      <c r="R419" s="151"/>
    </row>
    <row r="420" spans="1:18" ht="12.75" customHeight="1" x14ac:dyDescent="0.2">
      <c r="A420" s="235">
        <f>B420</f>
        <v>44399</v>
      </c>
      <c r="B420" s="163">
        <f>B418+1</f>
        <v>44399</v>
      </c>
      <c r="C420" s="236" t="s">
        <v>39</v>
      </c>
      <c r="D420" s="240"/>
      <c r="E420" s="240"/>
      <c r="F420" s="240"/>
      <c r="G420" s="241"/>
      <c r="H420" s="151"/>
      <c r="I420" s="151"/>
      <c r="J420" s="151"/>
      <c r="K420" s="151"/>
      <c r="L420" s="151"/>
      <c r="M420" s="151"/>
      <c r="N420" s="151"/>
      <c r="O420" s="151"/>
      <c r="P420" s="151"/>
      <c r="Q420" s="151"/>
      <c r="R420" s="151"/>
    </row>
    <row r="421" spans="1:18" ht="12.75" customHeight="1" x14ac:dyDescent="0.2">
      <c r="A421" s="235"/>
      <c r="B421" s="164"/>
      <c r="C421" s="236"/>
      <c r="D421" s="240"/>
      <c r="E421" s="240"/>
      <c r="F421" s="240"/>
      <c r="G421" s="241"/>
      <c r="H421" s="151"/>
      <c r="I421" s="165"/>
      <c r="J421" s="151"/>
      <c r="K421" s="151"/>
      <c r="L421" s="151"/>
      <c r="M421" s="151"/>
      <c r="N421" s="151"/>
      <c r="O421" s="151"/>
      <c r="P421" s="151"/>
      <c r="Q421" s="151"/>
      <c r="R421" s="151"/>
    </row>
    <row r="422" spans="1:18" ht="12.75" customHeight="1" x14ac:dyDescent="0.2">
      <c r="A422" s="235">
        <f>B422</f>
        <v>44400</v>
      </c>
      <c r="B422" s="163">
        <f>B420+1</f>
        <v>44400</v>
      </c>
      <c r="C422" s="236" t="s">
        <v>39</v>
      </c>
      <c r="D422" s="240"/>
      <c r="E422" s="240"/>
      <c r="F422" s="240"/>
      <c r="G422" s="241"/>
      <c r="H422" s="151"/>
      <c r="I422" s="151"/>
      <c r="J422" s="151"/>
      <c r="K422" s="151"/>
      <c r="L422" s="151"/>
      <c r="M422" s="151"/>
      <c r="N422" s="151"/>
      <c r="O422" s="151"/>
      <c r="P422" s="151"/>
      <c r="Q422" s="151"/>
      <c r="R422" s="151"/>
    </row>
    <row r="423" spans="1:18" ht="12.75" customHeight="1" x14ac:dyDescent="0.2">
      <c r="A423" s="235"/>
      <c r="B423" s="164"/>
      <c r="C423" s="236"/>
      <c r="D423" s="240"/>
      <c r="E423" s="240"/>
      <c r="F423" s="240"/>
      <c r="G423" s="241"/>
      <c r="H423" s="151"/>
      <c r="I423" s="165"/>
      <c r="J423" s="151"/>
      <c r="K423" s="151"/>
      <c r="L423" s="151"/>
      <c r="M423" s="151"/>
      <c r="N423" s="151"/>
      <c r="O423" s="151"/>
      <c r="P423" s="151"/>
      <c r="Q423" s="151"/>
      <c r="R423" s="151"/>
    </row>
    <row r="424" spans="1:18" ht="12.75" customHeight="1" x14ac:dyDescent="0.2">
      <c r="A424" s="235">
        <f>B424</f>
        <v>44401</v>
      </c>
      <c r="B424" s="163">
        <f>B422+1</f>
        <v>44401</v>
      </c>
      <c r="C424" s="236" t="s">
        <v>39</v>
      </c>
      <c r="D424" s="240"/>
      <c r="E424" s="240"/>
      <c r="F424" s="240"/>
      <c r="G424" s="241"/>
      <c r="H424" s="151"/>
      <c r="I424" s="151"/>
      <c r="J424" s="151"/>
      <c r="K424" s="151"/>
      <c r="L424" s="151"/>
      <c r="M424" s="151"/>
      <c r="N424" s="151"/>
      <c r="O424" s="151"/>
      <c r="P424" s="151"/>
      <c r="Q424" s="151"/>
      <c r="R424" s="151"/>
    </row>
    <row r="425" spans="1:18" ht="12.75" customHeight="1" x14ac:dyDescent="0.2">
      <c r="A425" s="235"/>
      <c r="B425" s="164"/>
      <c r="C425" s="236"/>
      <c r="D425" s="240"/>
      <c r="E425" s="240"/>
      <c r="F425" s="240"/>
      <c r="G425" s="241"/>
      <c r="H425" s="151"/>
      <c r="I425" s="165"/>
      <c r="J425" s="151"/>
      <c r="K425" s="151"/>
      <c r="L425" s="151"/>
      <c r="M425" s="151"/>
      <c r="N425" s="151"/>
      <c r="O425" s="151"/>
      <c r="P425" s="151"/>
      <c r="Q425" s="151"/>
      <c r="R425" s="151"/>
    </row>
    <row r="426" spans="1:18" ht="12.75" customHeight="1" x14ac:dyDescent="0.2">
      <c r="A426" s="235">
        <f>B426</f>
        <v>44402</v>
      </c>
      <c r="B426" s="163">
        <f>B424+1</f>
        <v>44402</v>
      </c>
      <c r="C426" s="236" t="s">
        <v>39</v>
      </c>
      <c r="D426" s="240"/>
      <c r="E426" s="240"/>
      <c r="F426" s="240" t="s">
        <v>280</v>
      </c>
      <c r="G426" s="241"/>
      <c r="H426" s="151"/>
      <c r="I426" s="151"/>
      <c r="J426" s="151"/>
      <c r="K426" s="151"/>
      <c r="L426" s="151"/>
      <c r="M426" s="151"/>
      <c r="N426" s="151"/>
      <c r="O426" s="151"/>
      <c r="P426" s="151"/>
      <c r="Q426" s="151"/>
      <c r="R426" s="151"/>
    </row>
    <row r="427" spans="1:18" ht="12.75" customHeight="1" x14ac:dyDescent="0.2">
      <c r="A427" s="235"/>
      <c r="B427" s="164"/>
      <c r="C427" s="236"/>
      <c r="D427" s="240"/>
      <c r="E427" s="240"/>
      <c r="F427" s="240"/>
      <c r="G427" s="241"/>
      <c r="H427" s="151"/>
      <c r="I427" s="165"/>
      <c r="J427" s="151"/>
      <c r="K427" s="151"/>
      <c r="L427" s="151"/>
      <c r="M427" s="151"/>
      <c r="N427" s="151"/>
      <c r="O427" s="151"/>
      <c r="P427" s="151"/>
      <c r="Q427" s="151"/>
      <c r="R427" s="151"/>
    </row>
    <row r="428" spans="1:18" ht="12.75" customHeight="1" x14ac:dyDescent="0.2">
      <c r="A428" s="235">
        <f>B428</f>
        <v>44403</v>
      </c>
      <c r="B428" s="163">
        <f>B426+1</f>
        <v>44403</v>
      </c>
      <c r="C428" s="236" t="s">
        <v>39</v>
      </c>
      <c r="D428" s="240"/>
      <c r="E428" s="240"/>
      <c r="F428" s="240"/>
      <c r="G428" s="241"/>
      <c r="H428" s="151"/>
      <c r="I428" s="151"/>
      <c r="J428" s="151"/>
      <c r="K428" s="151"/>
      <c r="L428" s="151"/>
      <c r="M428" s="151"/>
      <c r="N428" s="151"/>
      <c r="O428" s="151"/>
      <c r="P428" s="151"/>
      <c r="Q428" s="151"/>
      <c r="R428" s="151"/>
    </row>
    <row r="429" spans="1:18" ht="12.75" customHeight="1" x14ac:dyDescent="0.2">
      <c r="A429" s="235"/>
      <c r="B429" s="164"/>
      <c r="C429" s="236"/>
      <c r="D429" s="240"/>
      <c r="E429" s="240"/>
      <c r="F429" s="240"/>
      <c r="G429" s="241"/>
      <c r="H429" s="151"/>
      <c r="I429" s="165"/>
      <c r="J429" s="151"/>
      <c r="K429" s="151"/>
      <c r="L429" s="151"/>
      <c r="M429" s="151"/>
      <c r="N429" s="151"/>
      <c r="O429" s="151"/>
      <c r="P429" s="151"/>
      <c r="Q429" s="151"/>
      <c r="R429" s="151"/>
    </row>
    <row r="430" spans="1:18" ht="12.75" customHeight="1" x14ac:dyDescent="0.2">
      <c r="A430" s="235">
        <f>B430</f>
        <v>44404</v>
      </c>
      <c r="B430" s="163">
        <f>B428+1</f>
        <v>44404</v>
      </c>
      <c r="C430" s="236" t="s">
        <v>39</v>
      </c>
      <c r="D430" s="240"/>
      <c r="E430" s="240"/>
      <c r="F430" s="240"/>
      <c r="G430" s="241"/>
      <c r="H430" s="151"/>
      <c r="I430" s="151"/>
      <c r="J430" s="151"/>
      <c r="K430" s="151"/>
      <c r="L430" s="151"/>
      <c r="M430" s="151"/>
      <c r="N430" s="151"/>
      <c r="O430" s="151"/>
      <c r="P430" s="151"/>
      <c r="Q430" s="151"/>
      <c r="R430" s="151"/>
    </row>
    <row r="431" spans="1:18" ht="12.75" customHeight="1" x14ac:dyDescent="0.2">
      <c r="A431" s="235"/>
      <c r="B431" s="164"/>
      <c r="C431" s="236"/>
      <c r="D431" s="240"/>
      <c r="E431" s="240"/>
      <c r="F431" s="240"/>
      <c r="G431" s="241"/>
      <c r="H431" s="151"/>
      <c r="I431" s="165"/>
      <c r="J431" s="151"/>
      <c r="K431" s="151"/>
      <c r="L431" s="151"/>
      <c r="M431" s="151"/>
      <c r="N431" s="151"/>
      <c r="O431" s="151"/>
      <c r="P431" s="151"/>
      <c r="Q431" s="151"/>
      <c r="R431" s="151"/>
    </row>
    <row r="432" spans="1:18" ht="12.75" customHeight="1" x14ac:dyDescent="0.2">
      <c r="A432" s="235">
        <f>B432</f>
        <v>44405</v>
      </c>
      <c r="B432" s="163">
        <f>B430+1</f>
        <v>44405</v>
      </c>
      <c r="C432" s="236" t="s">
        <v>39</v>
      </c>
      <c r="D432" s="240"/>
      <c r="E432" s="240"/>
      <c r="F432" s="240"/>
      <c r="G432" s="241"/>
      <c r="H432" s="151"/>
      <c r="I432" s="151"/>
      <c r="J432" s="151"/>
      <c r="K432" s="151"/>
      <c r="L432" s="151"/>
      <c r="M432" s="151"/>
      <c r="N432" s="151"/>
      <c r="O432" s="151"/>
      <c r="P432" s="151"/>
      <c r="Q432" s="151"/>
      <c r="R432" s="151"/>
    </row>
    <row r="433" spans="1:18" ht="12.75" customHeight="1" x14ac:dyDescent="0.2">
      <c r="A433" s="235"/>
      <c r="B433" s="164"/>
      <c r="C433" s="236"/>
      <c r="D433" s="240"/>
      <c r="E433" s="240"/>
      <c r="F433" s="240"/>
      <c r="G433" s="241"/>
      <c r="H433" s="151"/>
      <c r="I433" s="165"/>
      <c r="J433" s="151"/>
      <c r="K433" s="151"/>
      <c r="L433" s="151"/>
      <c r="M433" s="151"/>
      <c r="N433" s="151"/>
      <c r="O433" s="151"/>
      <c r="P433" s="151"/>
      <c r="Q433" s="151"/>
      <c r="R433" s="151"/>
    </row>
    <row r="434" spans="1:18" ht="12.75" customHeight="1" x14ac:dyDescent="0.2">
      <c r="A434" s="235">
        <f>B434</f>
        <v>44406</v>
      </c>
      <c r="B434" s="163">
        <f>B432+1</f>
        <v>44406</v>
      </c>
      <c r="C434" s="236" t="s">
        <v>39</v>
      </c>
      <c r="D434" s="240"/>
      <c r="E434" s="240"/>
      <c r="F434" s="240"/>
      <c r="G434" s="241"/>
      <c r="H434" s="151"/>
      <c r="I434" s="151"/>
      <c r="J434" s="151"/>
      <c r="K434" s="151"/>
      <c r="L434" s="151"/>
      <c r="M434" s="151"/>
      <c r="N434" s="151"/>
      <c r="O434" s="151"/>
      <c r="P434" s="151"/>
      <c r="Q434" s="151"/>
      <c r="R434" s="151"/>
    </row>
    <row r="435" spans="1:18" ht="12.75" customHeight="1" x14ac:dyDescent="0.2">
      <c r="A435" s="235"/>
      <c r="B435" s="164"/>
      <c r="C435" s="236"/>
      <c r="D435" s="240"/>
      <c r="E435" s="240"/>
      <c r="F435" s="240"/>
      <c r="G435" s="241"/>
      <c r="H435" s="151"/>
      <c r="I435" s="165"/>
      <c r="J435" s="151"/>
      <c r="K435" s="151"/>
      <c r="L435" s="151"/>
      <c r="M435" s="151"/>
      <c r="N435" s="151"/>
      <c r="O435" s="151"/>
      <c r="P435" s="151"/>
      <c r="Q435" s="151"/>
      <c r="R435" s="151"/>
    </row>
    <row r="436" spans="1:18" ht="12.75" customHeight="1" x14ac:dyDescent="0.2">
      <c r="A436" s="235">
        <f>B436</f>
        <v>44407</v>
      </c>
      <c r="B436" s="163">
        <f>B434+1</f>
        <v>44407</v>
      </c>
      <c r="C436" s="236" t="s">
        <v>39</v>
      </c>
      <c r="D436" s="240"/>
      <c r="E436" s="240"/>
      <c r="F436" s="240"/>
      <c r="G436" s="241"/>
      <c r="H436" s="151"/>
      <c r="I436" s="151"/>
      <c r="J436" s="151"/>
      <c r="K436" s="151"/>
      <c r="L436" s="151"/>
      <c r="M436" s="151"/>
      <c r="N436" s="151"/>
      <c r="O436" s="151"/>
      <c r="P436" s="151"/>
      <c r="Q436" s="151"/>
      <c r="R436" s="151"/>
    </row>
    <row r="437" spans="1:18" ht="12.75" customHeight="1" x14ac:dyDescent="0.2">
      <c r="A437" s="235"/>
      <c r="B437" s="164"/>
      <c r="C437" s="236"/>
      <c r="D437" s="240"/>
      <c r="E437" s="240"/>
      <c r="F437" s="240"/>
      <c r="G437" s="241"/>
      <c r="H437" s="151"/>
      <c r="I437" s="165"/>
      <c r="J437" s="151"/>
      <c r="K437" s="151"/>
      <c r="L437" s="151"/>
      <c r="M437" s="151"/>
      <c r="N437" s="151"/>
      <c r="O437" s="151"/>
      <c r="P437" s="151"/>
      <c r="Q437" s="151"/>
      <c r="R437" s="151"/>
    </row>
    <row r="438" spans="1:18" ht="12.75" customHeight="1" x14ac:dyDescent="0.2">
      <c r="A438" s="235">
        <f>B438</f>
        <v>44408</v>
      </c>
      <c r="B438" s="163">
        <f>B436+1</f>
        <v>44408</v>
      </c>
      <c r="C438" s="236" t="s">
        <v>39</v>
      </c>
      <c r="D438" s="240"/>
      <c r="E438" s="240"/>
      <c r="F438" s="240"/>
      <c r="G438" s="241"/>
      <c r="H438" s="151"/>
      <c r="I438" s="151"/>
      <c r="J438" s="151"/>
      <c r="K438" s="151"/>
      <c r="L438" s="151"/>
      <c r="M438" s="151"/>
      <c r="N438" s="151"/>
      <c r="O438" s="151"/>
      <c r="P438" s="151"/>
      <c r="Q438" s="151"/>
      <c r="R438" s="151"/>
    </row>
    <row r="439" spans="1:18" ht="12.75" customHeight="1" x14ac:dyDescent="0.2">
      <c r="A439" s="235"/>
      <c r="B439" s="164"/>
      <c r="C439" s="236"/>
      <c r="D439" s="240"/>
      <c r="E439" s="240"/>
      <c r="F439" s="240"/>
      <c r="G439" s="241"/>
      <c r="H439" s="151"/>
      <c r="I439" s="165"/>
      <c r="J439" s="151"/>
      <c r="K439" s="151"/>
      <c r="L439" s="151"/>
      <c r="M439" s="151"/>
      <c r="N439" s="151"/>
      <c r="O439" s="151"/>
      <c r="P439" s="151"/>
      <c r="Q439" s="151"/>
      <c r="R439" s="151"/>
    </row>
    <row r="440" spans="1:18" ht="12.75" customHeight="1" x14ac:dyDescent="0.2">
      <c r="A440" s="235">
        <f>B440</f>
        <v>44409</v>
      </c>
      <c r="B440" s="163">
        <f>B438+1</f>
        <v>44409</v>
      </c>
      <c r="C440" s="236" t="s">
        <v>39</v>
      </c>
      <c r="D440" s="240"/>
      <c r="E440" s="240"/>
      <c r="F440" s="240"/>
      <c r="G440" s="241"/>
      <c r="H440" s="151"/>
      <c r="I440" s="151"/>
      <c r="J440" s="151"/>
      <c r="K440" s="151"/>
      <c r="L440" s="151"/>
      <c r="M440" s="151"/>
      <c r="N440" s="151"/>
      <c r="O440" s="151"/>
      <c r="P440" s="151"/>
      <c r="Q440" s="151"/>
      <c r="R440" s="151"/>
    </row>
    <row r="441" spans="1:18" ht="12.75" customHeight="1" x14ac:dyDescent="0.2">
      <c r="A441" s="235"/>
      <c r="B441" s="164"/>
      <c r="C441" s="236"/>
      <c r="D441" s="240"/>
      <c r="E441" s="240"/>
      <c r="F441" s="240"/>
      <c r="G441" s="241"/>
      <c r="H441" s="151"/>
      <c r="I441" s="165"/>
      <c r="J441" s="151"/>
      <c r="K441" s="151"/>
      <c r="L441" s="151"/>
      <c r="M441" s="151"/>
      <c r="N441" s="151"/>
      <c r="O441" s="151"/>
      <c r="P441" s="151"/>
      <c r="Q441" s="151"/>
      <c r="R441" s="151"/>
    </row>
    <row r="442" spans="1:18" ht="12.75" customHeight="1" x14ac:dyDescent="0.2">
      <c r="A442" s="235">
        <f>B442</f>
        <v>44410</v>
      </c>
      <c r="B442" s="163">
        <f>B440+1</f>
        <v>44410</v>
      </c>
      <c r="C442" s="236" t="s">
        <v>39</v>
      </c>
      <c r="D442" s="240"/>
      <c r="E442" s="240"/>
      <c r="F442" s="240"/>
      <c r="G442" s="241"/>
      <c r="H442" s="151"/>
      <c r="I442" s="151"/>
      <c r="J442" s="151"/>
      <c r="K442" s="151"/>
      <c r="L442" s="151"/>
      <c r="M442" s="151"/>
      <c r="N442" s="151"/>
      <c r="O442" s="151"/>
      <c r="P442" s="151"/>
      <c r="Q442" s="151"/>
      <c r="R442" s="151"/>
    </row>
    <row r="443" spans="1:18" ht="12.75" customHeight="1" x14ac:dyDescent="0.2">
      <c r="A443" s="235"/>
      <c r="B443" s="164"/>
      <c r="C443" s="236"/>
      <c r="D443" s="240"/>
      <c r="E443" s="240"/>
      <c r="F443" s="240"/>
      <c r="G443" s="241"/>
      <c r="H443" s="151"/>
      <c r="I443" s="165"/>
      <c r="J443" s="151"/>
      <c r="K443" s="151"/>
      <c r="L443" s="151"/>
      <c r="M443" s="151"/>
      <c r="N443" s="151"/>
      <c r="O443" s="151"/>
      <c r="P443" s="151"/>
      <c r="Q443" s="151"/>
      <c r="R443" s="151"/>
    </row>
    <row r="444" spans="1:18" ht="12.75" customHeight="1" x14ac:dyDescent="0.2">
      <c r="A444" s="235">
        <f>B444</f>
        <v>44411</v>
      </c>
      <c r="B444" s="163">
        <f>B442+1</f>
        <v>44411</v>
      </c>
      <c r="C444" s="236" t="s">
        <v>39</v>
      </c>
      <c r="D444" s="240"/>
      <c r="E444" s="240"/>
      <c r="F444" s="240"/>
      <c r="G444" s="241"/>
      <c r="H444" s="151"/>
      <c r="I444" s="151"/>
      <c r="J444" s="151"/>
      <c r="K444" s="151"/>
      <c r="L444" s="151"/>
      <c r="M444" s="151"/>
      <c r="N444" s="151"/>
      <c r="O444" s="151"/>
      <c r="P444" s="151"/>
      <c r="Q444" s="151"/>
      <c r="R444" s="151"/>
    </row>
    <row r="445" spans="1:18" ht="12.75" customHeight="1" x14ac:dyDescent="0.2">
      <c r="A445" s="235"/>
      <c r="B445" s="164"/>
      <c r="C445" s="236"/>
      <c r="D445" s="240"/>
      <c r="E445" s="240"/>
      <c r="F445" s="240"/>
      <c r="G445" s="241"/>
      <c r="H445" s="151"/>
      <c r="I445" s="165"/>
      <c r="J445" s="151"/>
      <c r="K445" s="151"/>
      <c r="L445" s="151"/>
      <c r="M445" s="151"/>
      <c r="N445" s="151"/>
      <c r="O445" s="151"/>
      <c r="P445" s="151"/>
      <c r="Q445" s="151"/>
      <c r="R445" s="151"/>
    </row>
    <row r="446" spans="1:18" ht="12.75" customHeight="1" x14ac:dyDescent="0.2">
      <c r="A446" s="235">
        <f>B446</f>
        <v>44412</v>
      </c>
      <c r="B446" s="163">
        <f>B444+1</f>
        <v>44412</v>
      </c>
      <c r="C446" s="236" t="s">
        <v>39</v>
      </c>
      <c r="D446" s="240"/>
      <c r="E446" s="240"/>
      <c r="F446" s="240"/>
      <c r="G446" s="241"/>
      <c r="H446" s="151"/>
      <c r="I446" s="151"/>
      <c r="J446" s="151"/>
      <c r="K446" s="151"/>
      <c r="L446" s="151"/>
      <c r="M446" s="151"/>
      <c r="N446" s="151"/>
      <c r="O446" s="151"/>
      <c r="P446" s="151"/>
      <c r="Q446" s="151"/>
      <c r="R446" s="151"/>
    </row>
    <row r="447" spans="1:18" ht="12.75" customHeight="1" x14ac:dyDescent="0.2">
      <c r="A447" s="235"/>
      <c r="B447" s="164"/>
      <c r="C447" s="236"/>
      <c r="D447" s="240"/>
      <c r="E447" s="240"/>
      <c r="F447" s="240"/>
      <c r="G447" s="241"/>
      <c r="H447" s="151"/>
      <c r="I447" s="165"/>
      <c r="J447" s="151"/>
      <c r="K447" s="151"/>
      <c r="L447" s="151"/>
      <c r="M447" s="151"/>
      <c r="N447" s="151"/>
      <c r="O447" s="151"/>
      <c r="P447" s="151"/>
      <c r="Q447" s="151"/>
      <c r="R447" s="151"/>
    </row>
    <row r="448" spans="1:18" ht="12.75" customHeight="1" x14ac:dyDescent="0.2">
      <c r="A448" s="235">
        <f>B448</f>
        <v>44413</v>
      </c>
      <c r="B448" s="163">
        <f>B446+1</f>
        <v>44413</v>
      </c>
      <c r="C448" s="236" t="s">
        <v>39</v>
      </c>
      <c r="D448" s="240"/>
      <c r="E448" s="240"/>
      <c r="F448" s="240"/>
      <c r="G448" s="241"/>
      <c r="H448" s="151"/>
      <c r="I448" s="151"/>
      <c r="J448" s="151"/>
      <c r="K448" s="151"/>
      <c r="L448" s="151"/>
      <c r="M448" s="151"/>
      <c r="N448" s="151"/>
      <c r="O448" s="151"/>
      <c r="P448" s="151"/>
      <c r="Q448" s="151"/>
      <c r="R448" s="151"/>
    </row>
    <row r="449" spans="1:18" ht="12.75" customHeight="1" x14ac:dyDescent="0.2">
      <c r="A449" s="235"/>
      <c r="B449" s="164"/>
      <c r="C449" s="236"/>
      <c r="D449" s="240"/>
      <c r="E449" s="240"/>
      <c r="F449" s="240"/>
      <c r="G449" s="241"/>
      <c r="H449" s="151"/>
      <c r="I449" s="165"/>
      <c r="J449" s="151"/>
      <c r="K449" s="151"/>
      <c r="L449" s="151"/>
      <c r="M449" s="151"/>
      <c r="N449" s="151"/>
      <c r="O449" s="151"/>
      <c r="P449" s="151"/>
      <c r="Q449" s="151"/>
      <c r="R449" s="151"/>
    </row>
    <row r="450" spans="1:18" ht="12.75" customHeight="1" x14ac:dyDescent="0.2">
      <c r="A450" s="235">
        <f>B450</f>
        <v>44414</v>
      </c>
      <c r="B450" s="163">
        <f>B448+1</f>
        <v>44414</v>
      </c>
      <c r="C450" s="236" t="s">
        <v>39</v>
      </c>
      <c r="D450" s="240"/>
      <c r="E450" s="240"/>
      <c r="F450" s="240"/>
      <c r="G450" s="241"/>
      <c r="H450" s="151"/>
      <c r="I450" s="151"/>
      <c r="J450" s="151"/>
      <c r="K450" s="151"/>
      <c r="L450" s="151"/>
      <c r="M450" s="151"/>
      <c r="N450" s="151"/>
      <c r="O450" s="151"/>
      <c r="P450" s="151"/>
      <c r="Q450" s="151"/>
      <c r="R450" s="151"/>
    </row>
    <row r="451" spans="1:18" ht="12.75" customHeight="1" x14ac:dyDescent="0.2">
      <c r="A451" s="235"/>
      <c r="B451" s="164"/>
      <c r="C451" s="236"/>
      <c r="D451" s="240"/>
      <c r="E451" s="240"/>
      <c r="F451" s="240"/>
      <c r="G451" s="241"/>
      <c r="H451" s="151"/>
      <c r="I451" s="165"/>
      <c r="J451" s="151"/>
      <c r="K451" s="151"/>
      <c r="L451" s="151"/>
      <c r="M451" s="151"/>
      <c r="N451" s="151"/>
      <c r="O451" s="151"/>
      <c r="P451" s="151"/>
      <c r="Q451" s="151"/>
      <c r="R451" s="151"/>
    </row>
    <row r="452" spans="1:18" ht="12.75" customHeight="1" x14ac:dyDescent="0.2">
      <c r="A452" s="235">
        <f>B452</f>
        <v>44415</v>
      </c>
      <c r="B452" s="163">
        <f>B450+1</f>
        <v>44415</v>
      </c>
      <c r="C452" s="236" t="s">
        <v>39</v>
      </c>
      <c r="D452" s="240"/>
      <c r="E452" s="240"/>
      <c r="F452" s="240"/>
      <c r="G452" s="241"/>
      <c r="H452" s="151"/>
      <c r="I452" s="151"/>
      <c r="J452" s="151"/>
      <c r="K452" s="151"/>
      <c r="L452" s="151"/>
      <c r="M452" s="151"/>
      <c r="N452" s="151"/>
      <c r="O452" s="151"/>
      <c r="P452" s="151"/>
      <c r="Q452" s="151"/>
      <c r="R452" s="151"/>
    </row>
    <row r="453" spans="1:18" ht="12.75" customHeight="1" x14ac:dyDescent="0.2">
      <c r="A453" s="235"/>
      <c r="B453" s="164"/>
      <c r="C453" s="236"/>
      <c r="D453" s="240"/>
      <c r="E453" s="240"/>
      <c r="F453" s="240"/>
      <c r="G453" s="241"/>
      <c r="H453" s="151"/>
      <c r="I453" s="165"/>
      <c r="J453" s="151"/>
      <c r="K453" s="151"/>
      <c r="L453" s="151"/>
      <c r="M453" s="151"/>
      <c r="N453" s="151"/>
      <c r="O453" s="151"/>
      <c r="P453" s="151"/>
      <c r="Q453" s="151"/>
      <c r="R453" s="151"/>
    </row>
    <row r="454" spans="1:18" ht="12.75" customHeight="1" x14ac:dyDescent="0.2">
      <c r="A454" s="235">
        <f>B454</f>
        <v>44416</v>
      </c>
      <c r="B454" s="163">
        <f>B452+1</f>
        <v>44416</v>
      </c>
      <c r="C454" s="236" t="s">
        <v>39</v>
      </c>
      <c r="D454" s="240"/>
      <c r="E454" s="240"/>
      <c r="F454" s="240"/>
      <c r="G454" s="241"/>
      <c r="H454" s="151"/>
      <c r="I454" s="151"/>
      <c r="J454" s="151"/>
      <c r="K454" s="151"/>
      <c r="L454" s="151"/>
      <c r="M454" s="151"/>
      <c r="N454" s="151"/>
      <c r="O454" s="151"/>
      <c r="P454" s="151"/>
      <c r="Q454" s="151"/>
      <c r="R454" s="151"/>
    </row>
    <row r="455" spans="1:18" ht="12.75" customHeight="1" x14ac:dyDescent="0.2">
      <c r="A455" s="235"/>
      <c r="B455" s="164"/>
      <c r="C455" s="236"/>
      <c r="D455" s="240"/>
      <c r="E455" s="240"/>
      <c r="F455" s="240"/>
      <c r="G455" s="241"/>
      <c r="H455" s="151"/>
      <c r="I455" s="165"/>
      <c r="J455" s="151"/>
      <c r="K455" s="151"/>
      <c r="L455" s="151"/>
      <c r="M455" s="151"/>
      <c r="N455" s="151"/>
      <c r="O455" s="151"/>
      <c r="P455" s="151"/>
      <c r="Q455" s="151"/>
      <c r="R455" s="151"/>
    </row>
    <row r="456" spans="1:18" ht="12.75" customHeight="1" x14ac:dyDescent="0.2">
      <c r="A456" s="235">
        <f>B456</f>
        <v>44417</v>
      </c>
      <c r="B456" s="163">
        <f>B454+1</f>
        <v>44417</v>
      </c>
      <c r="C456" s="236" t="s">
        <v>39</v>
      </c>
      <c r="D456" s="240"/>
      <c r="E456" s="240"/>
      <c r="F456" s="240"/>
      <c r="G456" s="241"/>
      <c r="H456" s="151"/>
      <c r="I456" s="151"/>
      <c r="J456" s="151"/>
      <c r="K456" s="151"/>
      <c r="L456" s="151"/>
      <c r="M456" s="151"/>
      <c r="N456" s="151"/>
      <c r="O456" s="151"/>
      <c r="P456" s="151"/>
      <c r="Q456" s="151"/>
      <c r="R456" s="151"/>
    </row>
    <row r="457" spans="1:18" ht="12.75" customHeight="1" x14ac:dyDescent="0.2">
      <c r="A457" s="235"/>
      <c r="B457" s="164"/>
      <c r="C457" s="236"/>
      <c r="D457" s="240"/>
      <c r="E457" s="240"/>
      <c r="F457" s="240"/>
      <c r="G457" s="241"/>
      <c r="H457" s="151"/>
      <c r="I457" s="165"/>
      <c r="J457" s="151"/>
      <c r="K457" s="151"/>
      <c r="L457" s="151"/>
      <c r="M457" s="151"/>
      <c r="N457" s="151"/>
      <c r="O457" s="151"/>
      <c r="P457" s="151"/>
      <c r="Q457" s="151"/>
      <c r="R457" s="151"/>
    </row>
    <row r="458" spans="1:18" ht="12.75" customHeight="1" x14ac:dyDescent="0.2">
      <c r="A458" s="235">
        <f>B458</f>
        <v>44418</v>
      </c>
      <c r="B458" s="163">
        <f>B456+1</f>
        <v>44418</v>
      </c>
      <c r="C458" s="236" t="s">
        <v>39</v>
      </c>
      <c r="D458" s="240"/>
      <c r="E458" s="240"/>
      <c r="F458" s="240"/>
      <c r="G458" s="241"/>
      <c r="H458" s="151"/>
      <c r="I458" s="151"/>
      <c r="J458" s="151"/>
      <c r="K458" s="151"/>
      <c r="L458" s="151"/>
      <c r="M458" s="151"/>
      <c r="N458" s="151"/>
      <c r="O458" s="151"/>
      <c r="P458" s="151"/>
      <c r="Q458" s="151"/>
      <c r="R458" s="151"/>
    </row>
    <row r="459" spans="1:18" ht="12.75" customHeight="1" x14ac:dyDescent="0.2">
      <c r="A459" s="235"/>
      <c r="B459" s="164"/>
      <c r="C459" s="236"/>
      <c r="D459" s="240"/>
      <c r="E459" s="240"/>
      <c r="F459" s="240"/>
      <c r="G459" s="241"/>
      <c r="H459" s="151"/>
      <c r="I459" s="165"/>
      <c r="J459" s="151"/>
      <c r="K459" s="151"/>
      <c r="L459" s="151"/>
      <c r="M459" s="151"/>
      <c r="N459" s="151"/>
      <c r="O459" s="151"/>
      <c r="P459" s="151"/>
      <c r="Q459" s="151"/>
      <c r="R459" s="151"/>
    </row>
    <row r="460" spans="1:18" ht="12.75" customHeight="1" x14ac:dyDescent="0.2">
      <c r="A460" s="235">
        <f>B460</f>
        <v>44419</v>
      </c>
      <c r="B460" s="163">
        <f>B458+1</f>
        <v>44419</v>
      </c>
      <c r="C460" s="236" t="s">
        <v>39</v>
      </c>
      <c r="D460" s="240"/>
      <c r="E460" s="240"/>
      <c r="F460" s="240"/>
      <c r="G460" s="241"/>
      <c r="H460" s="151"/>
      <c r="I460" s="151"/>
      <c r="J460" s="151"/>
      <c r="K460" s="151"/>
      <c r="L460" s="151"/>
      <c r="M460" s="151"/>
      <c r="N460" s="151"/>
      <c r="O460" s="151"/>
      <c r="P460" s="151"/>
      <c r="Q460" s="151"/>
      <c r="R460" s="151"/>
    </row>
    <row r="461" spans="1:18" ht="12.75" customHeight="1" x14ac:dyDescent="0.2">
      <c r="A461" s="235"/>
      <c r="B461" s="164"/>
      <c r="C461" s="236"/>
      <c r="D461" s="240"/>
      <c r="E461" s="240"/>
      <c r="F461" s="240"/>
      <c r="G461" s="241"/>
      <c r="H461" s="151"/>
      <c r="I461" s="165"/>
      <c r="J461" s="151"/>
      <c r="K461" s="151"/>
      <c r="L461" s="151"/>
      <c r="M461" s="151"/>
      <c r="N461" s="151"/>
      <c r="O461" s="151"/>
      <c r="P461" s="151"/>
      <c r="Q461" s="151"/>
      <c r="R461" s="151"/>
    </row>
    <row r="462" spans="1:18" ht="12.75" customHeight="1" x14ac:dyDescent="0.2">
      <c r="A462" s="235">
        <f>B462</f>
        <v>44420</v>
      </c>
      <c r="B462" s="163">
        <f>B460+1</f>
        <v>44420</v>
      </c>
      <c r="C462" s="236" t="s">
        <v>39</v>
      </c>
      <c r="D462" s="240"/>
      <c r="E462" s="240"/>
      <c r="F462" s="240"/>
      <c r="G462" s="241"/>
      <c r="H462" s="151"/>
      <c r="I462" s="151"/>
      <c r="J462" s="151"/>
      <c r="K462" s="151"/>
      <c r="L462" s="151"/>
      <c r="M462" s="151"/>
      <c r="N462" s="151"/>
      <c r="O462" s="151"/>
      <c r="P462" s="151"/>
      <c r="Q462" s="151"/>
      <c r="R462" s="151"/>
    </row>
    <row r="463" spans="1:18" ht="12.75" customHeight="1" x14ac:dyDescent="0.2">
      <c r="A463" s="235"/>
      <c r="B463" s="164"/>
      <c r="C463" s="236"/>
      <c r="D463" s="240"/>
      <c r="E463" s="240"/>
      <c r="F463" s="240"/>
      <c r="G463" s="241"/>
      <c r="H463" s="151"/>
      <c r="I463" s="165"/>
      <c r="J463" s="151"/>
      <c r="K463" s="151"/>
      <c r="L463" s="151"/>
      <c r="M463" s="151"/>
      <c r="N463" s="151"/>
      <c r="O463" s="151"/>
      <c r="P463" s="151"/>
      <c r="Q463" s="151"/>
      <c r="R463" s="151"/>
    </row>
    <row r="464" spans="1:18" ht="12.75" customHeight="1" x14ac:dyDescent="0.2">
      <c r="A464" s="235">
        <f>B464</f>
        <v>44421</v>
      </c>
      <c r="B464" s="163">
        <f>B462+1</f>
        <v>44421</v>
      </c>
      <c r="C464" s="236" t="s">
        <v>39</v>
      </c>
      <c r="D464" s="240"/>
      <c r="E464" s="240"/>
      <c r="F464" s="240"/>
      <c r="G464" s="241"/>
      <c r="H464" s="151"/>
      <c r="I464" s="151"/>
      <c r="J464" s="151"/>
      <c r="K464" s="151"/>
      <c r="L464" s="151"/>
      <c r="M464" s="151"/>
      <c r="N464" s="151"/>
      <c r="O464" s="151"/>
      <c r="P464" s="151"/>
      <c r="Q464" s="151"/>
      <c r="R464" s="151"/>
    </row>
    <row r="465" spans="1:18" ht="12.75" customHeight="1" x14ac:dyDescent="0.2">
      <c r="A465" s="235"/>
      <c r="B465" s="164"/>
      <c r="C465" s="236"/>
      <c r="D465" s="240"/>
      <c r="E465" s="240"/>
      <c r="F465" s="240"/>
      <c r="G465" s="241"/>
      <c r="H465" s="151"/>
      <c r="I465" s="165"/>
      <c r="J465" s="151"/>
      <c r="K465" s="151"/>
      <c r="L465" s="151"/>
      <c r="M465" s="151"/>
      <c r="N465" s="151"/>
      <c r="O465" s="151"/>
      <c r="P465" s="151"/>
      <c r="Q465" s="151"/>
      <c r="R465" s="151"/>
    </row>
    <row r="466" spans="1:18" ht="12.75" customHeight="1" x14ac:dyDescent="0.2">
      <c r="A466" s="235">
        <f>B466</f>
        <v>44422</v>
      </c>
      <c r="B466" s="163">
        <f>B464+1</f>
        <v>44422</v>
      </c>
      <c r="C466" s="236" t="s">
        <v>39</v>
      </c>
      <c r="D466" s="240"/>
      <c r="E466" s="240"/>
      <c r="F466" s="240"/>
      <c r="G466" s="241"/>
      <c r="H466" s="151"/>
      <c r="I466" s="151"/>
      <c r="J466" s="151"/>
      <c r="K466" s="151"/>
      <c r="L466" s="151"/>
      <c r="M466" s="151"/>
      <c r="N466" s="151"/>
      <c r="O466" s="151"/>
      <c r="P466" s="151"/>
      <c r="Q466" s="151"/>
      <c r="R466" s="151"/>
    </row>
    <row r="467" spans="1:18" ht="12.75" customHeight="1" x14ac:dyDescent="0.2">
      <c r="A467" s="235"/>
      <c r="B467" s="164"/>
      <c r="C467" s="236"/>
      <c r="D467" s="240"/>
      <c r="E467" s="240"/>
      <c r="F467" s="240"/>
      <c r="G467" s="241"/>
      <c r="H467" s="151"/>
      <c r="I467" s="165"/>
      <c r="J467" s="151"/>
      <c r="K467" s="151"/>
      <c r="L467" s="151"/>
      <c r="M467" s="151"/>
      <c r="N467" s="151"/>
      <c r="O467" s="151"/>
      <c r="P467" s="151"/>
      <c r="Q467" s="151"/>
      <c r="R467" s="151"/>
    </row>
    <row r="468" spans="1:18" ht="12.75" customHeight="1" x14ac:dyDescent="0.2">
      <c r="A468" s="235">
        <f>B468</f>
        <v>44423</v>
      </c>
      <c r="B468" s="163">
        <f>B466+1</f>
        <v>44423</v>
      </c>
      <c r="C468" s="236" t="s">
        <v>39</v>
      </c>
      <c r="D468" s="240"/>
      <c r="E468" s="240"/>
      <c r="F468" s="240"/>
      <c r="G468" s="241"/>
      <c r="H468" s="151"/>
      <c r="I468" s="151"/>
      <c r="J468" s="151"/>
      <c r="K468" s="151"/>
      <c r="L468" s="151"/>
      <c r="M468" s="151"/>
      <c r="N468" s="151"/>
      <c r="O468" s="151"/>
      <c r="P468" s="151"/>
      <c r="Q468" s="151"/>
      <c r="R468" s="151"/>
    </row>
    <row r="469" spans="1:18" ht="12.75" customHeight="1" x14ac:dyDescent="0.2">
      <c r="A469" s="235"/>
      <c r="B469" s="164"/>
      <c r="C469" s="236"/>
      <c r="D469" s="240"/>
      <c r="E469" s="240"/>
      <c r="F469" s="240"/>
      <c r="G469" s="241"/>
      <c r="H469" s="151"/>
      <c r="I469" s="165"/>
      <c r="J469" s="151"/>
      <c r="K469" s="151"/>
      <c r="L469" s="151"/>
      <c r="M469" s="151"/>
      <c r="N469" s="151"/>
      <c r="O469" s="151"/>
      <c r="P469" s="151"/>
      <c r="Q469" s="151"/>
      <c r="R469" s="151"/>
    </row>
    <row r="470" spans="1:18" ht="12.75" customHeight="1" x14ac:dyDescent="0.2">
      <c r="A470" s="235">
        <f>B470</f>
        <v>44424</v>
      </c>
      <c r="B470" s="163">
        <f>B468+1</f>
        <v>44424</v>
      </c>
      <c r="C470" s="236" t="s">
        <v>39</v>
      </c>
      <c r="D470" s="240"/>
      <c r="E470" s="240"/>
      <c r="F470" s="240"/>
      <c r="G470" s="241"/>
      <c r="H470" s="151"/>
      <c r="I470" s="151"/>
      <c r="J470" s="151"/>
      <c r="K470" s="151"/>
      <c r="L470" s="151"/>
      <c r="M470" s="151"/>
      <c r="N470" s="151"/>
      <c r="O470" s="151"/>
      <c r="P470" s="151"/>
      <c r="Q470" s="151"/>
      <c r="R470" s="151"/>
    </row>
    <row r="471" spans="1:18" ht="12.75" customHeight="1" x14ac:dyDescent="0.2">
      <c r="A471" s="235"/>
      <c r="B471" s="164"/>
      <c r="C471" s="236"/>
      <c r="D471" s="240"/>
      <c r="E471" s="240"/>
      <c r="F471" s="240"/>
      <c r="G471" s="241"/>
      <c r="H471" s="151"/>
      <c r="I471" s="165"/>
      <c r="J471" s="151"/>
      <c r="K471" s="151"/>
      <c r="L471" s="151"/>
      <c r="M471" s="151"/>
      <c r="N471" s="151"/>
      <c r="O471" s="151"/>
      <c r="P471" s="151"/>
      <c r="Q471" s="151"/>
      <c r="R471" s="151"/>
    </row>
    <row r="472" spans="1:18" ht="12.75" customHeight="1" x14ac:dyDescent="0.2">
      <c r="A472" s="235">
        <f>B472</f>
        <v>44425</v>
      </c>
      <c r="B472" s="163">
        <f>B470+1</f>
        <v>44425</v>
      </c>
      <c r="C472" s="236" t="s">
        <v>39</v>
      </c>
      <c r="D472" s="240"/>
      <c r="E472" s="240"/>
      <c r="F472" s="240"/>
      <c r="G472" s="241"/>
      <c r="H472" s="151"/>
      <c r="I472" s="151"/>
      <c r="J472" s="151"/>
      <c r="K472" s="151"/>
      <c r="L472" s="151"/>
      <c r="M472" s="151"/>
      <c r="N472" s="151"/>
      <c r="O472" s="151"/>
      <c r="P472" s="151"/>
      <c r="Q472" s="151"/>
      <c r="R472" s="151"/>
    </row>
    <row r="473" spans="1:18" ht="12.75" customHeight="1" x14ac:dyDescent="0.2">
      <c r="A473" s="235"/>
      <c r="B473" s="164"/>
      <c r="C473" s="236"/>
      <c r="D473" s="240"/>
      <c r="E473" s="240"/>
      <c r="F473" s="240"/>
      <c r="G473" s="241"/>
      <c r="H473" s="151"/>
      <c r="I473" s="165"/>
      <c r="J473" s="151"/>
      <c r="K473" s="151"/>
      <c r="L473" s="151"/>
      <c r="M473" s="151"/>
      <c r="N473" s="151"/>
      <c r="O473" s="151"/>
      <c r="P473" s="151"/>
      <c r="Q473" s="151"/>
      <c r="R473" s="151"/>
    </row>
    <row r="474" spans="1:18" ht="12.75" customHeight="1" x14ac:dyDescent="0.2">
      <c r="A474" s="235">
        <f>B474</f>
        <v>44426</v>
      </c>
      <c r="B474" s="163">
        <f>B472+1</f>
        <v>44426</v>
      </c>
      <c r="C474" s="236"/>
      <c r="D474" s="240"/>
      <c r="E474" s="240"/>
      <c r="F474" s="240"/>
      <c r="G474" s="241"/>
      <c r="H474" s="151"/>
      <c r="I474" s="151"/>
      <c r="J474" s="151"/>
      <c r="K474" s="151"/>
      <c r="L474" s="151"/>
      <c r="M474" s="151"/>
      <c r="N474" s="151"/>
      <c r="O474" s="151"/>
      <c r="P474" s="151"/>
      <c r="Q474" s="151"/>
      <c r="R474" s="151"/>
    </row>
    <row r="475" spans="1:18" ht="12.75" customHeight="1" x14ac:dyDescent="0.2">
      <c r="A475" s="235"/>
      <c r="B475" s="164"/>
      <c r="C475" s="236"/>
      <c r="D475" s="240"/>
      <c r="E475" s="240"/>
      <c r="F475" s="240"/>
      <c r="G475" s="241"/>
      <c r="H475" s="151"/>
      <c r="I475" s="165"/>
      <c r="J475" s="151"/>
      <c r="K475" s="151"/>
      <c r="L475" s="151"/>
      <c r="M475" s="151"/>
      <c r="N475" s="151"/>
      <c r="O475" s="151"/>
      <c r="P475" s="151"/>
      <c r="Q475" s="151"/>
      <c r="R475" s="151"/>
    </row>
    <row r="476" spans="1:18" ht="12.75" customHeight="1" x14ac:dyDescent="0.2">
      <c r="A476" s="235">
        <f>B476</f>
        <v>44427</v>
      </c>
      <c r="B476" s="163">
        <f>B474+1</f>
        <v>44427</v>
      </c>
      <c r="C476" s="236"/>
      <c r="D476" s="240"/>
      <c r="E476" s="240"/>
      <c r="F476" s="240"/>
      <c r="G476" s="241"/>
      <c r="H476" s="151"/>
      <c r="I476" s="151"/>
      <c r="J476" s="151"/>
      <c r="K476" s="151"/>
      <c r="L476" s="151"/>
      <c r="M476" s="151"/>
      <c r="N476" s="151"/>
      <c r="O476" s="151"/>
      <c r="P476" s="151"/>
      <c r="Q476" s="151"/>
      <c r="R476" s="151"/>
    </row>
    <row r="477" spans="1:18" ht="12.75" customHeight="1" x14ac:dyDescent="0.2">
      <c r="A477" s="235"/>
      <c r="B477" s="164"/>
      <c r="C477" s="236"/>
      <c r="D477" s="240"/>
      <c r="E477" s="240"/>
      <c r="F477" s="240"/>
      <c r="G477" s="241"/>
      <c r="H477" s="151"/>
      <c r="I477" s="165"/>
      <c r="J477" s="151"/>
      <c r="K477" s="151"/>
      <c r="L477" s="151"/>
      <c r="M477" s="151"/>
      <c r="N477" s="151"/>
      <c r="O477" s="151"/>
      <c r="P477" s="151"/>
      <c r="Q477" s="151"/>
      <c r="R477" s="151"/>
    </row>
    <row r="478" spans="1:18" ht="12.75" customHeight="1" x14ac:dyDescent="0.2">
      <c r="A478" s="235">
        <f>B478</f>
        <v>44428</v>
      </c>
      <c r="B478" s="163">
        <f>B476+1</f>
        <v>44428</v>
      </c>
      <c r="C478" s="236"/>
      <c r="D478" s="240"/>
      <c r="E478" s="240" t="s">
        <v>403</v>
      </c>
      <c r="F478" s="240"/>
      <c r="G478" s="241"/>
      <c r="H478" s="151"/>
      <c r="I478" s="151"/>
      <c r="J478" s="151"/>
      <c r="K478" s="151"/>
      <c r="L478" s="151"/>
      <c r="M478" s="151"/>
      <c r="N478" s="151"/>
      <c r="O478" s="151"/>
      <c r="P478" s="151"/>
      <c r="Q478" s="151"/>
      <c r="R478" s="151"/>
    </row>
    <row r="479" spans="1:18" ht="12.75" customHeight="1" x14ac:dyDescent="0.2">
      <c r="A479" s="235"/>
      <c r="B479" s="164"/>
      <c r="C479" s="236"/>
      <c r="D479" s="240"/>
      <c r="E479" s="240"/>
      <c r="F479" s="240"/>
      <c r="G479" s="241"/>
      <c r="H479" s="151"/>
      <c r="I479" s="165"/>
      <c r="J479" s="151"/>
      <c r="K479" s="151"/>
      <c r="L479" s="151"/>
      <c r="M479" s="151"/>
      <c r="N479" s="151"/>
      <c r="O479" s="151"/>
      <c r="P479" s="151"/>
      <c r="Q479" s="151"/>
      <c r="R479" s="151"/>
    </row>
    <row r="480" spans="1:18" ht="12.75" customHeight="1" x14ac:dyDescent="0.2">
      <c r="A480" s="235">
        <f>B480</f>
        <v>44429</v>
      </c>
      <c r="B480" s="163">
        <f>B478+1</f>
        <v>44429</v>
      </c>
      <c r="C480" s="236"/>
      <c r="D480" s="240"/>
      <c r="E480" s="240"/>
      <c r="F480" s="240"/>
      <c r="G480" s="241"/>
      <c r="H480" s="151"/>
      <c r="I480" s="151"/>
      <c r="J480" s="151"/>
      <c r="K480" s="151"/>
      <c r="L480" s="151"/>
      <c r="M480" s="151"/>
      <c r="N480" s="151"/>
      <c r="O480" s="151"/>
      <c r="P480" s="151"/>
      <c r="Q480" s="151"/>
      <c r="R480" s="151"/>
    </row>
    <row r="481" spans="1:18" ht="12.75" customHeight="1" x14ac:dyDescent="0.2">
      <c r="A481" s="235"/>
      <c r="B481" s="164"/>
      <c r="C481" s="236"/>
      <c r="D481" s="240"/>
      <c r="E481" s="240"/>
      <c r="F481" s="240"/>
      <c r="G481" s="241"/>
      <c r="H481" s="151"/>
      <c r="I481" s="165"/>
      <c r="J481" s="151"/>
      <c r="K481" s="151"/>
      <c r="L481" s="151"/>
      <c r="M481" s="151"/>
      <c r="N481" s="151"/>
      <c r="O481" s="151"/>
      <c r="P481" s="151"/>
      <c r="Q481" s="151"/>
      <c r="R481" s="151"/>
    </row>
    <row r="482" spans="1:18" ht="12.75" customHeight="1" x14ac:dyDescent="0.2">
      <c r="A482" s="235">
        <f>B482</f>
        <v>44430</v>
      </c>
      <c r="B482" s="163">
        <f>B480+1</f>
        <v>44430</v>
      </c>
      <c r="C482" s="236"/>
      <c r="D482" s="240"/>
      <c r="E482" s="240"/>
      <c r="F482" s="240" t="s">
        <v>280</v>
      </c>
      <c r="G482" s="241"/>
      <c r="H482" s="151"/>
      <c r="I482" s="151"/>
      <c r="J482" s="151"/>
      <c r="K482" s="151"/>
      <c r="L482" s="151"/>
      <c r="M482" s="151"/>
      <c r="N482" s="151"/>
      <c r="O482" s="151"/>
      <c r="P482" s="151"/>
      <c r="Q482" s="151"/>
      <c r="R482" s="151"/>
    </row>
    <row r="483" spans="1:18" ht="12.75" customHeight="1" x14ac:dyDescent="0.2">
      <c r="A483" s="235"/>
      <c r="B483" s="164"/>
      <c r="C483" s="236"/>
      <c r="D483" s="240"/>
      <c r="E483" s="240"/>
      <c r="F483" s="240"/>
      <c r="G483" s="241"/>
      <c r="H483" s="151"/>
      <c r="I483" s="165"/>
      <c r="J483" s="151"/>
      <c r="K483" s="151"/>
      <c r="L483" s="151"/>
      <c r="M483" s="151"/>
      <c r="N483" s="151"/>
      <c r="O483" s="151"/>
      <c r="P483" s="151"/>
      <c r="Q483" s="151"/>
      <c r="R483" s="151"/>
    </row>
    <row r="484" spans="1:18" ht="12.75" customHeight="1" x14ac:dyDescent="0.2">
      <c r="A484" s="235">
        <f>B484</f>
        <v>44431</v>
      </c>
      <c r="B484" s="163">
        <f>B482+1</f>
        <v>44431</v>
      </c>
      <c r="C484" s="236"/>
      <c r="D484" s="240"/>
      <c r="E484" s="240"/>
      <c r="F484" s="240"/>
      <c r="G484" s="241"/>
      <c r="H484" s="151"/>
      <c r="I484" s="151"/>
      <c r="J484" s="151"/>
      <c r="K484" s="151"/>
      <c r="L484" s="151"/>
      <c r="M484" s="151"/>
      <c r="N484" s="151"/>
      <c r="O484" s="151"/>
      <c r="P484" s="151"/>
      <c r="Q484" s="151"/>
      <c r="R484" s="151"/>
    </row>
    <row r="485" spans="1:18" ht="12.75" customHeight="1" x14ac:dyDescent="0.2">
      <c r="A485" s="235"/>
      <c r="B485" s="164"/>
      <c r="C485" s="236"/>
      <c r="D485" s="240"/>
      <c r="E485" s="240"/>
      <c r="F485" s="240"/>
      <c r="G485" s="241"/>
      <c r="H485" s="151"/>
      <c r="I485" s="165"/>
      <c r="J485" s="151"/>
      <c r="K485" s="151"/>
      <c r="L485" s="151"/>
      <c r="M485" s="151"/>
      <c r="N485" s="151"/>
      <c r="O485" s="151"/>
      <c r="P485" s="151"/>
      <c r="Q485" s="151"/>
      <c r="R485" s="151"/>
    </row>
    <row r="486" spans="1:18" ht="12.75" customHeight="1" x14ac:dyDescent="0.2">
      <c r="A486" s="235">
        <f>B486</f>
        <v>44432</v>
      </c>
      <c r="B486" s="163">
        <f>B484+1</f>
        <v>44432</v>
      </c>
      <c r="C486" s="236"/>
      <c r="D486" s="240"/>
      <c r="E486" s="240"/>
      <c r="F486" s="240"/>
      <c r="G486" s="241"/>
      <c r="H486" s="151"/>
      <c r="I486" s="151"/>
      <c r="J486" s="151"/>
      <c r="K486" s="151"/>
      <c r="L486" s="151"/>
      <c r="M486" s="151"/>
      <c r="N486" s="151"/>
      <c r="O486" s="151"/>
      <c r="P486" s="151"/>
      <c r="Q486" s="151"/>
      <c r="R486" s="151"/>
    </row>
    <row r="487" spans="1:18" ht="12.75" customHeight="1" x14ac:dyDescent="0.2">
      <c r="A487" s="235"/>
      <c r="B487" s="164"/>
      <c r="C487" s="236"/>
      <c r="D487" s="240"/>
      <c r="E487" s="240"/>
      <c r="F487" s="240"/>
      <c r="G487" s="241"/>
      <c r="H487" s="151"/>
      <c r="I487" s="165"/>
      <c r="J487" s="151"/>
      <c r="K487" s="151"/>
      <c r="L487" s="151"/>
      <c r="M487" s="151"/>
      <c r="N487" s="151"/>
      <c r="O487" s="151"/>
      <c r="P487" s="151"/>
      <c r="Q487" s="151"/>
      <c r="R487" s="151"/>
    </row>
    <row r="488" spans="1:18" ht="12.75" customHeight="1" x14ac:dyDescent="0.2">
      <c r="A488" s="235">
        <f>B488</f>
        <v>44433</v>
      </c>
      <c r="B488" s="163">
        <f>B486+1</f>
        <v>44433</v>
      </c>
      <c r="C488" s="236"/>
      <c r="D488" s="240"/>
      <c r="E488" s="240"/>
      <c r="F488" s="240"/>
      <c r="G488" s="241"/>
      <c r="H488" s="151"/>
      <c r="I488" s="151"/>
      <c r="J488" s="151"/>
      <c r="K488" s="151"/>
      <c r="L488" s="151"/>
      <c r="M488" s="151"/>
      <c r="N488" s="151"/>
      <c r="O488" s="151"/>
      <c r="P488" s="151"/>
      <c r="Q488" s="151"/>
      <c r="R488" s="151"/>
    </row>
    <row r="489" spans="1:18" ht="12.75" customHeight="1" x14ac:dyDescent="0.2">
      <c r="A489" s="235"/>
      <c r="B489" s="164"/>
      <c r="C489" s="236"/>
      <c r="D489" s="240"/>
      <c r="E489" s="240"/>
      <c r="F489" s="240"/>
      <c r="G489" s="241"/>
      <c r="H489" s="151"/>
      <c r="I489" s="165"/>
      <c r="J489" s="151"/>
      <c r="K489" s="151"/>
      <c r="L489" s="151"/>
      <c r="M489" s="151"/>
      <c r="N489" s="151"/>
      <c r="O489" s="151"/>
      <c r="P489" s="151"/>
      <c r="Q489" s="151"/>
      <c r="R489" s="151"/>
    </row>
    <row r="490" spans="1:18" ht="12.75" customHeight="1" x14ac:dyDescent="0.2">
      <c r="A490" s="235">
        <f>B490</f>
        <v>44434</v>
      </c>
      <c r="B490" s="163">
        <f>B488+1</f>
        <v>44434</v>
      </c>
      <c r="C490" s="236"/>
      <c r="D490" s="240"/>
      <c r="E490" s="240"/>
      <c r="F490" s="240"/>
      <c r="G490" s="241"/>
      <c r="H490" s="151"/>
      <c r="I490" s="151"/>
      <c r="J490" s="151"/>
      <c r="K490" s="151"/>
      <c r="L490" s="151"/>
      <c r="M490" s="151"/>
      <c r="N490" s="151"/>
      <c r="O490" s="151"/>
      <c r="P490" s="151"/>
      <c r="Q490" s="151"/>
      <c r="R490" s="151"/>
    </row>
    <row r="491" spans="1:18" ht="12.75" customHeight="1" x14ac:dyDescent="0.2">
      <c r="A491" s="235"/>
      <c r="B491" s="164"/>
      <c r="C491" s="236"/>
      <c r="D491" s="240"/>
      <c r="E491" s="240"/>
      <c r="F491" s="240"/>
      <c r="G491" s="241"/>
      <c r="H491" s="151"/>
      <c r="I491" s="165"/>
      <c r="J491" s="151"/>
      <c r="K491" s="151"/>
      <c r="L491" s="151"/>
      <c r="M491" s="151"/>
      <c r="N491" s="151"/>
      <c r="O491" s="151"/>
      <c r="P491" s="151"/>
      <c r="Q491" s="151"/>
      <c r="R491" s="151"/>
    </row>
    <row r="492" spans="1:18" ht="12.75" customHeight="1" x14ac:dyDescent="0.2">
      <c r="A492" s="235">
        <f>B492</f>
        <v>44435</v>
      </c>
      <c r="B492" s="163">
        <f>B490+1</f>
        <v>44435</v>
      </c>
      <c r="C492" s="236"/>
      <c r="D492" s="240"/>
      <c r="E492" s="240" t="s">
        <v>403</v>
      </c>
      <c r="F492" s="240"/>
      <c r="G492" s="241"/>
      <c r="H492" s="151"/>
      <c r="I492" s="151"/>
      <c r="J492" s="151"/>
      <c r="K492" s="151"/>
      <c r="L492" s="151"/>
      <c r="M492" s="151"/>
      <c r="N492" s="151"/>
      <c r="O492" s="151"/>
      <c r="P492" s="151"/>
      <c r="Q492" s="151"/>
      <c r="R492" s="151"/>
    </row>
    <row r="493" spans="1:18" ht="12.75" customHeight="1" x14ac:dyDescent="0.2">
      <c r="A493" s="235"/>
      <c r="B493" s="164"/>
      <c r="C493" s="236"/>
      <c r="D493" s="240"/>
      <c r="E493" s="240"/>
      <c r="F493" s="240"/>
      <c r="G493" s="241"/>
      <c r="H493" s="151"/>
      <c r="I493" s="165"/>
      <c r="J493" s="151"/>
      <c r="K493" s="151"/>
      <c r="L493" s="151"/>
      <c r="M493" s="151"/>
      <c r="N493" s="151"/>
      <c r="O493" s="151"/>
      <c r="P493" s="151"/>
      <c r="Q493" s="151"/>
      <c r="R493" s="151"/>
    </row>
    <row r="494" spans="1:18" ht="12.75" customHeight="1" x14ac:dyDescent="0.2">
      <c r="A494" s="235">
        <f>B494</f>
        <v>44436</v>
      </c>
      <c r="B494" s="163">
        <f>B492+1</f>
        <v>44436</v>
      </c>
      <c r="C494" s="236"/>
      <c r="D494" s="240"/>
      <c r="E494" s="240"/>
      <c r="F494" s="240"/>
      <c r="G494" s="241"/>
      <c r="H494" s="151"/>
      <c r="I494" s="151"/>
      <c r="J494" s="151"/>
      <c r="K494" s="151"/>
      <c r="L494" s="151"/>
      <c r="M494" s="151"/>
      <c r="N494" s="151"/>
      <c r="O494" s="151"/>
      <c r="P494" s="151"/>
      <c r="Q494" s="151"/>
      <c r="R494" s="151"/>
    </row>
    <row r="495" spans="1:18" ht="12.75" customHeight="1" x14ac:dyDescent="0.2">
      <c r="A495" s="235"/>
      <c r="B495" s="164"/>
      <c r="C495" s="236"/>
      <c r="D495" s="240"/>
      <c r="E495" s="240"/>
      <c r="F495" s="240"/>
      <c r="G495" s="241"/>
      <c r="H495" s="151"/>
      <c r="I495" s="165"/>
      <c r="J495" s="151"/>
      <c r="K495" s="151"/>
      <c r="L495" s="151"/>
      <c r="M495" s="151"/>
      <c r="N495" s="151"/>
      <c r="O495" s="151"/>
      <c r="P495" s="151"/>
      <c r="Q495" s="151"/>
      <c r="R495" s="151"/>
    </row>
    <row r="496" spans="1:18" ht="12.75" customHeight="1" x14ac:dyDescent="0.2">
      <c r="A496" s="235">
        <f>B496</f>
        <v>44437</v>
      </c>
      <c r="B496" s="163">
        <f>B494+1</f>
        <v>44437</v>
      </c>
      <c r="C496" s="236"/>
      <c r="D496" s="240"/>
      <c r="E496" s="240"/>
      <c r="F496" s="240"/>
      <c r="G496" s="241"/>
      <c r="H496" s="151"/>
      <c r="I496" s="151"/>
      <c r="J496" s="151"/>
      <c r="K496" s="151"/>
      <c r="L496" s="151"/>
      <c r="M496" s="151"/>
      <c r="N496" s="151"/>
      <c r="O496" s="151"/>
      <c r="P496" s="151"/>
      <c r="Q496" s="151"/>
      <c r="R496" s="151"/>
    </row>
    <row r="497" spans="1:18" ht="12.75" customHeight="1" x14ac:dyDescent="0.2">
      <c r="A497" s="235"/>
      <c r="B497" s="164"/>
      <c r="C497" s="236"/>
      <c r="D497" s="240"/>
      <c r="E497" s="240"/>
      <c r="F497" s="240"/>
      <c r="G497" s="241"/>
      <c r="H497" s="151"/>
      <c r="I497" s="165"/>
      <c r="J497" s="151"/>
      <c r="K497" s="151"/>
      <c r="L497" s="151"/>
      <c r="M497" s="151"/>
      <c r="N497" s="151"/>
      <c r="O497" s="151"/>
      <c r="P497" s="151"/>
      <c r="Q497" s="151"/>
      <c r="R497" s="151"/>
    </row>
    <row r="498" spans="1:18" ht="12.75" customHeight="1" x14ac:dyDescent="0.2">
      <c r="A498" s="235">
        <f>B498</f>
        <v>44438</v>
      </c>
      <c r="B498" s="163">
        <f>B496+1</f>
        <v>44438</v>
      </c>
      <c r="C498" s="236"/>
      <c r="D498" s="240"/>
      <c r="E498" s="240"/>
      <c r="F498" s="240"/>
      <c r="G498" s="241"/>
      <c r="H498" s="151"/>
      <c r="I498" s="151"/>
      <c r="J498" s="151"/>
      <c r="K498" s="151"/>
      <c r="L498" s="151"/>
      <c r="M498" s="151"/>
      <c r="N498" s="151"/>
      <c r="O498" s="151"/>
      <c r="P498" s="151"/>
      <c r="Q498" s="151"/>
      <c r="R498" s="151"/>
    </row>
    <row r="499" spans="1:18" ht="12.75" customHeight="1" x14ac:dyDescent="0.2">
      <c r="A499" s="235"/>
      <c r="B499" s="164"/>
      <c r="C499" s="236"/>
      <c r="D499" s="240"/>
      <c r="E499" s="240"/>
      <c r="F499" s="240"/>
      <c r="G499" s="241"/>
      <c r="H499" s="151"/>
      <c r="I499" s="165"/>
      <c r="J499" s="151"/>
      <c r="K499" s="151"/>
      <c r="L499" s="151"/>
      <c r="M499" s="151"/>
      <c r="N499" s="151"/>
      <c r="O499" s="151"/>
      <c r="P499" s="151"/>
      <c r="Q499" s="151"/>
      <c r="R499" s="151"/>
    </row>
    <row r="500" spans="1:18" ht="12.75" customHeight="1" x14ac:dyDescent="0.2">
      <c r="A500" s="235">
        <f>B500</f>
        <v>44439</v>
      </c>
      <c r="B500" s="163">
        <f>B498+1</f>
        <v>44439</v>
      </c>
      <c r="C500" s="236"/>
      <c r="D500" s="240"/>
      <c r="E500" s="240"/>
      <c r="F500" s="240"/>
      <c r="G500" s="241"/>
      <c r="H500" s="151"/>
      <c r="I500" s="151"/>
      <c r="J500" s="151"/>
      <c r="K500" s="151"/>
      <c r="L500" s="151"/>
      <c r="M500" s="151"/>
      <c r="N500" s="151"/>
      <c r="O500" s="151"/>
      <c r="P500" s="151"/>
      <c r="Q500" s="151"/>
      <c r="R500" s="151"/>
    </row>
    <row r="501" spans="1:18" ht="12.75" customHeight="1" x14ac:dyDescent="0.2">
      <c r="A501" s="235"/>
      <c r="B501" s="164"/>
      <c r="C501" s="236"/>
      <c r="D501" s="240"/>
      <c r="E501" s="240"/>
      <c r="F501" s="240"/>
      <c r="G501" s="241"/>
      <c r="H501" s="151"/>
      <c r="I501" s="165"/>
      <c r="J501" s="151"/>
      <c r="K501" s="151"/>
      <c r="L501" s="151"/>
      <c r="M501" s="151"/>
      <c r="N501" s="151"/>
      <c r="O501" s="151"/>
      <c r="P501" s="151"/>
      <c r="Q501" s="151"/>
      <c r="R501" s="151"/>
    </row>
    <row r="502" spans="1:18" ht="12.75" customHeight="1" x14ac:dyDescent="0.2">
      <c r="A502" s="235">
        <f>B502</f>
        <v>44440</v>
      </c>
      <c r="B502" s="163">
        <f>B500+1</f>
        <v>44440</v>
      </c>
      <c r="C502" s="236"/>
      <c r="D502" s="240"/>
      <c r="E502" s="240"/>
      <c r="F502" s="240"/>
      <c r="G502" s="241"/>
      <c r="H502" s="151"/>
      <c r="I502" s="151"/>
      <c r="J502" s="151"/>
      <c r="K502" s="151"/>
      <c r="L502" s="151"/>
      <c r="M502" s="151"/>
      <c r="N502" s="151"/>
      <c r="O502" s="151"/>
      <c r="P502" s="151"/>
      <c r="Q502" s="151"/>
      <c r="R502" s="151"/>
    </row>
    <row r="503" spans="1:18" ht="12.75" customHeight="1" x14ac:dyDescent="0.2">
      <c r="A503" s="235"/>
      <c r="B503" s="164"/>
      <c r="C503" s="236"/>
      <c r="D503" s="240"/>
      <c r="E503" s="240"/>
      <c r="F503" s="240"/>
      <c r="G503" s="241"/>
      <c r="H503" s="151"/>
      <c r="I503" s="165"/>
      <c r="J503" s="151"/>
      <c r="K503" s="151"/>
      <c r="L503" s="151"/>
      <c r="M503" s="151"/>
      <c r="N503" s="151"/>
      <c r="O503" s="151"/>
      <c r="P503" s="151"/>
      <c r="Q503" s="151"/>
      <c r="R503" s="151"/>
    </row>
    <row r="504" spans="1:18" ht="12.75" customHeight="1" x14ac:dyDescent="0.2">
      <c r="A504" s="235">
        <f>B504</f>
        <v>44441</v>
      </c>
      <c r="B504" s="163">
        <f>B502+1</f>
        <v>44441</v>
      </c>
      <c r="C504" s="236"/>
      <c r="D504" s="240"/>
      <c r="E504" s="240"/>
      <c r="F504" s="240"/>
      <c r="G504" s="241"/>
      <c r="H504" s="151"/>
      <c r="I504" s="151"/>
      <c r="J504" s="151"/>
      <c r="K504" s="151"/>
      <c r="L504" s="151"/>
      <c r="M504" s="151"/>
      <c r="N504" s="151"/>
      <c r="O504" s="151"/>
      <c r="P504" s="151"/>
      <c r="Q504" s="151"/>
      <c r="R504" s="151"/>
    </row>
    <row r="505" spans="1:18" ht="12.75" customHeight="1" x14ac:dyDescent="0.2">
      <c r="A505" s="235"/>
      <c r="B505" s="164"/>
      <c r="C505" s="236"/>
      <c r="D505" s="240"/>
      <c r="E505" s="240"/>
      <c r="F505" s="240"/>
      <c r="G505" s="241"/>
      <c r="H505" s="151"/>
      <c r="I505" s="165"/>
      <c r="J505" s="151"/>
      <c r="K505" s="151"/>
      <c r="L505" s="151"/>
      <c r="M505" s="151"/>
      <c r="N505" s="151"/>
      <c r="O505" s="151"/>
      <c r="P505" s="151"/>
      <c r="Q505" s="151"/>
      <c r="R505" s="151"/>
    </row>
    <row r="506" spans="1:18" ht="12.75" customHeight="1" x14ac:dyDescent="0.2">
      <c r="A506" s="235">
        <f>B506</f>
        <v>44442</v>
      </c>
      <c r="B506" s="163">
        <f>B504+1</f>
        <v>44442</v>
      </c>
      <c r="C506" s="236"/>
      <c r="D506" s="240"/>
      <c r="E506" s="240" t="s">
        <v>403</v>
      </c>
      <c r="F506" s="240"/>
      <c r="G506" s="241"/>
      <c r="H506" s="151"/>
      <c r="I506" s="151"/>
      <c r="J506" s="151"/>
      <c r="K506" s="151"/>
      <c r="L506" s="151"/>
      <c r="M506" s="151"/>
      <c r="N506" s="151"/>
      <c r="O506" s="151"/>
      <c r="P506" s="151"/>
      <c r="Q506" s="151"/>
      <c r="R506" s="151"/>
    </row>
    <row r="507" spans="1:18" ht="12.75" customHeight="1" x14ac:dyDescent="0.2">
      <c r="A507" s="235"/>
      <c r="B507" s="164"/>
      <c r="C507" s="236"/>
      <c r="D507" s="240"/>
      <c r="E507" s="240"/>
      <c r="F507" s="240"/>
      <c r="G507" s="241"/>
      <c r="H507" s="151"/>
      <c r="I507" s="165"/>
      <c r="J507" s="151"/>
      <c r="K507" s="151"/>
      <c r="L507" s="151"/>
      <c r="M507" s="151"/>
      <c r="N507" s="151"/>
      <c r="O507" s="151"/>
      <c r="P507" s="151"/>
      <c r="Q507" s="151"/>
      <c r="R507" s="151"/>
    </row>
    <row r="508" spans="1:18" ht="12.75" customHeight="1" x14ac:dyDescent="0.2">
      <c r="A508" s="235">
        <f>B508</f>
        <v>44443</v>
      </c>
      <c r="B508" s="163">
        <f>B506+1</f>
        <v>44443</v>
      </c>
      <c r="C508" s="236"/>
      <c r="D508" s="240"/>
      <c r="E508" s="240"/>
      <c r="F508" s="240"/>
      <c r="G508" s="241"/>
      <c r="H508" s="151"/>
      <c r="I508" s="151"/>
      <c r="J508" s="151"/>
      <c r="K508" s="151"/>
      <c r="L508" s="151"/>
      <c r="M508" s="151"/>
      <c r="N508" s="151"/>
      <c r="O508" s="151"/>
      <c r="P508" s="151"/>
      <c r="Q508" s="151"/>
      <c r="R508" s="151"/>
    </row>
    <row r="509" spans="1:18" ht="12.75" customHeight="1" x14ac:dyDescent="0.2">
      <c r="A509" s="235"/>
      <c r="B509" s="164"/>
      <c r="C509" s="236"/>
      <c r="D509" s="240"/>
      <c r="E509" s="240"/>
      <c r="F509" s="240"/>
      <c r="G509" s="241"/>
      <c r="H509" s="151"/>
      <c r="I509" s="165"/>
      <c r="J509" s="151"/>
      <c r="K509" s="151"/>
      <c r="L509" s="151"/>
      <c r="M509" s="151"/>
      <c r="N509" s="151"/>
      <c r="O509" s="151"/>
      <c r="P509" s="151"/>
      <c r="Q509" s="151"/>
      <c r="R509" s="151"/>
    </row>
    <row r="510" spans="1:18" ht="12.75" customHeight="1" x14ac:dyDescent="0.2">
      <c r="A510" s="235">
        <f>B510</f>
        <v>44444</v>
      </c>
      <c r="B510" s="163">
        <f>B508+1</f>
        <v>44444</v>
      </c>
      <c r="C510" s="236"/>
      <c r="D510" s="240"/>
      <c r="E510" s="240"/>
      <c r="F510" s="240"/>
      <c r="G510" s="241"/>
      <c r="H510" s="151"/>
      <c r="I510" s="151"/>
      <c r="J510" s="151"/>
      <c r="K510" s="151"/>
      <c r="L510" s="151"/>
      <c r="M510" s="151"/>
      <c r="N510" s="151"/>
      <c r="O510" s="151"/>
      <c r="P510" s="151"/>
      <c r="Q510" s="151"/>
      <c r="R510" s="151"/>
    </row>
    <row r="511" spans="1:18" ht="12.75" customHeight="1" x14ac:dyDescent="0.2">
      <c r="A511" s="235"/>
      <c r="B511" s="164"/>
      <c r="C511" s="236"/>
      <c r="D511" s="240"/>
      <c r="E511" s="240"/>
      <c r="F511" s="240"/>
      <c r="G511" s="241"/>
      <c r="H511" s="151"/>
      <c r="I511" s="165"/>
      <c r="J511" s="151"/>
      <c r="K511" s="151"/>
      <c r="L511" s="151"/>
      <c r="M511" s="151"/>
      <c r="N511" s="151"/>
      <c r="O511" s="151"/>
      <c r="P511" s="151"/>
      <c r="Q511" s="151"/>
      <c r="R511" s="151"/>
    </row>
    <row r="512" spans="1:18" ht="12.75" customHeight="1" x14ac:dyDescent="0.2">
      <c r="A512" s="235">
        <f>B512</f>
        <v>44445</v>
      </c>
      <c r="B512" s="163">
        <f>B510+1</f>
        <v>44445</v>
      </c>
      <c r="C512" s="236"/>
      <c r="D512" s="240"/>
      <c r="E512" s="240"/>
      <c r="F512" s="240"/>
      <c r="G512" s="241"/>
      <c r="H512" s="151"/>
      <c r="I512" s="151"/>
      <c r="J512" s="151"/>
      <c r="K512" s="151"/>
      <c r="L512" s="151"/>
      <c r="M512" s="151"/>
      <c r="N512" s="151"/>
      <c r="O512" s="151"/>
      <c r="P512" s="151"/>
      <c r="Q512" s="151"/>
      <c r="R512" s="151"/>
    </row>
    <row r="513" spans="1:18" ht="12.75" customHeight="1" x14ac:dyDescent="0.2">
      <c r="A513" s="235"/>
      <c r="B513" s="164"/>
      <c r="C513" s="236"/>
      <c r="D513" s="240"/>
      <c r="E513" s="240"/>
      <c r="F513" s="240"/>
      <c r="G513" s="241"/>
      <c r="H513" s="151"/>
      <c r="I513" s="165"/>
      <c r="J513" s="151"/>
      <c r="K513" s="151"/>
      <c r="L513" s="151"/>
      <c r="M513" s="151"/>
      <c r="N513" s="151"/>
      <c r="O513" s="151"/>
      <c r="P513" s="151"/>
      <c r="Q513" s="151"/>
      <c r="R513" s="151"/>
    </row>
    <row r="514" spans="1:18" ht="12.75" customHeight="1" x14ac:dyDescent="0.2">
      <c r="A514" s="235">
        <f>B514</f>
        <v>44446</v>
      </c>
      <c r="B514" s="163">
        <f>B512+1</f>
        <v>44446</v>
      </c>
      <c r="C514" s="236"/>
      <c r="D514" s="240"/>
      <c r="E514" s="240"/>
      <c r="F514" s="240"/>
      <c r="G514" s="241"/>
      <c r="H514" s="151"/>
      <c r="I514" s="151"/>
      <c r="J514" s="151"/>
      <c r="K514" s="151"/>
      <c r="L514" s="151"/>
      <c r="M514" s="151"/>
      <c r="N514" s="151"/>
      <c r="O514" s="151"/>
      <c r="P514" s="151"/>
      <c r="Q514" s="151"/>
      <c r="R514" s="151"/>
    </row>
    <row r="515" spans="1:18" ht="12.75" customHeight="1" x14ac:dyDescent="0.2">
      <c r="A515" s="235"/>
      <c r="B515" s="164"/>
      <c r="C515" s="236"/>
      <c r="D515" s="240"/>
      <c r="E515" s="240"/>
      <c r="F515" s="240"/>
      <c r="G515" s="241"/>
      <c r="H515" s="151"/>
      <c r="I515" s="165"/>
      <c r="J515" s="151"/>
      <c r="K515" s="151"/>
      <c r="L515" s="151"/>
      <c r="M515" s="151"/>
      <c r="N515" s="151"/>
      <c r="O515" s="151"/>
      <c r="P515" s="151"/>
      <c r="Q515" s="151"/>
      <c r="R515" s="151"/>
    </row>
    <row r="516" spans="1:18" ht="12.75" customHeight="1" x14ac:dyDescent="0.2">
      <c r="A516" s="235">
        <f>B516</f>
        <v>44447</v>
      </c>
      <c r="B516" s="163">
        <f>B514+1</f>
        <v>44447</v>
      </c>
      <c r="C516" s="236"/>
      <c r="D516" s="240"/>
      <c r="E516" s="240"/>
      <c r="F516" s="240"/>
      <c r="G516" s="241"/>
      <c r="H516" s="151"/>
      <c r="I516" s="151"/>
      <c r="J516" s="151"/>
      <c r="K516" s="151"/>
      <c r="L516" s="151"/>
      <c r="M516" s="151"/>
      <c r="N516" s="151"/>
      <c r="O516" s="151"/>
      <c r="P516" s="151"/>
      <c r="Q516" s="151"/>
      <c r="R516" s="151"/>
    </row>
    <row r="517" spans="1:18" ht="12.75" customHeight="1" x14ac:dyDescent="0.2">
      <c r="A517" s="235"/>
      <c r="B517" s="164"/>
      <c r="C517" s="236"/>
      <c r="D517" s="240"/>
      <c r="E517" s="240"/>
      <c r="F517" s="240"/>
      <c r="G517" s="241"/>
      <c r="H517" s="151"/>
      <c r="I517" s="165"/>
      <c r="J517" s="151"/>
      <c r="K517" s="151"/>
      <c r="L517" s="151"/>
      <c r="M517" s="151"/>
      <c r="N517" s="151"/>
      <c r="O517" s="151"/>
      <c r="P517" s="151"/>
      <c r="Q517" s="151"/>
      <c r="R517" s="151"/>
    </row>
    <row r="518" spans="1:18" ht="12.75" customHeight="1" x14ac:dyDescent="0.2">
      <c r="A518" s="235">
        <f>B518</f>
        <v>44448</v>
      </c>
      <c r="B518" s="163">
        <f>B516+1</f>
        <v>44448</v>
      </c>
      <c r="C518" s="236"/>
      <c r="D518" s="240"/>
      <c r="E518" s="240"/>
      <c r="F518" s="240"/>
      <c r="G518" s="241"/>
      <c r="H518" s="151"/>
      <c r="I518" s="151"/>
      <c r="J518" s="151"/>
      <c r="K518" s="151"/>
      <c r="L518" s="151"/>
      <c r="M518" s="151"/>
      <c r="N518" s="151"/>
      <c r="O518" s="151"/>
      <c r="P518" s="151"/>
      <c r="Q518" s="151"/>
      <c r="R518" s="151"/>
    </row>
    <row r="519" spans="1:18" ht="12.75" customHeight="1" x14ac:dyDescent="0.2">
      <c r="A519" s="235"/>
      <c r="B519" s="164"/>
      <c r="C519" s="236"/>
      <c r="D519" s="240"/>
      <c r="E519" s="240"/>
      <c r="F519" s="240"/>
      <c r="G519" s="241"/>
      <c r="H519" s="151"/>
      <c r="I519" s="165"/>
      <c r="J519" s="151"/>
      <c r="K519" s="151"/>
      <c r="L519" s="151"/>
      <c r="M519" s="151"/>
      <c r="N519" s="151"/>
      <c r="O519" s="151"/>
      <c r="P519" s="151"/>
      <c r="Q519" s="151"/>
      <c r="R519" s="151"/>
    </row>
    <row r="520" spans="1:18" ht="12.75" customHeight="1" x14ac:dyDescent="0.2">
      <c r="A520" s="235">
        <f>B520</f>
        <v>44449</v>
      </c>
      <c r="B520" s="163">
        <f>B518+1</f>
        <v>44449</v>
      </c>
      <c r="C520" s="236"/>
      <c r="D520" s="240"/>
      <c r="E520" s="240" t="s">
        <v>403</v>
      </c>
      <c r="F520" s="240"/>
      <c r="G520" s="241"/>
      <c r="H520" s="151"/>
      <c r="I520" s="151"/>
      <c r="J520" s="151"/>
      <c r="K520" s="151"/>
      <c r="L520" s="151"/>
      <c r="M520" s="151"/>
      <c r="N520" s="151"/>
      <c r="O520" s="151"/>
      <c r="P520" s="151"/>
      <c r="Q520" s="151"/>
      <c r="R520" s="151"/>
    </row>
    <row r="521" spans="1:18" ht="12.75" customHeight="1" x14ac:dyDescent="0.2">
      <c r="A521" s="235"/>
      <c r="B521" s="164"/>
      <c r="C521" s="236"/>
      <c r="D521" s="240"/>
      <c r="E521" s="240"/>
      <c r="F521" s="240"/>
      <c r="G521" s="241"/>
      <c r="H521" s="151"/>
      <c r="I521" s="165"/>
      <c r="J521" s="151"/>
      <c r="K521" s="151"/>
      <c r="L521" s="151"/>
      <c r="M521" s="151"/>
      <c r="N521" s="151"/>
      <c r="O521" s="151"/>
      <c r="P521" s="151"/>
      <c r="Q521" s="151"/>
      <c r="R521" s="151"/>
    </row>
    <row r="522" spans="1:18" ht="12.75" customHeight="1" x14ac:dyDescent="0.2">
      <c r="A522" s="235">
        <f>B522</f>
        <v>44450</v>
      </c>
      <c r="B522" s="163">
        <f>B520+1</f>
        <v>44450</v>
      </c>
      <c r="C522" s="236"/>
      <c r="D522" s="240"/>
      <c r="E522" s="240"/>
      <c r="F522" s="240"/>
      <c r="G522" s="241"/>
      <c r="H522" s="151"/>
      <c r="I522" s="151"/>
      <c r="J522" s="151"/>
      <c r="K522" s="151"/>
      <c r="L522" s="151"/>
      <c r="M522" s="151"/>
      <c r="N522" s="151"/>
      <c r="O522" s="151"/>
      <c r="P522" s="151"/>
      <c r="Q522" s="151"/>
      <c r="R522" s="151"/>
    </row>
    <row r="523" spans="1:18" ht="12.75" customHeight="1" x14ac:dyDescent="0.2">
      <c r="A523" s="235"/>
      <c r="B523" s="164"/>
      <c r="C523" s="236"/>
      <c r="D523" s="240"/>
      <c r="E523" s="240"/>
      <c r="F523" s="240"/>
      <c r="G523" s="241"/>
      <c r="H523" s="151"/>
      <c r="I523" s="165"/>
      <c r="J523" s="151"/>
      <c r="K523" s="151"/>
      <c r="L523" s="151"/>
      <c r="M523" s="151"/>
      <c r="N523" s="151"/>
      <c r="O523" s="151"/>
      <c r="P523" s="151"/>
      <c r="Q523" s="151"/>
      <c r="R523" s="151"/>
    </row>
    <row r="524" spans="1:18" ht="12.75" customHeight="1" x14ac:dyDescent="0.2">
      <c r="A524" s="235">
        <f>B524</f>
        <v>44451</v>
      </c>
      <c r="B524" s="163">
        <f>B522+1</f>
        <v>44451</v>
      </c>
      <c r="C524" s="236"/>
      <c r="D524" s="240"/>
      <c r="E524" s="240"/>
      <c r="F524" s="240"/>
      <c r="G524" s="241"/>
      <c r="H524" s="151"/>
      <c r="I524" s="151"/>
      <c r="J524" s="151"/>
      <c r="K524" s="151"/>
      <c r="L524" s="151"/>
      <c r="M524" s="151"/>
      <c r="N524" s="151"/>
      <c r="O524" s="151"/>
      <c r="P524" s="151"/>
      <c r="Q524" s="151"/>
      <c r="R524" s="151"/>
    </row>
    <row r="525" spans="1:18" ht="12.75" customHeight="1" x14ac:dyDescent="0.2">
      <c r="A525" s="235"/>
      <c r="B525" s="164"/>
      <c r="C525" s="236"/>
      <c r="D525" s="240"/>
      <c r="E525" s="240"/>
      <c r="F525" s="240"/>
      <c r="G525" s="241"/>
      <c r="H525" s="151"/>
      <c r="I525" s="165"/>
      <c r="J525" s="151"/>
      <c r="K525" s="151"/>
      <c r="L525" s="151"/>
      <c r="M525" s="151"/>
      <c r="N525" s="151"/>
      <c r="O525" s="151"/>
      <c r="P525" s="151"/>
      <c r="Q525" s="151"/>
      <c r="R525" s="151"/>
    </row>
    <row r="526" spans="1:18" ht="12.75" customHeight="1" x14ac:dyDescent="0.2">
      <c r="A526" s="235">
        <f>B526</f>
        <v>44452</v>
      </c>
      <c r="B526" s="163">
        <f>B524+1</f>
        <v>44452</v>
      </c>
      <c r="C526" s="236"/>
      <c r="D526" s="240" t="s">
        <v>13</v>
      </c>
      <c r="E526" s="240"/>
      <c r="F526" s="240"/>
      <c r="G526" s="241"/>
      <c r="H526" s="151"/>
      <c r="I526" s="151"/>
      <c r="J526" s="151"/>
      <c r="K526" s="151"/>
      <c r="L526" s="151"/>
      <c r="M526" s="151"/>
      <c r="N526" s="151"/>
      <c r="O526" s="151"/>
      <c r="P526" s="151"/>
      <c r="Q526" s="151"/>
      <c r="R526" s="151"/>
    </row>
    <row r="527" spans="1:18" ht="12.75" customHeight="1" x14ac:dyDescent="0.2">
      <c r="A527" s="235"/>
      <c r="B527" s="164"/>
      <c r="C527" s="236"/>
      <c r="D527" s="240"/>
      <c r="E527" s="240"/>
      <c r="F527" s="240"/>
      <c r="G527" s="241"/>
      <c r="H527" s="151"/>
      <c r="I527" s="165"/>
      <c r="J527" s="151"/>
      <c r="K527" s="151"/>
      <c r="L527" s="151"/>
      <c r="M527" s="151"/>
      <c r="N527" s="151"/>
      <c r="O527" s="151"/>
      <c r="P527" s="151"/>
      <c r="Q527" s="151"/>
      <c r="R527" s="151"/>
    </row>
    <row r="528" spans="1:18" ht="12.75" customHeight="1" x14ac:dyDescent="0.2">
      <c r="A528" s="235">
        <f>B528</f>
        <v>44453</v>
      </c>
      <c r="B528" s="163">
        <f>B526+1</f>
        <v>44453</v>
      </c>
      <c r="C528" s="236"/>
      <c r="D528" s="240"/>
      <c r="E528" s="240"/>
      <c r="F528" s="240"/>
      <c r="G528" s="241"/>
      <c r="H528" s="151"/>
      <c r="I528" s="151"/>
      <c r="J528" s="151"/>
      <c r="K528" s="151"/>
      <c r="L528" s="151"/>
      <c r="M528" s="151"/>
      <c r="N528" s="151"/>
      <c r="O528" s="151"/>
      <c r="P528" s="151"/>
      <c r="Q528" s="151"/>
      <c r="R528" s="151"/>
    </row>
    <row r="529" spans="1:18" ht="12.75" customHeight="1" x14ac:dyDescent="0.2">
      <c r="A529" s="235"/>
      <c r="B529" s="164"/>
      <c r="C529" s="236"/>
      <c r="D529" s="240"/>
      <c r="E529" s="240"/>
      <c r="F529" s="240"/>
      <c r="G529" s="241"/>
      <c r="H529" s="151"/>
      <c r="I529" s="165"/>
      <c r="J529" s="151"/>
      <c r="K529" s="151"/>
      <c r="L529" s="151"/>
      <c r="M529" s="151"/>
      <c r="N529" s="151"/>
      <c r="O529" s="151"/>
      <c r="P529" s="151"/>
      <c r="Q529" s="151"/>
      <c r="R529" s="151"/>
    </row>
    <row r="530" spans="1:18" ht="12.75" customHeight="1" x14ac:dyDescent="0.2">
      <c r="A530" s="235">
        <f>B530</f>
        <v>44454</v>
      </c>
      <c r="B530" s="163">
        <f>B528+1</f>
        <v>44454</v>
      </c>
      <c r="C530" s="236"/>
      <c r="D530" s="240"/>
      <c r="E530" s="240"/>
      <c r="F530" s="240"/>
      <c r="G530" s="241"/>
      <c r="H530" s="151"/>
      <c r="I530" s="151"/>
      <c r="J530" s="151"/>
      <c r="K530" s="151"/>
      <c r="L530" s="151"/>
      <c r="M530" s="151"/>
      <c r="N530" s="151"/>
      <c r="O530" s="151"/>
      <c r="P530" s="151"/>
      <c r="Q530" s="151"/>
      <c r="R530" s="151"/>
    </row>
    <row r="531" spans="1:18" ht="12.75" customHeight="1" x14ac:dyDescent="0.2">
      <c r="A531" s="235"/>
      <c r="B531" s="164"/>
      <c r="C531" s="236"/>
      <c r="D531" s="240"/>
      <c r="E531" s="240"/>
      <c r="F531" s="240"/>
      <c r="G531" s="241"/>
      <c r="H531" s="151"/>
      <c r="I531" s="165"/>
      <c r="J531" s="151"/>
      <c r="K531" s="151"/>
      <c r="L531" s="151"/>
      <c r="M531" s="151"/>
      <c r="N531" s="151"/>
      <c r="O531" s="151"/>
      <c r="P531" s="151"/>
      <c r="Q531" s="151"/>
      <c r="R531" s="151"/>
    </row>
    <row r="532" spans="1:18" ht="12.75" customHeight="1" x14ac:dyDescent="0.2">
      <c r="A532" s="235">
        <f>B532</f>
        <v>44455</v>
      </c>
      <c r="B532" s="163">
        <f>B530+1</f>
        <v>44455</v>
      </c>
      <c r="C532" s="236"/>
      <c r="D532" s="240"/>
      <c r="E532" s="240"/>
      <c r="F532" s="240"/>
      <c r="G532" s="241"/>
      <c r="H532" s="151"/>
      <c r="I532" s="151"/>
      <c r="J532" s="151"/>
      <c r="K532" s="151"/>
      <c r="L532" s="151"/>
      <c r="M532" s="151"/>
      <c r="N532" s="151"/>
      <c r="O532" s="151"/>
      <c r="P532" s="151"/>
      <c r="Q532" s="151"/>
      <c r="R532" s="151"/>
    </row>
    <row r="533" spans="1:18" ht="12.75" customHeight="1" x14ac:dyDescent="0.2">
      <c r="A533" s="235"/>
      <c r="B533" s="164"/>
      <c r="C533" s="236"/>
      <c r="D533" s="240"/>
      <c r="E533" s="240"/>
      <c r="F533" s="240"/>
      <c r="G533" s="241"/>
      <c r="H533" s="151"/>
      <c r="I533" s="165"/>
      <c r="J533" s="151"/>
      <c r="K533" s="151"/>
      <c r="L533" s="151"/>
      <c r="M533" s="151"/>
      <c r="N533" s="151"/>
      <c r="O533" s="151"/>
      <c r="P533" s="151"/>
      <c r="Q533" s="151"/>
      <c r="R533" s="151"/>
    </row>
    <row r="534" spans="1:18" ht="12.75" customHeight="1" x14ac:dyDescent="0.2">
      <c r="A534" s="235">
        <f>B534</f>
        <v>44456</v>
      </c>
      <c r="B534" s="163">
        <f>B532+1</f>
        <v>44456</v>
      </c>
      <c r="C534" s="236"/>
      <c r="D534" s="240"/>
      <c r="E534" s="240" t="s">
        <v>403</v>
      </c>
      <c r="F534" s="240"/>
      <c r="G534" s="241"/>
      <c r="H534" s="151"/>
      <c r="I534" s="151"/>
      <c r="J534" s="151"/>
      <c r="K534" s="151"/>
      <c r="L534" s="151"/>
      <c r="M534" s="151"/>
      <c r="N534" s="151"/>
      <c r="O534" s="151"/>
      <c r="P534" s="151"/>
      <c r="Q534" s="151"/>
      <c r="R534" s="151"/>
    </row>
    <row r="535" spans="1:18" ht="12.75" customHeight="1" x14ac:dyDescent="0.2">
      <c r="A535" s="235"/>
      <c r="B535" s="164"/>
      <c r="C535" s="236"/>
      <c r="D535" s="240"/>
      <c r="E535" s="240"/>
      <c r="F535" s="240"/>
      <c r="G535" s="241"/>
      <c r="H535" s="151"/>
      <c r="I535" s="165"/>
      <c r="J535" s="151"/>
      <c r="K535" s="151"/>
      <c r="L535" s="151"/>
      <c r="M535" s="151"/>
      <c r="N535" s="151"/>
      <c r="O535" s="151"/>
      <c r="P535" s="151"/>
      <c r="Q535" s="151"/>
      <c r="R535" s="151"/>
    </row>
    <row r="536" spans="1:18" ht="12.75" customHeight="1" x14ac:dyDescent="0.2">
      <c r="A536" s="235">
        <f>B536</f>
        <v>44457</v>
      </c>
      <c r="B536" s="163">
        <f>B534+1</f>
        <v>44457</v>
      </c>
      <c r="C536" s="236"/>
      <c r="D536" s="240"/>
      <c r="E536" s="240"/>
      <c r="F536" s="240"/>
      <c r="G536" s="241"/>
      <c r="H536" s="151"/>
      <c r="I536" s="151"/>
      <c r="J536" s="151"/>
      <c r="K536" s="151"/>
      <c r="L536" s="151"/>
      <c r="M536" s="151"/>
      <c r="N536" s="151"/>
      <c r="O536" s="151"/>
      <c r="P536" s="151"/>
      <c r="Q536" s="151"/>
      <c r="R536" s="151"/>
    </row>
    <row r="537" spans="1:18" ht="12.75" customHeight="1" x14ac:dyDescent="0.2">
      <c r="A537" s="235"/>
      <c r="B537" s="164"/>
      <c r="C537" s="236"/>
      <c r="D537" s="240"/>
      <c r="E537" s="240"/>
      <c r="F537" s="240"/>
      <c r="G537" s="241"/>
      <c r="H537" s="151"/>
      <c r="I537" s="165"/>
      <c r="J537" s="151"/>
      <c r="K537" s="151"/>
      <c r="L537" s="151"/>
      <c r="M537" s="151"/>
      <c r="N537" s="151"/>
      <c r="O537" s="151"/>
      <c r="P537" s="151"/>
      <c r="Q537" s="151"/>
      <c r="R537" s="151"/>
    </row>
    <row r="538" spans="1:18" ht="12.75" customHeight="1" x14ac:dyDescent="0.2">
      <c r="A538" s="235">
        <f>B538</f>
        <v>44458</v>
      </c>
      <c r="B538" s="163">
        <f>B536+1</f>
        <v>44458</v>
      </c>
      <c r="C538" s="236"/>
      <c r="D538" s="240"/>
      <c r="E538" s="240"/>
      <c r="F538" s="240"/>
      <c r="G538" s="241"/>
      <c r="H538" s="151"/>
      <c r="I538" s="151"/>
      <c r="J538" s="151"/>
      <c r="K538" s="151"/>
      <c r="L538" s="151"/>
      <c r="M538" s="151"/>
      <c r="N538" s="151"/>
      <c r="O538" s="151"/>
      <c r="P538" s="151"/>
      <c r="Q538" s="151"/>
      <c r="R538" s="151"/>
    </row>
    <row r="539" spans="1:18" ht="12.75" customHeight="1" x14ac:dyDescent="0.2">
      <c r="A539" s="235"/>
      <c r="B539" s="164"/>
      <c r="C539" s="236"/>
      <c r="D539" s="240"/>
      <c r="E539" s="240"/>
      <c r="F539" s="240"/>
      <c r="G539" s="241"/>
      <c r="H539" s="151"/>
      <c r="I539" s="165"/>
      <c r="J539" s="151"/>
      <c r="K539" s="151"/>
      <c r="L539" s="151"/>
      <c r="M539" s="151"/>
      <c r="N539" s="151"/>
      <c r="O539" s="151"/>
      <c r="P539" s="151"/>
      <c r="Q539" s="151"/>
      <c r="R539" s="151"/>
    </row>
    <row r="540" spans="1:18" ht="12.75" customHeight="1" x14ac:dyDescent="0.2">
      <c r="A540" s="235">
        <f>B540</f>
        <v>44459</v>
      </c>
      <c r="B540" s="163">
        <f>B538+1</f>
        <v>44459</v>
      </c>
      <c r="C540" s="236"/>
      <c r="D540" s="240"/>
      <c r="E540" s="240"/>
      <c r="F540" s="240"/>
      <c r="G540" s="241"/>
      <c r="H540" s="151"/>
      <c r="I540" s="151"/>
      <c r="J540" s="151"/>
      <c r="K540" s="151"/>
      <c r="L540" s="151"/>
      <c r="M540" s="151"/>
      <c r="N540" s="151"/>
      <c r="O540" s="151"/>
      <c r="P540" s="151"/>
      <c r="Q540" s="151"/>
      <c r="R540" s="151"/>
    </row>
    <row r="541" spans="1:18" ht="12.75" customHeight="1" x14ac:dyDescent="0.2">
      <c r="A541" s="235"/>
      <c r="B541" s="164"/>
      <c r="C541" s="236"/>
      <c r="D541" s="240"/>
      <c r="E541" s="240"/>
      <c r="F541" s="240"/>
      <c r="G541" s="241"/>
      <c r="H541" s="151"/>
      <c r="I541" s="165"/>
      <c r="J541" s="151"/>
      <c r="K541" s="151"/>
      <c r="L541" s="151"/>
      <c r="M541" s="151"/>
      <c r="N541" s="151"/>
      <c r="O541" s="151"/>
      <c r="P541" s="151"/>
      <c r="Q541" s="151"/>
      <c r="R541" s="151"/>
    </row>
    <row r="542" spans="1:18" ht="12.75" customHeight="1" x14ac:dyDescent="0.2">
      <c r="A542" s="235">
        <f>B542</f>
        <v>44460</v>
      </c>
      <c r="B542" s="163">
        <f>B540+1</f>
        <v>44460</v>
      </c>
      <c r="C542" s="236"/>
      <c r="D542" s="240"/>
      <c r="E542" s="240"/>
      <c r="F542" s="240"/>
      <c r="G542" s="241"/>
      <c r="H542" s="151"/>
      <c r="I542" s="151"/>
      <c r="J542" s="151"/>
      <c r="K542" s="151"/>
      <c r="L542" s="151"/>
      <c r="M542" s="151"/>
      <c r="N542" s="151"/>
      <c r="O542" s="151"/>
      <c r="P542" s="151"/>
      <c r="Q542" s="151"/>
      <c r="R542" s="151"/>
    </row>
    <row r="543" spans="1:18" ht="12.75" customHeight="1" x14ac:dyDescent="0.2">
      <c r="A543" s="235"/>
      <c r="B543" s="164"/>
      <c r="C543" s="236"/>
      <c r="D543" s="240"/>
      <c r="E543" s="240"/>
      <c r="F543" s="240"/>
      <c r="G543" s="241"/>
      <c r="H543" s="151"/>
      <c r="I543" s="165"/>
      <c r="J543" s="151"/>
      <c r="K543" s="151"/>
      <c r="L543" s="151"/>
      <c r="M543" s="151"/>
      <c r="N543" s="151"/>
      <c r="O543" s="151"/>
      <c r="P543" s="151"/>
      <c r="Q543" s="151"/>
      <c r="R543" s="151"/>
    </row>
    <row r="544" spans="1:18" ht="12.75" customHeight="1" x14ac:dyDescent="0.2">
      <c r="A544" s="235">
        <f>B544</f>
        <v>44461</v>
      </c>
      <c r="B544" s="163">
        <f>B542+1</f>
        <v>44461</v>
      </c>
      <c r="C544" s="236"/>
      <c r="D544" s="240"/>
      <c r="E544" s="240"/>
      <c r="F544" s="240" t="s">
        <v>531</v>
      </c>
      <c r="G544" s="241"/>
      <c r="H544" s="151"/>
      <c r="I544" s="151"/>
      <c r="J544" s="151"/>
      <c r="K544" s="151"/>
      <c r="L544" s="151"/>
      <c r="M544" s="151"/>
      <c r="N544" s="151"/>
      <c r="O544" s="151"/>
      <c r="P544" s="151"/>
      <c r="Q544" s="151"/>
      <c r="R544" s="151"/>
    </row>
    <row r="545" spans="1:18" ht="12.75" customHeight="1" x14ac:dyDescent="0.2">
      <c r="A545" s="235"/>
      <c r="B545" s="164"/>
      <c r="C545" s="236"/>
      <c r="D545" s="240"/>
      <c r="E545" s="240"/>
      <c r="F545" s="240"/>
      <c r="G545" s="241"/>
      <c r="H545" s="151"/>
      <c r="I545" s="165"/>
      <c r="J545" s="151"/>
      <c r="K545" s="151"/>
      <c r="L545" s="151"/>
      <c r="M545" s="151"/>
      <c r="N545" s="151"/>
      <c r="O545" s="151"/>
      <c r="P545" s="151"/>
      <c r="Q545" s="151"/>
      <c r="R545" s="151"/>
    </row>
    <row r="546" spans="1:18" ht="12.75" customHeight="1" x14ac:dyDescent="0.2">
      <c r="A546" s="235">
        <f>B546</f>
        <v>44462</v>
      </c>
      <c r="B546" s="163">
        <f>B544+1</f>
        <v>44462</v>
      </c>
      <c r="C546" s="236"/>
      <c r="D546" s="240"/>
      <c r="E546" s="240"/>
      <c r="F546" s="240"/>
      <c r="G546" s="241"/>
      <c r="H546" s="151"/>
      <c r="I546" s="151"/>
      <c r="J546" s="151"/>
      <c r="K546" s="151"/>
      <c r="L546" s="151"/>
      <c r="M546" s="151"/>
      <c r="N546" s="151"/>
      <c r="O546" s="151"/>
      <c r="P546" s="151"/>
      <c r="Q546" s="151"/>
      <c r="R546" s="151"/>
    </row>
    <row r="547" spans="1:18" ht="12.75" customHeight="1" x14ac:dyDescent="0.2">
      <c r="A547" s="235"/>
      <c r="B547" s="164"/>
      <c r="C547" s="236"/>
      <c r="D547" s="240"/>
      <c r="E547" s="240"/>
      <c r="F547" s="240"/>
      <c r="G547" s="241"/>
      <c r="H547" s="151"/>
      <c r="I547" s="165"/>
      <c r="J547" s="151"/>
      <c r="K547" s="151"/>
      <c r="L547" s="151"/>
      <c r="M547" s="151"/>
      <c r="N547" s="151"/>
      <c r="O547" s="151"/>
      <c r="P547" s="151"/>
      <c r="Q547" s="151"/>
      <c r="R547" s="151"/>
    </row>
    <row r="548" spans="1:18" ht="12.75" customHeight="1" x14ac:dyDescent="0.2">
      <c r="A548" s="235">
        <f>B548</f>
        <v>44463</v>
      </c>
      <c r="B548" s="163">
        <f>B546+1</f>
        <v>44463</v>
      </c>
      <c r="C548" s="236"/>
      <c r="D548" s="240"/>
      <c r="E548" s="240" t="s">
        <v>403</v>
      </c>
      <c r="F548" s="240"/>
      <c r="G548" s="241"/>
      <c r="H548" s="151"/>
      <c r="I548" s="151"/>
      <c r="J548" s="151"/>
      <c r="K548" s="151"/>
      <c r="L548" s="151"/>
      <c r="M548" s="151"/>
      <c r="N548" s="151"/>
      <c r="O548" s="151"/>
      <c r="P548" s="151"/>
      <c r="Q548" s="151"/>
      <c r="R548" s="151"/>
    </row>
    <row r="549" spans="1:18" ht="12.75" customHeight="1" x14ac:dyDescent="0.2">
      <c r="A549" s="235"/>
      <c r="B549" s="164"/>
      <c r="C549" s="236"/>
      <c r="D549" s="240"/>
      <c r="E549" s="240"/>
      <c r="F549" s="240"/>
      <c r="G549" s="241"/>
      <c r="H549" s="151"/>
      <c r="I549" s="165"/>
      <c r="J549" s="151"/>
      <c r="K549" s="151"/>
      <c r="L549" s="151"/>
      <c r="M549" s="151"/>
      <c r="N549" s="151"/>
      <c r="O549" s="151"/>
      <c r="P549" s="151"/>
      <c r="Q549" s="151"/>
      <c r="R549" s="151"/>
    </row>
    <row r="550" spans="1:18" ht="12.75" customHeight="1" x14ac:dyDescent="0.2">
      <c r="A550" s="235">
        <f>B550</f>
        <v>44464</v>
      </c>
      <c r="B550" s="163">
        <f>B548+1</f>
        <v>44464</v>
      </c>
      <c r="C550" s="236"/>
      <c r="D550" s="240"/>
      <c r="E550" s="240"/>
      <c r="F550" s="240" t="s">
        <v>532</v>
      </c>
      <c r="G550" s="241"/>
      <c r="H550" s="151"/>
      <c r="I550" s="151"/>
      <c r="J550" s="151"/>
      <c r="K550" s="151"/>
      <c r="L550" s="151"/>
      <c r="M550" s="151"/>
      <c r="N550" s="151"/>
      <c r="O550" s="151"/>
      <c r="P550" s="151"/>
      <c r="Q550" s="151"/>
      <c r="R550" s="151"/>
    </row>
    <row r="551" spans="1:18" ht="12.75" customHeight="1" x14ac:dyDescent="0.2">
      <c r="A551" s="235"/>
      <c r="B551" s="164"/>
      <c r="C551" s="236"/>
      <c r="D551" s="240"/>
      <c r="E551" s="240"/>
      <c r="F551" s="240"/>
      <c r="G551" s="241"/>
      <c r="H551" s="151"/>
      <c r="I551" s="165"/>
      <c r="J551" s="151"/>
      <c r="K551" s="151"/>
      <c r="L551" s="151"/>
      <c r="M551" s="151"/>
      <c r="N551" s="151"/>
      <c r="O551" s="151"/>
      <c r="P551" s="151"/>
      <c r="Q551" s="151"/>
      <c r="R551" s="151"/>
    </row>
    <row r="552" spans="1:18" ht="12.75" customHeight="1" x14ac:dyDescent="0.2">
      <c r="A552" s="235">
        <f>B552</f>
        <v>44465</v>
      </c>
      <c r="B552" s="163">
        <f>B550+1</f>
        <v>44465</v>
      </c>
      <c r="C552" s="236"/>
      <c r="D552" s="240"/>
      <c r="E552" s="240"/>
      <c r="F552" s="240" t="s">
        <v>280</v>
      </c>
      <c r="G552" s="241"/>
      <c r="H552" s="151"/>
      <c r="I552" s="151"/>
      <c r="J552" s="151"/>
      <c r="K552" s="151"/>
      <c r="L552" s="151"/>
      <c r="M552" s="151"/>
      <c r="N552" s="151"/>
      <c r="O552" s="151"/>
      <c r="P552" s="151"/>
      <c r="Q552" s="151"/>
      <c r="R552" s="151"/>
    </row>
    <row r="553" spans="1:18" ht="12.75" customHeight="1" x14ac:dyDescent="0.2">
      <c r="A553" s="235"/>
      <c r="B553" s="164"/>
      <c r="C553" s="236"/>
      <c r="D553" s="240"/>
      <c r="E553" s="240"/>
      <c r="F553" s="240"/>
      <c r="G553" s="241"/>
      <c r="H553" s="151"/>
      <c r="I553" s="165"/>
      <c r="J553" s="151"/>
      <c r="K553" s="151"/>
      <c r="L553" s="151"/>
      <c r="M553" s="151"/>
      <c r="N553" s="151"/>
      <c r="O553" s="151"/>
      <c r="P553" s="151"/>
      <c r="Q553" s="151"/>
      <c r="R553" s="151"/>
    </row>
    <row r="554" spans="1:18" ht="12.75" customHeight="1" x14ac:dyDescent="0.2">
      <c r="A554" s="235">
        <f>B554</f>
        <v>44466</v>
      </c>
      <c r="B554" s="163">
        <f>B552+1</f>
        <v>44466</v>
      </c>
      <c r="C554" s="236"/>
      <c r="D554" s="240"/>
      <c r="E554" s="240"/>
      <c r="F554" s="240"/>
      <c r="G554" s="241"/>
      <c r="H554" s="151"/>
      <c r="I554" s="151"/>
      <c r="J554" s="151"/>
      <c r="K554" s="151"/>
      <c r="L554" s="151"/>
      <c r="M554" s="151"/>
      <c r="N554" s="151"/>
      <c r="O554" s="151"/>
      <c r="P554" s="151"/>
      <c r="Q554" s="151"/>
      <c r="R554" s="151"/>
    </row>
    <row r="555" spans="1:18" ht="12.75" customHeight="1" x14ac:dyDescent="0.2">
      <c r="A555" s="235"/>
      <c r="B555" s="164"/>
      <c r="C555" s="236"/>
      <c r="D555" s="240"/>
      <c r="E555" s="240"/>
      <c r="F555" s="240"/>
      <c r="G555" s="241"/>
      <c r="H555" s="151"/>
      <c r="I555" s="165"/>
      <c r="J555" s="151"/>
      <c r="K555" s="151"/>
      <c r="L555" s="151"/>
      <c r="M555" s="151"/>
      <c r="N555" s="151"/>
      <c r="O555" s="151"/>
      <c r="P555" s="151"/>
      <c r="Q555" s="151"/>
      <c r="R555" s="151"/>
    </row>
    <row r="556" spans="1:18" ht="12.75" customHeight="1" x14ac:dyDescent="0.2">
      <c r="A556" s="235">
        <f>B556</f>
        <v>44467</v>
      </c>
      <c r="B556" s="163">
        <f>B554+1</f>
        <v>44467</v>
      </c>
      <c r="C556" s="236"/>
      <c r="D556" s="240"/>
      <c r="E556" s="240"/>
      <c r="F556" s="240"/>
      <c r="G556" s="241"/>
      <c r="H556" s="151"/>
      <c r="I556" s="151"/>
      <c r="J556" s="151"/>
      <c r="K556" s="151"/>
      <c r="L556" s="151"/>
      <c r="M556" s="151"/>
      <c r="N556" s="151"/>
      <c r="O556" s="151"/>
      <c r="P556" s="151"/>
      <c r="Q556" s="151"/>
      <c r="R556" s="151"/>
    </row>
    <row r="557" spans="1:18" ht="12.75" customHeight="1" x14ac:dyDescent="0.2">
      <c r="A557" s="235"/>
      <c r="B557" s="164"/>
      <c r="C557" s="236"/>
      <c r="D557" s="240"/>
      <c r="E557" s="240"/>
      <c r="F557" s="240"/>
      <c r="G557" s="241"/>
      <c r="H557" s="151"/>
      <c r="I557" s="165"/>
      <c r="J557" s="151"/>
      <c r="K557" s="151"/>
      <c r="L557" s="151"/>
      <c r="M557" s="151"/>
      <c r="N557" s="151"/>
      <c r="O557" s="151"/>
      <c r="P557" s="151"/>
      <c r="Q557" s="151"/>
      <c r="R557" s="151"/>
    </row>
    <row r="558" spans="1:18" ht="12.75" customHeight="1" x14ac:dyDescent="0.2">
      <c r="A558" s="235">
        <f>B558</f>
        <v>44468</v>
      </c>
      <c r="B558" s="163">
        <f>B556+1</f>
        <v>44468</v>
      </c>
      <c r="C558" s="236"/>
      <c r="D558" s="240"/>
      <c r="E558" s="240"/>
      <c r="F558" s="240"/>
      <c r="G558" s="241"/>
      <c r="H558" s="151"/>
      <c r="I558" s="151"/>
      <c r="J558" s="151"/>
      <c r="K558" s="151"/>
      <c r="L558" s="151"/>
      <c r="M558" s="151"/>
      <c r="N558" s="151"/>
      <c r="O558" s="151"/>
      <c r="P558" s="151"/>
      <c r="Q558" s="151"/>
      <c r="R558" s="151"/>
    </row>
    <row r="559" spans="1:18" ht="12.75" customHeight="1" x14ac:dyDescent="0.2">
      <c r="A559" s="235"/>
      <c r="B559" s="164"/>
      <c r="C559" s="236"/>
      <c r="D559" s="240"/>
      <c r="E559" s="240"/>
      <c r="F559" s="240"/>
      <c r="G559" s="241"/>
      <c r="H559" s="151"/>
      <c r="I559" s="165"/>
      <c r="J559" s="151"/>
      <c r="K559" s="151"/>
      <c r="L559" s="151"/>
      <c r="M559" s="151"/>
      <c r="N559" s="151"/>
      <c r="O559" s="151"/>
      <c r="P559" s="151"/>
      <c r="Q559" s="151"/>
      <c r="R559" s="151"/>
    </row>
    <row r="560" spans="1:18" ht="12.75" customHeight="1" x14ac:dyDescent="0.2">
      <c r="A560" s="235">
        <f>B560</f>
        <v>44469</v>
      </c>
      <c r="B560" s="163">
        <f>B558+1</f>
        <v>44469</v>
      </c>
      <c r="C560" s="236"/>
      <c r="D560" s="240"/>
      <c r="E560" s="240"/>
      <c r="F560" s="240"/>
      <c r="G560" s="241"/>
      <c r="H560" s="151"/>
      <c r="I560" s="151"/>
      <c r="J560" s="151"/>
      <c r="K560" s="151"/>
      <c r="L560" s="151"/>
      <c r="M560" s="151"/>
      <c r="N560" s="151"/>
      <c r="O560" s="151"/>
      <c r="P560" s="151"/>
      <c r="Q560" s="151"/>
      <c r="R560" s="151"/>
    </row>
    <row r="561" spans="1:18" ht="12.75" customHeight="1" x14ac:dyDescent="0.2">
      <c r="A561" s="235"/>
      <c r="B561" s="164"/>
      <c r="C561" s="236"/>
      <c r="D561" s="240"/>
      <c r="E561" s="240"/>
      <c r="F561" s="240"/>
      <c r="G561" s="241"/>
      <c r="H561" s="151"/>
      <c r="I561" s="165"/>
      <c r="J561" s="151"/>
      <c r="K561" s="151"/>
      <c r="L561" s="151"/>
      <c r="M561" s="151"/>
      <c r="N561" s="151"/>
      <c r="O561" s="151"/>
      <c r="P561" s="151"/>
      <c r="Q561" s="151"/>
      <c r="R561" s="151"/>
    </row>
    <row r="562" spans="1:18" ht="12.75" customHeight="1" x14ac:dyDescent="0.2">
      <c r="A562" s="235">
        <f>B562</f>
        <v>44470</v>
      </c>
      <c r="B562" s="163">
        <f>B560+1</f>
        <v>44470</v>
      </c>
      <c r="C562" s="236"/>
      <c r="D562" s="240"/>
      <c r="E562" s="240" t="s">
        <v>403</v>
      </c>
      <c r="F562" s="240" t="s">
        <v>281</v>
      </c>
      <c r="G562" s="241"/>
      <c r="H562" s="151"/>
      <c r="I562" s="151"/>
      <c r="J562" s="151"/>
      <c r="K562" s="151"/>
      <c r="L562" s="151"/>
      <c r="M562" s="151"/>
      <c r="N562" s="151"/>
      <c r="O562" s="151"/>
      <c r="P562" s="151"/>
      <c r="Q562" s="151"/>
      <c r="R562" s="151"/>
    </row>
    <row r="563" spans="1:18" ht="12.75" customHeight="1" x14ac:dyDescent="0.2">
      <c r="A563" s="235"/>
      <c r="B563" s="164"/>
      <c r="C563" s="236"/>
      <c r="D563" s="240"/>
      <c r="E563" s="240"/>
      <c r="F563" s="240"/>
      <c r="G563" s="241"/>
      <c r="H563" s="151"/>
      <c r="I563" s="165"/>
      <c r="J563" s="151"/>
      <c r="K563" s="151"/>
      <c r="L563" s="151"/>
      <c r="M563" s="151"/>
      <c r="N563" s="151"/>
      <c r="O563" s="151"/>
      <c r="P563" s="151"/>
      <c r="Q563" s="151"/>
      <c r="R563" s="151"/>
    </row>
    <row r="564" spans="1:18" ht="12.75" customHeight="1" x14ac:dyDescent="0.2">
      <c r="A564" s="235">
        <f>B564</f>
        <v>44471</v>
      </c>
      <c r="B564" s="163">
        <f>B562+1</f>
        <v>44471</v>
      </c>
      <c r="C564" s="236"/>
      <c r="D564" s="240"/>
      <c r="E564" s="240"/>
      <c r="F564" s="240"/>
      <c r="G564" s="241"/>
      <c r="H564" s="151"/>
      <c r="I564" s="151"/>
      <c r="J564" s="151"/>
      <c r="K564" s="151"/>
      <c r="L564" s="151"/>
      <c r="M564" s="151"/>
      <c r="N564" s="151"/>
      <c r="O564" s="151"/>
      <c r="P564" s="151"/>
      <c r="Q564" s="151"/>
      <c r="R564" s="151"/>
    </row>
    <row r="565" spans="1:18" ht="12.75" customHeight="1" x14ac:dyDescent="0.2">
      <c r="A565" s="235"/>
      <c r="B565" s="164"/>
      <c r="C565" s="236"/>
      <c r="D565" s="240"/>
      <c r="E565" s="240"/>
      <c r="F565" s="240"/>
      <c r="G565" s="241"/>
      <c r="H565" s="151"/>
      <c r="I565" s="165"/>
      <c r="J565" s="151"/>
      <c r="K565" s="151"/>
      <c r="L565" s="151"/>
      <c r="M565" s="151"/>
      <c r="N565" s="151"/>
      <c r="O565" s="151"/>
      <c r="P565" s="151"/>
      <c r="Q565" s="151"/>
      <c r="R565" s="151"/>
    </row>
    <row r="566" spans="1:18" ht="12.75" customHeight="1" x14ac:dyDescent="0.2">
      <c r="A566" s="235">
        <f>B566</f>
        <v>44472</v>
      </c>
      <c r="B566" s="163">
        <f>B564+1</f>
        <v>44472</v>
      </c>
      <c r="C566" s="236"/>
      <c r="D566" s="240"/>
      <c r="E566" s="240"/>
      <c r="F566" s="240"/>
      <c r="G566" s="241"/>
      <c r="H566" s="151"/>
      <c r="I566" s="151"/>
      <c r="J566" s="151"/>
      <c r="K566" s="151"/>
      <c r="L566" s="151"/>
      <c r="M566" s="151"/>
      <c r="N566" s="151"/>
      <c r="O566" s="151"/>
      <c r="P566" s="151"/>
      <c r="Q566" s="151"/>
      <c r="R566" s="151"/>
    </row>
    <row r="567" spans="1:18" ht="12.75" customHeight="1" x14ac:dyDescent="0.2">
      <c r="A567" s="235"/>
      <c r="B567" s="164" t="s">
        <v>175</v>
      </c>
      <c r="C567" s="236"/>
      <c r="D567" s="240"/>
      <c r="E567" s="240"/>
      <c r="F567" s="240"/>
      <c r="G567" s="241"/>
      <c r="H567" s="151"/>
      <c r="I567" s="165"/>
      <c r="J567" s="151"/>
      <c r="K567" s="151"/>
      <c r="L567" s="151"/>
      <c r="M567" s="151"/>
      <c r="N567" s="151"/>
      <c r="O567" s="151"/>
      <c r="P567" s="151"/>
      <c r="Q567" s="151"/>
      <c r="R567" s="151"/>
    </row>
    <row r="568" spans="1:18" ht="12.75" customHeight="1" x14ac:dyDescent="0.2">
      <c r="A568" s="235">
        <f>B568</f>
        <v>44473</v>
      </c>
      <c r="B568" s="163">
        <f>B566+1</f>
        <v>44473</v>
      </c>
      <c r="C568" s="236"/>
      <c r="D568" s="240"/>
      <c r="E568" s="240"/>
      <c r="F568" s="240"/>
      <c r="G568" s="241"/>
      <c r="H568" s="151"/>
      <c r="I568" s="151"/>
      <c r="J568" s="151"/>
      <c r="K568" s="151"/>
      <c r="L568" s="151"/>
      <c r="M568" s="151"/>
      <c r="N568" s="151"/>
      <c r="O568" s="151"/>
      <c r="P568" s="151"/>
      <c r="Q568" s="151"/>
      <c r="R568" s="151"/>
    </row>
    <row r="569" spans="1:18" ht="12.75" customHeight="1" x14ac:dyDescent="0.2">
      <c r="A569" s="235"/>
      <c r="B569" s="164"/>
      <c r="C569" s="236"/>
      <c r="D569" s="240"/>
      <c r="E569" s="240"/>
      <c r="F569" s="240"/>
      <c r="G569" s="241"/>
      <c r="H569" s="151"/>
      <c r="I569" s="165"/>
      <c r="J569" s="151"/>
      <c r="K569" s="151"/>
      <c r="L569" s="151"/>
      <c r="M569" s="151"/>
      <c r="N569" s="151"/>
      <c r="O569" s="151"/>
      <c r="P569" s="151"/>
      <c r="Q569" s="151"/>
      <c r="R569" s="151"/>
    </row>
    <row r="570" spans="1:18" ht="12.75" customHeight="1" x14ac:dyDescent="0.2">
      <c r="A570" s="235">
        <f>B570</f>
        <v>44474</v>
      </c>
      <c r="B570" s="163">
        <f>B568+1</f>
        <v>44474</v>
      </c>
      <c r="C570" s="236"/>
      <c r="D570" s="240"/>
      <c r="E570" s="240"/>
      <c r="F570" s="240"/>
      <c r="G570" s="241"/>
      <c r="H570" s="151"/>
      <c r="I570" s="151"/>
      <c r="J570" s="151"/>
      <c r="K570" s="151"/>
      <c r="L570" s="151"/>
      <c r="M570" s="151"/>
      <c r="N570" s="151"/>
      <c r="O570" s="151"/>
      <c r="P570" s="151"/>
      <c r="Q570" s="151"/>
      <c r="R570" s="151"/>
    </row>
    <row r="571" spans="1:18" ht="12.75" customHeight="1" x14ac:dyDescent="0.2">
      <c r="A571" s="235"/>
      <c r="B571" s="164"/>
      <c r="C571" s="236"/>
      <c r="D571" s="240"/>
      <c r="E571" s="240"/>
      <c r="F571" s="240"/>
      <c r="G571" s="241"/>
      <c r="H571" s="151"/>
      <c r="I571" s="165"/>
      <c r="J571" s="151"/>
      <c r="K571" s="151"/>
      <c r="L571" s="151"/>
      <c r="M571" s="151"/>
      <c r="N571" s="151"/>
      <c r="O571" s="151"/>
      <c r="P571" s="151"/>
      <c r="Q571" s="151"/>
      <c r="R571" s="151"/>
    </row>
    <row r="572" spans="1:18" ht="12.75" customHeight="1" x14ac:dyDescent="0.2">
      <c r="A572" s="235">
        <f>B572</f>
        <v>44475</v>
      </c>
      <c r="B572" s="163">
        <f>B570+1</f>
        <v>44475</v>
      </c>
      <c r="C572" s="236"/>
      <c r="D572" s="240"/>
      <c r="E572" s="240"/>
      <c r="F572" s="240"/>
      <c r="G572" s="241"/>
      <c r="H572" s="151"/>
      <c r="I572" s="151"/>
      <c r="J572" s="151"/>
      <c r="K572" s="151"/>
      <c r="L572" s="151"/>
      <c r="M572" s="151"/>
      <c r="N572" s="151"/>
      <c r="O572" s="151"/>
      <c r="P572" s="151"/>
      <c r="Q572" s="151"/>
      <c r="R572" s="151"/>
    </row>
    <row r="573" spans="1:18" ht="12.75" customHeight="1" x14ac:dyDescent="0.2">
      <c r="A573" s="235"/>
      <c r="B573" s="164"/>
      <c r="C573" s="236"/>
      <c r="D573" s="240"/>
      <c r="E573" s="240"/>
      <c r="F573" s="240"/>
      <c r="G573" s="241"/>
      <c r="H573" s="151"/>
      <c r="I573" s="165"/>
      <c r="J573" s="151"/>
      <c r="K573" s="151"/>
      <c r="L573" s="151"/>
      <c r="M573" s="151"/>
      <c r="N573" s="151"/>
      <c r="O573" s="151"/>
      <c r="P573" s="151"/>
      <c r="Q573" s="151"/>
      <c r="R573" s="151"/>
    </row>
    <row r="574" spans="1:18" ht="12.75" customHeight="1" x14ac:dyDescent="0.2">
      <c r="A574" s="235">
        <f>B574</f>
        <v>44476</v>
      </c>
      <c r="B574" s="163">
        <f>B572+1</f>
        <v>44476</v>
      </c>
      <c r="C574" s="236"/>
      <c r="D574" s="240"/>
      <c r="E574" s="240"/>
      <c r="F574" s="240"/>
      <c r="G574" s="241"/>
      <c r="H574" s="151"/>
      <c r="I574" s="151"/>
      <c r="J574" s="151"/>
      <c r="K574" s="151"/>
      <c r="L574" s="151"/>
      <c r="M574" s="151"/>
      <c r="N574" s="151"/>
      <c r="O574" s="151"/>
      <c r="P574" s="151"/>
      <c r="Q574" s="151"/>
      <c r="R574" s="151"/>
    </row>
    <row r="575" spans="1:18" ht="12.75" customHeight="1" x14ac:dyDescent="0.2">
      <c r="A575" s="235"/>
      <c r="B575" s="164"/>
      <c r="C575" s="236"/>
      <c r="D575" s="240"/>
      <c r="E575" s="240"/>
      <c r="F575" s="240"/>
      <c r="G575" s="241"/>
      <c r="H575" s="151"/>
      <c r="I575" s="165"/>
      <c r="J575" s="151"/>
      <c r="K575" s="151"/>
      <c r="L575" s="151"/>
      <c r="M575" s="151"/>
      <c r="N575" s="151"/>
      <c r="O575" s="151"/>
      <c r="P575" s="151"/>
      <c r="Q575" s="151"/>
      <c r="R575" s="151"/>
    </row>
    <row r="576" spans="1:18" ht="12.75" customHeight="1" x14ac:dyDescent="0.2">
      <c r="A576" s="235">
        <f>B576</f>
        <v>44477</v>
      </c>
      <c r="B576" s="163">
        <f>B574+1</f>
        <v>44477</v>
      </c>
      <c r="C576" s="236"/>
      <c r="D576" s="240"/>
      <c r="E576" s="240" t="s">
        <v>403</v>
      </c>
      <c r="F576" s="240"/>
      <c r="G576" s="241"/>
      <c r="H576" s="151"/>
      <c r="I576" s="151"/>
      <c r="J576" s="151"/>
      <c r="K576" s="151"/>
      <c r="L576" s="151"/>
      <c r="M576" s="151"/>
      <c r="N576" s="151"/>
      <c r="O576" s="151"/>
      <c r="P576" s="151"/>
      <c r="Q576" s="151"/>
      <c r="R576" s="151"/>
    </row>
    <row r="577" spans="1:18" ht="12.75" customHeight="1" x14ac:dyDescent="0.2">
      <c r="A577" s="235"/>
      <c r="B577" s="164"/>
      <c r="C577" s="236"/>
      <c r="D577" s="240"/>
      <c r="E577" s="240"/>
      <c r="F577" s="240"/>
      <c r="G577" s="241"/>
      <c r="H577" s="151"/>
      <c r="I577" s="165"/>
      <c r="J577" s="151"/>
      <c r="K577" s="151"/>
      <c r="L577" s="151"/>
      <c r="M577" s="151"/>
      <c r="N577" s="151"/>
      <c r="O577" s="151"/>
      <c r="P577" s="151"/>
      <c r="Q577" s="151"/>
      <c r="R577" s="151"/>
    </row>
    <row r="578" spans="1:18" ht="12.75" customHeight="1" x14ac:dyDescent="0.2">
      <c r="A578" s="235">
        <f>B578</f>
        <v>44478</v>
      </c>
      <c r="B578" s="163">
        <f>B576+1</f>
        <v>44478</v>
      </c>
      <c r="C578" s="236"/>
      <c r="D578" s="240"/>
      <c r="E578" s="240"/>
      <c r="F578" s="240"/>
      <c r="G578" s="241"/>
      <c r="H578" s="151"/>
      <c r="I578" s="151"/>
      <c r="J578" s="151"/>
      <c r="K578" s="151"/>
      <c r="L578" s="151"/>
      <c r="M578" s="151"/>
      <c r="N578" s="151"/>
      <c r="O578" s="151"/>
      <c r="P578" s="151"/>
      <c r="Q578" s="151"/>
      <c r="R578" s="151"/>
    </row>
    <row r="579" spans="1:18" ht="12.75" customHeight="1" x14ac:dyDescent="0.2">
      <c r="A579" s="235"/>
      <c r="B579" s="164"/>
      <c r="C579" s="236"/>
      <c r="D579" s="240"/>
      <c r="E579" s="240"/>
      <c r="F579" s="240"/>
      <c r="G579" s="241"/>
      <c r="H579" s="151"/>
      <c r="I579" s="165"/>
      <c r="J579" s="151"/>
      <c r="K579" s="151"/>
      <c r="L579" s="151"/>
      <c r="M579" s="151"/>
      <c r="N579" s="151"/>
      <c r="O579" s="151"/>
      <c r="P579" s="151"/>
      <c r="Q579" s="151"/>
      <c r="R579" s="151"/>
    </row>
    <row r="580" spans="1:18" ht="12.75" customHeight="1" x14ac:dyDescent="0.2">
      <c r="A580" s="235">
        <f>B580</f>
        <v>44479</v>
      </c>
      <c r="B580" s="163">
        <f>B578+1</f>
        <v>44479</v>
      </c>
      <c r="C580" s="236"/>
      <c r="D580" s="240"/>
      <c r="E580" s="240"/>
      <c r="F580" s="240"/>
      <c r="G580" s="241"/>
      <c r="H580" s="151"/>
      <c r="I580" s="151"/>
      <c r="J580" s="151"/>
      <c r="K580" s="151"/>
      <c r="L580" s="151"/>
      <c r="M580" s="151"/>
      <c r="N580" s="151"/>
      <c r="O580" s="151"/>
      <c r="P580" s="151"/>
      <c r="Q580" s="151"/>
      <c r="R580" s="151"/>
    </row>
    <row r="581" spans="1:18" ht="12.75" customHeight="1" x14ac:dyDescent="0.2">
      <c r="A581" s="235"/>
      <c r="B581" s="164"/>
      <c r="C581" s="236"/>
      <c r="D581" s="240"/>
      <c r="E581" s="240"/>
      <c r="F581" s="240"/>
      <c r="G581" s="241"/>
      <c r="H581" s="151"/>
      <c r="I581" s="165"/>
      <c r="J581" s="151"/>
      <c r="K581" s="151"/>
      <c r="L581" s="151"/>
      <c r="M581" s="151"/>
      <c r="N581" s="151"/>
      <c r="O581" s="151"/>
      <c r="P581" s="151"/>
      <c r="Q581" s="151"/>
      <c r="R581" s="151"/>
    </row>
    <row r="582" spans="1:18" ht="12.75" customHeight="1" x14ac:dyDescent="0.2">
      <c r="A582" s="235">
        <f>B582</f>
        <v>44480</v>
      </c>
      <c r="B582" s="163">
        <f>B580+1</f>
        <v>44480</v>
      </c>
      <c r="C582" s="236" t="s">
        <v>47</v>
      </c>
      <c r="D582" s="240"/>
      <c r="E582" s="240"/>
      <c r="F582" s="240"/>
      <c r="G582" s="241"/>
      <c r="H582" s="151"/>
      <c r="I582" s="151"/>
      <c r="J582" s="151"/>
      <c r="K582" s="151"/>
      <c r="L582" s="151"/>
      <c r="M582" s="151"/>
      <c r="N582" s="151"/>
      <c r="O582" s="151"/>
      <c r="P582" s="151"/>
      <c r="Q582" s="151"/>
      <c r="R582" s="151"/>
    </row>
    <row r="583" spans="1:18" ht="12.75" customHeight="1" x14ac:dyDescent="0.2">
      <c r="A583" s="235"/>
      <c r="B583" s="164"/>
      <c r="C583" s="236"/>
      <c r="D583" s="240"/>
      <c r="E583" s="240"/>
      <c r="F583" s="240"/>
      <c r="G583" s="241"/>
      <c r="H583" s="151"/>
      <c r="I583" s="165"/>
      <c r="J583" s="151"/>
      <c r="K583" s="151"/>
      <c r="L583" s="151"/>
      <c r="M583" s="151"/>
      <c r="N583" s="151"/>
      <c r="O583" s="151"/>
      <c r="P583" s="151"/>
      <c r="Q583" s="151"/>
      <c r="R583" s="151"/>
    </row>
    <row r="584" spans="1:18" ht="12.75" customHeight="1" x14ac:dyDescent="0.2">
      <c r="A584" s="235">
        <f>B584</f>
        <v>44481</v>
      </c>
      <c r="B584" s="163">
        <f>B582+1</f>
        <v>44481</v>
      </c>
      <c r="C584" s="236" t="s">
        <v>47</v>
      </c>
      <c r="D584" s="240"/>
      <c r="E584" s="240"/>
      <c r="F584" s="240"/>
      <c r="G584" s="241"/>
      <c r="H584" s="151"/>
      <c r="I584" s="151"/>
      <c r="J584" s="151"/>
      <c r="K584" s="151"/>
      <c r="L584" s="151"/>
      <c r="M584" s="151"/>
      <c r="N584" s="151"/>
      <c r="O584" s="151"/>
      <c r="P584" s="151"/>
      <c r="Q584" s="151"/>
      <c r="R584" s="151"/>
    </row>
    <row r="585" spans="1:18" ht="12.75" customHeight="1" x14ac:dyDescent="0.2">
      <c r="A585" s="235"/>
      <c r="B585" s="164"/>
      <c r="C585" s="236"/>
      <c r="D585" s="240"/>
      <c r="E585" s="240"/>
      <c r="F585" s="240"/>
      <c r="G585" s="241"/>
      <c r="H585" s="151"/>
      <c r="I585" s="165"/>
      <c r="J585" s="151"/>
      <c r="K585" s="151"/>
      <c r="L585" s="151"/>
      <c r="M585" s="151"/>
      <c r="N585" s="151"/>
      <c r="O585" s="151"/>
      <c r="P585" s="151"/>
      <c r="Q585" s="151"/>
      <c r="R585" s="151"/>
    </row>
    <row r="586" spans="1:18" ht="12.75" customHeight="1" x14ac:dyDescent="0.2">
      <c r="A586" s="235">
        <f>B586</f>
        <v>44482</v>
      </c>
      <c r="B586" s="163">
        <f>B584+1</f>
        <v>44482</v>
      </c>
      <c r="C586" s="236" t="s">
        <v>47</v>
      </c>
      <c r="D586" s="240"/>
      <c r="E586" s="240"/>
      <c r="F586" s="240"/>
      <c r="G586" s="241"/>
      <c r="H586" s="151"/>
      <c r="I586" s="151"/>
      <c r="J586" s="151"/>
      <c r="K586" s="151"/>
      <c r="L586" s="151"/>
      <c r="M586" s="151"/>
      <c r="N586" s="151"/>
      <c r="O586" s="151"/>
      <c r="P586" s="151"/>
      <c r="Q586" s="151"/>
      <c r="R586" s="151"/>
    </row>
    <row r="587" spans="1:18" ht="12.75" customHeight="1" x14ac:dyDescent="0.2">
      <c r="A587" s="235"/>
      <c r="B587" s="164"/>
      <c r="C587" s="236"/>
      <c r="D587" s="240"/>
      <c r="E587" s="240"/>
      <c r="F587" s="240"/>
      <c r="G587" s="241"/>
      <c r="H587" s="151"/>
      <c r="I587" s="165"/>
      <c r="J587" s="151"/>
      <c r="K587" s="151"/>
      <c r="L587" s="151"/>
      <c r="M587" s="151"/>
      <c r="N587" s="151"/>
      <c r="O587" s="151"/>
      <c r="P587" s="151"/>
      <c r="Q587" s="151"/>
      <c r="R587" s="151"/>
    </row>
    <row r="588" spans="1:18" ht="12.75" customHeight="1" x14ac:dyDescent="0.2">
      <c r="A588" s="235">
        <f>B588</f>
        <v>44483</v>
      </c>
      <c r="B588" s="163">
        <f>B586+1</f>
        <v>44483</v>
      </c>
      <c r="C588" s="236" t="s">
        <v>47</v>
      </c>
      <c r="D588" s="240"/>
      <c r="E588" s="240"/>
      <c r="F588" s="240"/>
      <c r="G588" s="241"/>
      <c r="H588" s="151"/>
      <c r="I588" s="151"/>
      <c r="J588" s="151"/>
      <c r="K588" s="151"/>
      <c r="L588" s="151"/>
      <c r="M588" s="151"/>
      <c r="N588" s="151"/>
      <c r="O588" s="151"/>
      <c r="P588" s="151"/>
      <c r="Q588" s="151"/>
      <c r="R588" s="151"/>
    </row>
    <row r="589" spans="1:18" ht="12.75" customHeight="1" x14ac:dyDescent="0.2">
      <c r="A589" s="235"/>
      <c r="B589" s="164"/>
      <c r="C589" s="236"/>
      <c r="D589" s="240"/>
      <c r="E589" s="240"/>
      <c r="F589" s="240"/>
      <c r="G589" s="241"/>
      <c r="H589" s="151"/>
      <c r="I589" s="165"/>
      <c r="J589" s="151"/>
      <c r="K589" s="151"/>
      <c r="L589" s="151"/>
      <c r="M589" s="151"/>
      <c r="N589" s="151"/>
      <c r="O589" s="151"/>
      <c r="P589" s="151"/>
      <c r="Q589" s="151"/>
      <c r="R589" s="151"/>
    </row>
    <row r="590" spans="1:18" ht="12.75" customHeight="1" x14ac:dyDescent="0.2">
      <c r="A590" s="235">
        <f>B590</f>
        <v>44484</v>
      </c>
      <c r="B590" s="163">
        <f>B588+1</f>
        <v>44484</v>
      </c>
      <c r="C590" s="236" t="s">
        <v>47</v>
      </c>
      <c r="D590" s="240"/>
      <c r="E590" s="240"/>
      <c r="F590" s="240"/>
      <c r="G590" s="241"/>
      <c r="H590" s="151"/>
      <c r="I590" s="151"/>
      <c r="J590" s="151"/>
      <c r="K590" s="151"/>
      <c r="L590" s="151"/>
      <c r="M590" s="151"/>
      <c r="N590" s="151"/>
      <c r="O590" s="151"/>
      <c r="P590" s="151"/>
      <c r="Q590" s="151"/>
      <c r="R590" s="151"/>
    </row>
    <row r="591" spans="1:18" ht="12.75" customHeight="1" x14ac:dyDescent="0.2">
      <c r="A591" s="235"/>
      <c r="B591" s="164"/>
      <c r="C591" s="236"/>
      <c r="D591" s="240"/>
      <c r="E591" s="240"/>
      <c r="F591" s="240"/>
      <c r="G591" s="241"/>
      <c r="H591" s="151"/>
      <c r="I591" s="165"/>
      <c r="J591" s="151"/>
      <c r="K591" s="151"/>
      <c r="L591" s="151"/>
      <c r="M591" s="151"/>
      <c r="N591" s="151"/>
      <c r="O591" s="151"/>
      <c r="P591" s="151"/>
      <c r="Q591" s="151"/>
      <c r="R591" s="151"/>
    </row>
    <row r="592" spans="1:18" ht="12.75" customHeight="1" x14ac:dyDescent="0.2">
      <c r="A592" s="235">
        <f>B592</f>
        <v>44485</v>
      </c>
      <c r="B592" s="163">
        <f>B590+1</f>
        <v>44485</v>
      </c>
      <c r="C592" s="236" t="s">
        <v>47</v>
      </c>
      <c r="D592" s="240"/>
      <c r="E592" s="240"/>
      <c r="F592" s="240"/>
      <c r="G592" s="241"/>
      <c r="H592" s="151"/>
      <c r="I592" s="151"/>
      <c r="J592" s="151"/>
      <c r="K592" s="151"/>
      <c r="L592" s="151"/>
      <c r="M592" s="151"/>
      <c r="N592" s="151"/>
      <c r="O592" s="151"/>
      <c r="P592" s="151"/>
      <c r="Q592" s="151"/>
      <c r="R592" s="151"/>
    </row>
    <row r="593" spans="1:18" ht="12.75" customHeight="1" x14ac:dyDescent="0.2">
      <c r="A593" s="235"/>
      <c r="B593" s="164"/>
      <c r="C593" s="236"/>
      <c r="D593" s="240"/>
      <c r="E593" s="240"/>
      <c r="F593" s="240"/>
      <c r="G593" s="241"/>
      <c r="H593" s="151"/>
      <c r="I593" s="165"/>
      <c r="J593" s="151"/>
      <c r="K593" s="151"/>
      <c r="L593" s="151"/>
      <c r="M593" s="151"/>
      <c r="N593" s="151"/>
      <c r="O593" s="151"/>
      <c r="P593" s="151"/>
      <c r="Q593" s="151"/>
      <c r="R593" s="151"/>
    </row>
    <row r="594" spans="1:18" ht="12.75" customHeight="1" x14ac:dyDescent="0.2">
      <c r="A594" s="235">
        <f>B594</f>
        <v>44486</v>
      </c>
      <c r="B594" s="163">
        <f>B592+1</f>
        <v>44486</v>
      </c>
      <c r="C594" s="236" t="s">
        <v>47</v>
      </c>
      <c r="D594" s="240"/>
      <c r="E594" s="240"/>
      <c r="F594" s="240"/>
      <c r="G594" s="241"/>
      <c r="H594" s="151"/>
      <c r="I594" s="151"/>
      <c r="J594" s="151"/>
      <c r="K594" s="151"/>
      <c r="L594" s="151"/>
      <c r="M594" s="151"/>
      <c r="N594" s="151"/>
      <c r="O594" s="151"/>
      <c r="P594" s="151"/>
      <c r="Q594" s="151"/>
      <c r="R594" s="151"/>
    </row>
    <row r="595" spans="1:18" ht="12.75" customHeight="1" x14ac:dyDescent="0.2">
      <c r="A595" s="235"/>
      <c r="B595" s="164"/>
      <c r="C595" s="236"/>
      <c r="D595" s="240"/>
      <c r="E595" s="240"/>
      <c r="F595" s="240"/>
      <c r="G595" s="241"/>
      <c r="H595" s="151"/>
      <c r="I595" s="165"/>
      <c r="J595" s="151"/>
      <c r="K595" s="151"/>
      <c r="L595" s="151"/>
      <c r="M595" s="151"/>
      <c r="N595" s="151"/>
      <c r="O595" s="151"/>
      <c r="P595" s="151"/>
      <c r="Q595" s="151"/>
      <c r="R595" s="151"/>
    </row>
    <row r="596" spans="1:18" ht="12.75" customHeight="1" x14ac:dyDescent="0.2">
      <c r="A596" s="235">
        <f>B596</f>
        <v>44487</v>
      </c>
      <c r="B596" s="163">
        <f>B594+1</f>
        <v>44487</v>
      </c>
      <c r="C596" s="236" t="s">
        <v>47</v>
      </c>
      <c r="D596" s="240"/>
      <c r="E596" s="240"/>
      <c r="F596" s="240"/>
      <c r="G596" s="241"/>
      <c r="H596" s="151"/>
      <c r="I596" s="151"/>
      <c r="J596" s="151"/>
      <c r="K596" s="151"/>
      <c r="L596" s="151"/>
      <c r="M596" s="151"/>
      <c r="N596" s="151"/>
      <c r="O596" s="151"/>
      <c r="P596" s="151"/>
      <c r="Q596" s="151"/>
      <c r="R596" s="151"/>
    </row>
    <row r="597" spans="1:18" ht="12.75" customHeight="1" x14ac:dyDescent="0.2">
      <c r="A597" s="235"/>
      <c r="B597" s="164"/>
      <c r="C597" s="236"/>
      <c r="D597" s="240"/>
      <c r="E597" s="240"/>
      <c r="F597" s="240"/>
      <c r="G597" s="241"/>
      <c r="H597" s="151"/>
      <c r="I597" s="165"/>
      <c r="J597" s="151"/>
      <c r="K597" s="151"/>
      <c r="L597" s="151"/>
      <c r="M597" s="151"/>
      <c r="N597" s="151"/>
      <c r="O597" s="151"/>
      <c r="P597" s="151"/>
      <c r="Q597" s="151"/>
      <c r="R597" s="151"/>
    </row>
    <row r="598" spans="1:18" ht="12.75" customHeight="1" x14ac:dyDescent="0.2">
      <c r="A598" s="235">
        <f>B598</f>
        <v>44488</v>
      </c>
      <c r="B598" s="163">
        <f>B596+1</f>
        <v>44488</v>
      </c>
      <c r="C598" s="236" t="s">
        <v>47</v>
      </c>
      <c r="D598" s="240"/>
      <c r="E598" s="240"/>
      <c r="F598" s="240"/>
      <c r="G598" s="241"/>
      <c r="H598" s="151"/>
      <c r="I598" s="151"/>
      <c r="J598" s="151"/>
      <c r="K598" s="151"/>
      <c r="L598" s="151"/>
      <c r="M598" s="151"/>
      <c r="N598" s="151"/>
      <c r="O598" s="151"/>
      <c r="P598" s="151"/>
      <c r="Q598" s="151"/>
      <c r="R598" s="151"/>
    </row>
    <row r="599" spans="1:18" ht="12.75" customHeight="1" x14ac:dyDescent="0.2">
      <c r="A599" s="235"/>
      <c r="B599" s="164"/>
      <c r="C599" s="236"/>
      <c r="D599" s="240"/>
      <c r="E599" s="240"/>
      <c r="F599" s="240"/>
      <c r="G599" s="241"/>
      <c r="H599" s="151"/>
      <c r="I599" s="165"/>
      <c r="J599" s="151"/>
      <c r="K599" s="151"/>
      <c r="L599" s="151"/>
      <c r="M599" s="151"/>
      <c r="N599" s="151"/>
      <c r="O599" s="151"/>
      <c r="P599" s="151"/>
      <c r="Q599" s="151"/>
      <c r="R599" s="151"/>
    </row>
    <row r="600" spans="1:18" ht="12.75" customHeight="1" x14ac:dyDescent="0.2">
      <c r="A600" s="235">
        <f>B600</f>
        <v>44489</v>
      </c>
      <c r="B600" s="163">
        <f>B598+1</f>
        <v>44489</v>
      </c>
      <c r="C600" s="236" t="s">
        <v>47</v>
      </c>
      <c r="D600" s="240"/>
      <c r="E600" s="240"/>
      <c r="F600" s="240" t="s">
        <v>531</v>
      </c>
      <c r="G600" s="241"/>
      <c r="H600" s="151"/>
      <c r="I600" s="151"/>
      <c r="J600" s="151"/>
      <c r="K600" s="151"/>
      <c r="L600" s="151"/>
      <c r="M600" s="151"/>
      <c r="N600" s="151"/>
      <c r="O600" s="151"/>
      <c r="P600" s="151"/>
      <c r="Q600" s="151"/>
      <c r="R600" s="151"/>
    </row>
    <row r="601" spans="1:18" ht="12.75" customHeight="1" x14ac:dyDescent="0.2">
      <c r="A601" s="235"/>
      <c r="B601" s="164"/>
      <c r="C601" s="236"/>
      <c r="D601" s="240"/>
      <c r="E601" s="240"/>
      <c r="F601" s="240"/>
      <c r="G601" s="241"/>
      <c r="H601" s="151"/>
      <c r="I601" s="165"/>
      <c r="J601" s="151"/>
      <c r="K601" s="151"/>
      <c r="L601" s="151"/>
      <c r="M601" s="151"/>
      <c r="N601" s="151"/>
      <c r="O601" s="151"/>
      <c r="P601" s="151"/>
      <c r="Q601" s="151"/>
      <c r="R601" s="151"/>
    </row>
    <row r="602" spans="1:18" ht="12.75" customHeight="1" x14ac:dyDescent="0.2">
      <c r="A602" s="235">
        <f>B602</f>
        <v>44490</v>
      </c>
      <c r="B602" s="163">
        <f>B600+1</f>
        <v>44490</v>
      </c>
      <c r="C602" s="236" t="s">
        <v>47</v>
      </c>
      <c r="D602" s="240"/>
      <c r="E602" s="240"/>
      <c r="F602" s="240"/>
      <c r="G602" s="241"/>
      <c r="H602" s="151"/>
      <c r="I602" s="151"/>
      <c r="J602" s="151"/>
      <c r="K602" s="151"/>
      <c r="L602" s="151"/>
      <c r="M602" s="151"/>
      <c r="N602" s="151"/>
      <c r="O602" s="151"/>
      <c r="P602" s="151"/>
      <c r="Q602" s="151"/>
      <c r="R602" s="151"/>
    </row>
    <row r="603" spans="1:18" ht="12.75" customHeight="1" x14ac:dyDescent="0.2">
      <c r="A603" s="235"/>
      <c r="B603" s="164"/>
      <c r="C603" s="236"/>
      <c r="D603" s="240"/>
      <c r="E603" s="240"/>
      <c r="F603" s="240"/>
      <c r="G603" s="241"/>
      <c r="H603" s="151"/>
      <c r="I603" s="165"/>
      <c r="J603" s="151"/>
      <c r="K603" s="151"/>
      <c r="L603" s="151"/>
      <c r="M603" s="151"/>
      <c r="N603" s="151"/>
      <c r="O603" s="151"/>
      <c r="P603" s="151"/>
      <c r="Q603" s="151"/>
      <c r="R603" s="151"/>
    </row>
    <row r="604" spans="1:18" ht="12.75" customHeight="1" x14ac:dyDescent="0.2">
      <c r="A604" s="235">
        <f>B604</f>
        <v>44491</v>
      </c>
      <c r="B604" s="163">
        <f>B602+1</f>
        <v>44491</v>
      </c>
      <c r="C604" s="236" t="s">
        <v>47</v>
      </c>
      <c r="D604" s="240"/>
      <c r="E604" s="240"/>
      <c r="F604" s="240"/>
      <c r="G604" s="241"/>
      <c r="H604" s="151"/>
      <c r="I604" s="151"/>
      <c r="J604" s="151"/>
      <c r="K604" s="151"/>
      <c r="L604" s="151"/>
      <c r="M604" s="151"/>
      <c r="N604" s="151"/>
      <c r="O604" s="151"/>
      <c r="P604" s="151"/>
      <c r="Q604" s="151"/>
      <c r="R604" s="151"/>
    </row>
    <row r="605" spans="1:18" ht="12.75" customHeight="1" x14ac:dyDescent="0.2">
      <c r="A605" s="235"/>
      <c r="B605" s="164"/>
      <c r="C605" s="236"/>
      <c r="D605" s="240"/>
      <c r="E605" s="240"/>
      <c r="F605" s="240"/>
      <c r="G605" s="241"/>
      <c r="H605" s="151"/>
      <c r="I605" s="165"/>
      <c r="J605" s="151"/>
      <c r="K605" s="151"/>
      <c r="L605" s="151"/>
      <c r="M605" s="151"/>
      <c r="N605" s="151"/>
      <c r="O605" s="151"/>
      <c r="P605" s="151"/>
      <c r="Q605" s="151"/>
      <c r="R605" s="151"/>
    </row>
    <row r="606" spans="1:18" ht="12.75" customHeight="1" x14ac:dyDescent="0.2">
      <c r="A606" s="235">
        <f>B606</f>
        <v>44492</v>
      </c>
      <c r="B606" s="163">
        <f>B604+1</f>
        <v>44492</v>
      </c>
      <c r="C606" s="236" t="s">
        <v>47</v>
      </c>
      <c r="D606" s="240"/>
      <c r="E606" s="240"/>
      <c r="F606" s="240"/>
      <c r="G606" s="241"/>
      <c r="H606" s="151"/>
      <c r="I606" s="151"/>
      <c r="J606" s="151"/>
      <c r="K606" s="151"/>
      <c r="L606" s="151"/>
      <c r="M606" s="151"/>
      <c r="N606" s="151"/>
      <c r="O606" s="151"/>
      <c r="P606" s="151"/>
      <c r="Q606" s="151"/>
      <c r="R606" s="151"/>
    </row>
    <row r="607" spans="1:18" ht="12.75" customHeight="1" x14ac:dyDescent="0.2">
      <c r="A607" s="235"/>
      <c r="B607" s="164"/>
      <c r="C607" s="236"/>
      <c r="D607" s="240"/>
      <c r="E607" s="240"/>
      <c r="F607" s="240"/>
      <c r="G607" s="241"/>
      <c r="H607" s="151"/>
      <c r="I607" s="165"/>
      <c r="J607" s="151"/>
      <c r="K607" s="151"/>
      <c r="L607" s="151"/>
      <c r="M607" s="151"/>
      <c r="N607" s="151"/>
      <c r="O607" s="151"/>
      <c r="P607" s="151"/>
      <c r="Q607" s="151"/>
      <c r="R607" s="151"/>
    </row>
    <row r="608" spans="1:18" ht="12.75" customHeight="1" x14ac:dyDescent="0.2">
      <c r="A608" s="235">
        <f>B608</f>
        <v>44493</v>
      </c>
      <c r="B608" s="163">
        <f>B606+1</f>
        <v>44493</v>
      </c>
      <c r="C608" s="236"/>
      <c r="D608" s="240"/>
      <c r="E608" s="240"/>
      <c r="F608" s="240" t="s">
        <v>533</v>
      </c>
      <c r="G608" s="241"/>
      <c r="H608" s="151"/>
      <c r="I608" s="151"/>
      <c r="J608" s="151"/>
      <c r="K608" s="151"/>
      <c r="L608" s="151"/>
      <c r="M608" s="151"/>
      <c r="N608" s="151"/>
      <c r="O608" s="151"/>
      <c r="P608" s="151"/>
      <c r="Q608" s="151"/>
      <c r="R608" s="151"/>
    </row>
    <row r="609" spans="1:18" ht="12.75" customHeight="1" x14ac:dyDescent="0.2">
      <c r="A609" s="235"/>
      <c r="B609" s="164"/>
      <c r="C609" s="236"/>
      <c r="D609" s="240"/>
      <c r="E609" s="240"/>
      <c r="F609" s="240"/>
      <c r="G609" s="241"/>
      <c r="H609" s="151"/>
      <c r="I609" s="165"/>
      <c r="J609" s="151"/>
      <c r="K609" s="151"/>
      <c r="L609" s="151"/>
      <c r="M609" s="151"/>
      <c r="N609" s="151"/>
      <c r="O609" s="151"/>
      <c r="P609" s="151"/>
      <c r="Q609" s="151"/>
      <c r="R609" s="151"/>
    </row>
    <row r="610" spans="1:18" ht="12.75" customHeight="1" x14ac:dyDescent="0.2">
      <c r="A610" s="235">
        <f>B610</f>
        <v>44494</v>
      </c>
      <c r="B610" s="163">
        <f>B608+1</f>
        <v>44494</v>
      </c>
      <c r="C610" s="236"/>
      <c r="D610" s="240"/>
      <c r="E610" s="240"/>
      <c r="F610" s="240"/>
      <c r="G610" s="241"/>
      <c r="H610" s="151"/>
      <c r="I610" s="151"/>
      <c r="J610" s="151"/>
      <c r="K610" s="151"/>
      <c r="L610" s="151"/>
      <c r="M610" s="151"/>
      <c r="N610" s="151"/>
      <c r="O610" s="151"/>
      <c r="P610" s="151"/>
      <c r="Q610" s="151"/>
      <c r="R610" s="151"/>
    </row>
    <row r="611" spans="1:18" ht="12.75" customHeight="1" x14ac:dyDescent="0.2">
      <c r="A611" s="235"/>
      <c r="B611" s="164"/>
      <c r="C611" s="236"/>
      <c r="D611" s="240"/>
      <c r="E611" s="240"/>
      <c r="F611" s="240"/>
      <c r="G611" s="241"/>
      <c r="H611" s="151"/>
      <c r="I611" s="165"/>
      <c r="J611" s="151"/>
      <c r="K611" s="151"/>
      <c r="L611" s="151"/>
      <c r="M611" s="151"/>
      <c r="N611" s="151"/>
      <c r="O611" s="151"/>
      <c r="P611" s="151"/>
      <c r="Q611" s="151"/>
      <c r="R611" s="151"/>
    </row>
    <row r="612" spans="1:18" ht="12.75" customHeight="1" x14ac:dyDescent="0.2">
      <c r="A612" s="235">
        <f>B612</f>
        <v>44495</v>
      </c>
      <c r="B612" s="163">
        <f>B610+1</f>
        <v>44495</v>
      </c>
      <c r="C612" s="236"/>
      <c r="D612" s="240"/>
      <c r="E612" s="240" t="s">
        <v>534</v>
      </c>
      <c r="F612" s="240"/>
      <c r="G612" s="241"/>
      <c r="H612" s="151"/>
      <c r="I612" s="151"/>
      <c r="J612" s="151"/>
      <c r="K612" s="151"/>
      <c r="L612" s="151"/>
      <c r="M612" s="151"/>
      <c r="N612" s="151"/>
      <c r="O612" s="151"/>
      <c r="P612" s="151"/>
      <c r="Q612" s="151"/>
      <c r="R612" s="151"/>
    </row>
    <row r="613" spans="1:18" ht="12.75" customHeight="1" x14ac:dyDescent="0.2">
      <c r="A613" s="235"/>
      <c r="B613" s="164"/>
      <c r="C613" s="236"/>
      <c r="D613" s="240"/>
      <c r="E613" s="240"/>
      <c r="F613" s="240"/>
      <c r="G613" s="241"/>
      <c r="H613" s="151"/>
      <c r="I613" s="165"/>
      <c r="J613" s="151"/>
      <c r="K613" s="151"/>
      <c r="L613" s="151"/>
      <c r="M613" s="151"/>
      <c r="N613" s="151"/>
      <c r="O613" s="151"/>
      <c r="P613" s="151"/>
      <c r="Q613" s="151"/>
      <c r="R613" s="151"/>
    </row>
    <row r="614" spans="1:18" ht="12.75" customHeight="1" x14ac:dyDescent="0.2">
      <c r="A614" s="235">
        <f>B614</f>
        <v>44496</v>
      </c>
      <c r="B614" s="163">
        <f>B612+1</f>
        <v>44496</v>
      </c>
      <c r="C614" s="236"/>
      <c r="D614" s="240"/>
      <c r="E614" s="240"/>
      <c r="F614" s="240"/>
      <c r="G614" s="241"/>
      <c r="H614" s="151"/>
      <c r="I614" s="151"/>
      <c r="J614" s="151"/>
      <c r="K614" s="151"/>
      <c r="L614" s="151"/>
      <c r="M614" s="151"/>
      <c r="N614" s="151"/>
      <c r="O614" s="151"/>
      <c r="P614" s="151"/>
      <c r="Q614" s="151"/>
      <c r="R614" s="151"/>
    </row>
    <row r="615" spans="1:18" ht="12.75" customHeight="1" x14ac:dyDescent="0.2">
      <c r="A615" s="235"/>
      <c r="B615" s="164"/>
      <c r="C615" s="236"/>
      <c r="D615" s="240"/>
      <c r="E615" s="240"/>
      <c r="F615" s="240"/>
      <c r="G615" s="241"/>
      <c r="H615" s="151"/>
      <c r="I615" s="165"/>
      <c r="J615" s="151"/>
      <c r="K615" s="151"/>
      <c r="L615" s="151"/>
      <c r="M615" s="151"/>
      <c r="N615" s="151"/>
      <c r="O615" s="151"/>
      <c r="P615" s="151"/>
      <c r="Q615" s="151"/>
      <c r="R615" s="151"/>
    </row>
    <row r="616" spans="1:18" ht="12.75" customHeight="1" x14ac:dyDescent="0.2">
      <c r="A616" s="235">
        <f>B616</f>
        <v>44497</v>
      </c>
      <c r="B616" s="163">
        <f>B614+1</f>
        <v>44497</v>
      </c>
      <c r="C616" s="236"/>
      <c r="D616" s="240"/>
      <c r="E616" s="240"/>
      <c r="F616" s="240"/>
      <c r="G616" s="241"/>
      <c r="H616" s="151"/>
      <c r="I616" s="151"/>
      <c r="J616" s="151"/>
      <c r="K616" s="151"/>
      <c r="L616" s="151"/>
      <c r="M616" s="151"/>
      <c r="N616" s="151"/>
      <c r="O616" s="151"/>
      <c r="P616" s="151"/>
      <c r="Q616" s="151"/>
      <c r="R616" s="151"/>
    </row>
    <row r="617" spans="1:18" ht="12.75" customHeight="1" x14ac:dyDescent="0.2">
      <c r="A617" s="235"/>
      <c r="B617" s="164"/>
      <c r="C617" s="236"/>
      <c r="D617" s="240"/>
      <c r="E617" s="240"/>
      <c r="F617" s="240"/>
      <c r="G617" s="241"/>
      <c r="H617" s="151"/>
      <c r="I617" s="165"/>
      <c r="J617" s="151"/>
      <c r="K617" s="151"/>
      <c r="L617" s="151"/>
      <c r="M617" s="151"/>
      <c r="N617" s="151"/>
      <c r="O617" s="151"/>
      <c r="P617" s="151"/>
      <c r="Q617" s="151"/>
      <c r="R617" s="151"/>
    </row>
    <row r="618" spans="1:18" ht="12.75" customHeight="1" x14ac:dyDescent="0.2">
      <c r="A618" s="235">
        <f>B618</f>
        <v>44498</v>
      </c>
      <c r="B618" s="163">
        <f>B616+1</f>
        <v>44498</v>
      </c>
      <c r="C618" s="236"/>
      <c r="D618" s="240"/>
      <c r="E618" s="240" t="s">
        <v>403</v>
      </c>
      <c r="F618" s="240"/>
      <c r="G618" s="241"/>
      <c r="H618" s="151"/>
      <c r="I618" s="151"/>
      <c r="J618" s="151"/>
      <c r="K618" s="151"/>
      <c r="L618" s="151"/>
      <c r="M618" s="151"/>
      <c r="N618" s="151"/>
      <c r="O618" s="151"/>
      <c r="P618" s="151"/>
      <c r="Q618" s="151"/>
      <c r="R618" s="151"/>
    </row>
    <row r="619" spans="1:18" ht="12.75" customHeight="1" x14ac:dyDescent="0.2">
      <c r="A619" s="235"/>
      <c r="B619" s="164"/>
      <c r="C619" s="236"/>
      <c r="D619" s="240"/>
      <c r="E619" s="240"/>
      <c r="F619" s="240"/>
      <c r="G619" s="241"/>
      <c r="H619" s="151"/>
      <c r="I619" s="165"/>
      <c r="J619" s="151"/>
      <c r="K619" s="151"/>
      <c r="L619" s="151"/>
      <c r="M619" s="151"/>
      <c r="N619" s="151"/>
      <c r="O619" s="151"/>
      <c r="P619" s="151"/>
      <c r="Q619" s="151"/>
      <c r="R619" s="151"/>
    </row>
    <row r="620" spans="1:18" ht="12.75" customHeight="1" x14ac:dyDescent="0.2">
      <c r="A620" s="235">
        <f>B620</f>
        <v>44499</v>
      </c>
      <c r="B620" s="163">
        <f>B618+1</f>
        <v>44499</v>
      </c>
      <c r="C620" s="236"/>
      <c r="D620" s="240"/>
      <c r="E620" s="240"/>
      <c r="F620" s="240"/>
      <c r="G620" s="241"/>
      <c r="H620" s="151"/>
      <c r="I620" s="151"/>
      <c r="J620" s="151"/>
      <c r="K620" s="151"/>
      <c r="L620" s="151"/>
      <c r="M620" s="151"/>
      <c r="N620" s="151"/>
      <c r="O620" s="151"/>
      <c r="P620" s="151"/>
      <c r="Q620" s="151"/>
      <c r="R620" s="151"/>
    </row>
    <row r="621" spans="1:18" ht="12.75" customHeight="1" x14ac:dyDescent="0.2">
      <c r="A621" s="235"/>
      <c r="B621" s="164"/>
      <c r="C621" s="236"/>
      <c r="D621" s="240"/>
      <c r="E621" s="240"/>
      <c r="F621" s="240"/>
      <c r="G621" s="241"/>
      <c r="H621" s="151"/>
      <c r="I621" s="165"/>
      <c r="J621" s="151"/>
      <c r="K621" s="151"/>
      <c r="L621" s="151"/>
      <c r="M621" s="151"/>
      <c r="N621" s="151"/>
      <c r="O621" s="151"/>
      <c r="P621" s="151"/>
      <c r="Q621" s="151"/>
      <c r="R621" s="151"/>
    </row>
    <row r="622" spans="1:18" ht="12.75" customHeight="1" x14ac:dyDescent="0.2">
      <c r="A622" s="235">
        <f>B622</f>
        <v>44500</v>
      </c>
      <c r="B622" s="163">
        <f>B620+1</f>
        <v>44500</v>
      </c>
      <c r="C622" s="236"/>
      <c r="D622" s="240"/>
      <c r="E622" s="240"/>
      <c r="F622" s="240"/>
      <c r="G622" s="241"/>
      <c r="H622" s="151"/>
      <c r="I622" s="151"/>
      <c r="J622" s="151"/>
      <c r="K622" s="151"/>
      <c r="L622" s="151"/>
      <c r="M622" s="151"/>
      <c r="N622" s="151"/>
      <c r="O622" s="151"/>
      <c r="P622" s="151"/>
      <c r="Q622" s="151"/>
      <c r="R622" s="151"/>
    </row>
    <row r="623" spans="1:18" ht="12.75" customHeight="1" x14ac:dyDescent="0.2">
      <c r="A623" s="235"/>
      <c r="B623" s="164"/>
      <c r="C623" s="236"/>
      <c r="D623" s="240"/>
      <c r="E623" s="240"/>
      <c r="F623" s="240"/>
      <c r="G623" s="241"/>
      <c r="H623" s="151"/>
      <c r="I623" s="165"/>
      <c r="J623" s="151"/>
      <c r="K623" s="151"/>
      <c r="L623" s="151"/>
      <c r="M623" s="151"/>
      <c r="N623" s="151"/>
      <c r="O623" s="151"/>
      <c r="P623" s="151"/>
      <c r="Q623" s="151"/>
      <c r="R623" s="151"/>
    </row>
    <row r="624" spans="1:18" ht="12.75" customHeight="1" x14ac:dyDescent="0.2">
      <c r="A624" s="235">
        <f>B624</f>
        <v>44501</v>
      </c>
      <c r="B624" s="163">
        <f>B622+1</f>
        <v>44501</v>
      </c>
      <c r="C624" s="236"/>
      <c r="D624" s="240"/>
      <c r="E624" s="240"/>
      <c r="F624" s="240"/>
      <c r="G624" s="241"/>
      <c r="H624" s="151"/>
      <c r="I624" s="151"/>
      <c r="J624" s="151"/>
      <c r="K624" s="151"/>
      <c r="L624" s="151"/>
      <c r="M624" s="151"/>
      <c r="N624" s="151"/>
      <c r="O624" s="151"/>
      <c r="P624" s="151"/>
      <c r="Q624" s="151"/>
      <c r="R624" s="151"/>
    </row>
    <row r="625" spans="1:18" ht="12.75" customHeight="1" x14ac:dyDescent="0.2">
      <c r="A625" s="235"/>
      <c r="B625" s="164" t="s">
        <v>50</v>
      </c>
      <c r="C625" s="236"/>
      <c r="D625" s="240"/>
      <c r="E625" s="240"/>
      <c r="F625" s="240"/>
      <c r="G625" s="241"/>
      <c r="H625" s="151"/>
      <c r="I625" s="165"/>
      <c r="J625" s="151"/>
      <c r="K625" s="151"/>
      <c r="L625" s="151"/>
      <c r="M625" s="151"/>
      <c r="N625" s="151"/>
      <c r="O625" s="151"/>
      <c r="P625" s="151"/>
      <c r="Q625" s="151"/>
      <c r="R625" s="151"/>
    </row>
    <row r="626" spans="1:18" ht="12.75" customHeight="1" x14ac:dyDescent="0.2">
      <c r="A626" s="235">
        <f>B626</f>
        <v>44502</v>
      </c>
      <c r="B626" s="163">
        <f>B624+1</f>
        <v>44502</v>
      </c>
      <c r="C626" s="236"/>
      <c r="D626" s="240"/>
      <c r="E626" s="240" t="s">
        <v>535</v>
      </c>
      <c r="F626" s="240"/>
      <c r="G626" s="241"/>
      <c r="H626" s="151"/>
      <c r="I626" s="151"/>
      <c r="J626" s="151"/>
      <c r="K626" s="151"/>
      <c r="L626" s="151"/>
      <c r="M626" s="151"/>
      <c r="N626" s="151"/>
      <c r="O626" s="151"/>
      <c r="P626" s="151"/>
      <c r="Q626" s="151"/>
      <c r="R626" s="151"/>
    </row>
    <row r="627" spans="1:18" ht="12.75" customHeight="1" x14ac:dyDescent="0.2">
      <c r="A627" s="235"/>
      <c r="B627" s="164"/>
      <c r="C627" s="236"/>
      <c r="D627" s="240"/>
      <c r="E627" s="240"/>
      <c r="F627" s="240"/>
      <c r="G627" s="241"/>
      <c r="H627" s="151"/>
      <c r="I627" s="165"/>
      <c r="J627" s="151"/>
      <c r="K627" s="151"/>
      <c r="L627" s="151"/>
      <c r="M627" s="151"/>
      <c r="N627" s="151"/>
      <c r="O627" s="151"/>
      <c r="P627" s="151"/>
      <c r="Q627" s="151"/>
      <c r="R627" s="151"/>
    </row>
    <row r="628" spans="1:18" ht="12.75" customHeight="1" x14ac:dyDescent="0.2">
      <c r="A628" s="235">
        <f>B628</f>
        <v>44503</v>
      </c>
      <c r="B628" s="163">
        <f>B626+1</f>
        <v>44503</v>
      </c>
      <c r="C628" s="236"/>
      <c r="D628" s="240"/>
      <c r="E628" s="240"/>
      <c r="F628" s="240"/>
      <c r="G628" s="241"/>
      <c r="H628" s="151"/>
      <c r="I628" s="151"/>
      <c r="J628" s="151"/>
      <c r="K628" s="151"/>
      <c r="L628" s="151"/>
      <c r="M628" s="151"/>
      <c r="N628" s="151"/>
      <c r="O628" s="151"/>
      <c r="P628" s="151"/>
      <c r="Q628" s="151"/>
      <c r="R628" s="151"/>
    </row>
    <row r="629" spans="1:18" ht="12.75" customHeight="1" x14ac:dyDescent="0.2">
      <c r="A629" s="235"/>
      <c r="B629" s="164"/>
      <c r="C629" s="236"/>
      <c r="D629" s="240"/>
      <c r="E629" s="240"/>
      <c r="F629" s="240"/>
      <c r="G629" s="241"/>
      <c r="H629" s="151"/>
      <c r="I629" s="165"/>
      <c r="J629" s="151"/>
      <c r="K629" s="151"/>
      <c r="L629" s="151"/>
      <c r="M629" s="151"/>
      <c r="N629" s="151"/>
      <c r="O629" s="151"/>
      <c r="P629" s="151"/>
      <c r="Q629" s="151"/>
      <c r="R629" s="151"/>
    </row>
    <row r="630" spans="1:18" ht="12.75" customHeight="1" x14ac:dyDescent="0.2">
      <c r="A630" s="235">
        <f>B630</f>
        <v>44504</v>
      </c>
      <c r="B630" s="163">
        <f>B628+1</f>
        <v>44504</v>
      </c>
      <c r="C630" s="236"/>
      <c r="D630" s="240"/>
      <c r="E630" s="240"/>
      <c r="F630" s="240"/>
      <c r="G630" s="241"/>
      <c r="H630" s="151"/>
      <c r="I630" s="151"/>
      <c r="J630" s="151"/>
      <c r="K630" s="151"/>
      <c r="L630" s="151"/>
      <c r="M630" s="151"/>
      <c r="N630" s="151"/>
      <c r="O630" s="151"/>
      <c r="P630" s="151"/>
      <c r="Q630" s="151"/>
      <c r="R630" s="151"/>
    </row>
    <row r="631" spans="1:18" ht="12.75" customHeight="1" x14ac:dyDescent="0.2">
      <c r="A631" s="235"/>
      <c r="B631" s="164"/>
      <c r="C631" s="236"/>
      <c r="D631" s="240"/>
      <c r="E631" s="240"/>
      <c r="F631" s="240"/>
      <c r="G631" s="241"/>
      <c r="H631" s="151"/>
      <c r="I631" s="165"/>
      <c r="J631" s="151"/>
      <c r="K631" s="151"/>
      <c r="L631" s="151"/>
      <c r="M631" s="151"/>
      <c r="N631" s="151"/>
      <c r="O631" s="151"/>
      <c r="P631" s="151"/>
      <c r="Q631" s="151"/>
      <c r="R631" s="151"/>
    </row>
    <row r="632" spans="1:18" ht="12.75" customHeight="1" x14ac:dyDescent="0.2">
      <c r="A632" s="235">
        <f>B632</f>
        <v>44505</v>
      </c>
      <c r="B632" s="163">
        <f>B630+1</f>
        <v>44505</v>
      </c>
      <c r="C632" s="236"/>
      <c r="D632" s="240"/>
      <c r="E632" s="240" t="s">
        <v>403</v>
      </c>
      <c r="F632" s="240" t="s">
        <v>281</v>
      </c>
      <c r="G632" s="241"/>
      <c r="H632" s="151"/>
      <c r="I632" s="151"/>
      <c r="J632" s="151"/>
      <c r="K632" s="151"/>
      <c r="L632" s="151"/>
      <c r="M632" s="151"/>
      <c r="N632" s="151"/>
      <c r="O632" s="151"/>
      <c r="P632" s="151"/>
      <c r="Q632" s="151"/>
      <c r="R632" s="151"/>
    </row>
    <row r="633" spans="1:18" ht="12.75" customHeight="1" x14ac:dyDescent="0.2">
      <c r="A633" s="235"/>
      <c r="B633" s="164"/>
      <c r="C633" s="236"/>
      <c r="D633" s="240"/>
      <c r="E633" s="240"/>
      <c r="F633" s="240"/>
      <c r="G633" s="241"/>
      <c r="H633" s="151"/>
      <c r="I633" s="165"/>
      <c r="J633" s="151"/>
      <c r="K633" s="151"/>
      <c r="L633" s="151"/>
      <c r="M633" s="151"/>
      <c r="N633" s="151"/>
      <c r="O633" s="151"/>
      <c r="P633" s="151"/>
      <c r="Q633" s="151"/>
      <c r="R633" s="151"/>
    </row>
    <row r="634" spans="1:18" ht="12.75" customHeight="1" x14ac:dyDescent="0.2">
      <c r="A634" s="235">
        <f>B634</f>
        <v>44506</v>
      </c>
      <c r="B634" s="163">
        <f>B632+1</f>
        <v>44506</v>
      </c>
      <c r="C634" s="236"/>
      <c r="D634" s="240"/>
      <c r="E634" s="240"/>
      <c r="F634" s="240"/>
      <c r="G634" s="241"/>
      <c r="H634" s="151"/>
      <c r="I634" s="151"/>
      <c r="J634" s="151"/>
      <c r="K634" s="151"/>
      <c r="L634" s="151"/>
      <c r="M634" s="151"/>
      <c r="N634" s="151"/>
      <c r="O634" s="151"/>
      <c r="P634" s="151"/>
      <c r="Q634" s="151"/>
      <c r="R634" s="151"/>
    </row>
    <row r="635" spans="1:18" ht="12.75" customHeight="1" x14ac:dyDescent="0.2">
      <c r="A635" s="235"/>
      <c r="B635" s="164"/>
      <c r="C635" s="236"/>
      <c r="D635" s="240"/>
      <c r="E635" s="240"/>
      <c r="F635" s="240"/>
      <c r="G635" s="241"/>
      <c r="H635" s="151"/>
      <c r="I635" s="165"/>
      <c r="J635" s="151"/>
      <c r="K635" s="151"/>
      <c r="L635" s="151"/>
      <c r="M635" s="151"/>
      <c r="N635" s="151"/>
      <c r="O635" s="151"/>
      <c r="P635" s="151"/>
      <c r="Q635" s="151"/>
      <c r="R635" s="151"/>
    </row>
    <row r="636" spans="1:18" ht="12.75" customHeight="1" x14ac:dyDescent="0.2">
      <c r="A636" s="235">
        <f>B636</f>
        <v>44507</v>
      </c>
      <c r="B636" s="163">
        <f>B634+1</f>
        <v>44507</v>
      </c>
      <c r="C636" s="236"/>
      <c r="D636" s="240"/>
      <c r="E636" s="240"/>
      <c r="F636" s="240"/>
      <c r="G636" s="241"/>
      <c r="H636" s="151"/>
      <c r="I636" s="151"/>
      <c r="J636" s="151"/>
      <c r="K636" s="151"/>
      <c r="L636" s="151"/>
      <c r="M636" s="151"/>
      <c r="N636" s="151"/>
      <c r="O636" s="151"/>
      <c r="P636" s="151"/>
      <c r="Q636" s="151"/>
      <c r="R636" s="151"/>
    </row>
    <row r="637" spans="1:18" ht="12.75" customHeight="1" x14ac:dyDescent="0.2">
      <c r="A637" s="235"/>
      <c r="B637" s="164"/>
      <c r="C637" s="236"/>
      <c r="D637" s="240"/>
      <c r="E637" s="240"/>
      <c r="F637" s="240"/>
      <c r="G637" s="241"/>
      <c r="H637" s="151"/>
      <c r="I637" s="165"/>
      <c r="J637" s="151"/>
      <c r="K637" s="151"/>
      <c r="L637" s="151"/>
      <c r="M637" s="151"/>
      <c r="N637" s="151"/>
      <c r="O637" s="151"/>
      <c r="P637" s="151"/>
      <c r="Q637" s="151"/>
      <c r="R637" s="151"/>
    </row>
    <row r="638" spans="1:18" ht="12.75" customHeight="1" x14ac:dyDescent="0.2">
      <c r="A638" s="235">
        <f>B638</f>
        <v>44508</v>
      </c>
      <c r="B638" s="163">
        <f>B636+1</f>
        <v>44508</v>
      </c>
      <c r="C638" s="236"/>
      <c r="D638" s="240"/>
      <c r="E638" s="240"/>
      <c r="F638" s="240"/>
      <c r="G638" s="241"/>
      <c r="H638" s="151"/>
      <c r="I638" s="151"/>
      <c r="J638" s="151"/>
      <c r="K638" s="151"/>
      <c r="L638" s="151"/>
      <c r="M638" s="151"/>
      <c r="N638" s="151"/>
      <c r="O638" s="151"/>
      <c r="P638" s="151"/>
      <c r="Q638" s="151"/>
      <c r="R638" s="151"/>
    </row>
    <row r="639" spans="1:18" ht="12.75" customHeight="1" x14ac:dyDescent="0.2">
      <c r="A639" s="235"/>
      <c r="B639" s="164"/>
      <c r="C639" s="236"/>
      <c r="D639" s="240"/>
      <c r="E639" s="240"/>
      <c r="F639" s="240"/>
      <c r="G639" s="241"/>
      <c r="H639" s="151"/>
      <c r="I639" s="165"/>
      <c r="J639" s="151"/>
      <c r="K639" s="151"/>
      <c r="L639" s="151"/>
      <c r="M639" s="151"/>
      <c r="N639" s="151"/>
      <c r="O639" s="151"/>
      <c r="P639" s="151"/>
      <c r="Q639" s="151"/>
      <c r="R639" s="151"/>
    </row>
    <row r="640" spans="1:18" ht="12.75" customHeight="1" x14ac:dyDescent="0.2">
      <c r="A640" s="235">
        <f>B640</f>
        <v>44509</v>
      </c>
      <c r="B640" s="163">
        <f>B638+1</f>
        <v>44509</v>
      </c>
      <c r="C640" s="236"/>
      <c r="D640" s="240"/>
      <c r="E640" s="240"/>
      <c r="F640" s="240"/>
      <c r="G640" s="241"/>
      <c r="H640" s="151"/>
      <c r="I640" s="151"/>
      <c r="J640" s="151"/>
      <c r="K640" s="151"/>
      <c r="L640" s="151"/>
      <c r="M640" s="151"/>
      <c r="N640" s="151"/>
      <c r="O640" s="151"/>
      <c r="P640" s="151"/>
      <c r="Q640" s="151"/>
      <c r="R640" s="151"/>
    </row>
    <row r="641" spans="1:18" ht="12.75" customHeight="1" x14ac:dyDescent="0.2">
      <c r="A641" s="235"/>
      <c r="B641" s="164"/>
      <c r="C641" s="236"/>
      <c r="D641" s="240"/>
      <c r="E641" s="240"/>
      <c r="F641" s="240"/>
      <c r="G641" s="241"/>
      <c r="H641" s="151"/>
      <c r="I641" s="165"/>
      <c r="J641" s="151"/>
      <c r="K641" s="151"/>
      <c r="L641" s="151"/>
      <c r="M641" s="151"/>
      <c r="N641" s="151"/>
      <c r="O641" s="151"/>
      <c r="P641" s="151"/>
      <c r="Q641" s="151"/>
      <c r="R641" s="151"/>
    </row>
    <row r="642" spans="1:18" ht="12.75" customHeight="1" x14ac:dyDescent="0.2">
      <c r="A642" s="235">
        <f>B642</f>
        <v>44510</v>
      </c>
      <c r="B642" s="163">
        <f>B640+1</f>
        <v>44510</v>
      </c>
      <c r="C642" s="236"/>
      <c r="D642" s="240"/>
      <c r="E642" s="240"/>
      <c r="F642" s="240"/>
      <c r="G642" s="241"/>
      <c r="H642" s="151"/>
      <c r="I642" s="151"/>
      <c r="J642" s="151"/>
      <c r="K642" s="151"/>
      <c r="L642" s="151"/>
      <c r="M642" s="151"/>
      <c r="N642" s="151"/>
      <c r="O642" s="151"/>
      <c r="P642" s="151"/>
      <c r="Q642" s="151"/>
      <c r="R642" s="151"/>
    </row>
    <row r="643" spans="1:18" ht="12.75" customHeight="1" x14ac:dyDescent="0.2">
      <c r="A643" s="235"/>
      <c r="B643" s="164"/>
      <c r="C643" s="236"/>
      <c r="D643" s="240"/>
      <c r="E643" s="240"/>
      <c r="F643" s="240"/>
      <c r="G643" s="241"/>
      <c r="H643" s="151"/>
      <c r="I643" s="165"/>
      <c r="J643" s="151"/>
      <c r="K643" s="151"/>
      <c r="L643" s="151"/>
      <c r="M643" s="151"/>
      <c r="N643" s="151"/>
      <c r="O643" s="151"/>
      <c r="P643" s="151"/>
      <c r="Q643" s="151"/>
      <c r="R643" s="151"/>
    </row>
    <row r="644" spans="1:18" ht="12.75" customHeight="1" x14ac:dyDescent="0.2">
      <c r="A644" s="235">
        <f>B644</f>
        <v>44511</v>
      </c>
      <c r="B644" s="163">
        <f>B642+1</f>
        <v>44511</v>
      </c>
      <c r="C644" s="236"/>
      <c r="D644" s="240"/>
      <c r="E644" s="240"/>
      <c r="F644" s="240"/>
      <c r="G644" s="241"/>
      <c r="H644" s="151"/>
      <c r="I644" s="151"/>
      <c r="J644" s="151"/>
      <c r="K644" s="151"/>
      <c r="L644" s="151"/>
      <c r="M644" s="151"/>
      <c r="N644" s="151"/>
      <c r="O644" s="151"/>
      <c r="P644" s="151"/>
      <c r="Q644" s="151"/>
      <c r="R644" s="151"/>
    </row>
    <row r="645" spans="1:18" ht="12.75" customHeight="1" x14ac:dyDescent="0.2">
      <c r="A645" s="235"/>
      <c r="B645" s="164"/>
      <c r="C645" s="236"/>
      <c r="D645" s="240"/>
      <c r="E645" s="240"/>
      <c r="F645" s="240"/>
      <c r="G645" s="241"/>
      <c r="H645" s="151"/>
      <c r="I645" s="165"/>
      <c r="J645" s="151"/>
      <c r="K645" s="151"/>
      <c r="L645" s="151"/>
      <c r="M645" s="151"/>
      <c r="N645" s="151"/>
      <c r="O645" s="151"/>
      <c r="P645" s="151"/>
      <c r="Q645" s="151"/>
      <c r="R645" s="151"/>
    </row>
    <row r="646" spans="1:18" ht="12.75" customHeight="1" x14ac:dyDescent="0.2">
      <c r="A646" s="235">
        <f>B646</f>
        <v>44512</v>
      </c>
      <c r="B646" s="163">
        <f>B644+1</f>
        <v>44512</v>
      </c>
      <c r="C646" s="236"/>
      <c r="D646" s="240"/>
      <c r="E646" s="240" t="s">
        <v>403</v>
      </c>
      <c r="F646" s="240"/>
      <c r="G646" s="241"/>
      <c r="H646" s="151"/>
      <c r="I646" s="151"/>
      <c r="J646" s="151"/>
      <c r="K646" s="151"/>
      <c r="L646" s="151"/>
      <c r="M646" s="151"/>
      <c r="N646" s="151"/>
      <c r="O646" s="151"/>
      <c r="P646" s="151"/>
      <c r="Q646" s="151"/>
      <c r="R646" s="151"/>
    </row>
    <row r="647" spans="1:18" ht="12.75" customHeight="1" x14ac:dyDescent="0.2">
      <c r="A647" s="235"/>
      <c r="B647" s="164"/>
      <c r="C647" s="236"/>
      <c r="D647" s="240"/>
      <c r="E647" s="240"/>
      <c r="F647" s="240"/>
      <c r="G647" s="241"/>
      <c r="H647" s="151"/>
      <c r="I647" s="165"/>
      <c r="J647" s="151"/>
      <c r="K647" s="151"/>
      <c r="L647" s="151"/>
      <c r="M647" s="151"/>
      <c r="N647" s="151"/>
      <c r="O647" s="151"/>
      <c r="P647" s="151"/>
      <c r="Q647" s="151"/>
      <c r="R647" s="151"/>
    </row>
    <row r="648" spans="1:18" ht="12.75" customHeight="1" x14ac:dyDescent="0.2">
      <c r="A648" s="235">
        <f>B648</f>
        <v>44513</v>
      </c>
      <c r="B648" s="163">
        <f>B646+1</f>
        <v>44513</v>
      </c>
      <c r="C648" s="236"/>
      <c r="D648" s="240"/>
      <c r="E648" s="240"/>
      <c r="F648" s="240"/>
      <c r="G648" s="241"/>
      <c r="H648" s="151"/>
      <c r="I648" s="151"/>
      <c r="J648" s="151"/>
      <c r="K648" s="151"/>
      <c r="L648" s="151"/>
      <c r="M648" s="151"/>
      <c r="N648" s="151"/>
      <c r="O648" s="151"/>
      <c r="P648" s="151"/>
      <c r="Q648" s="151"/>
      <c r="R648" s="151"/>
    </row>
    <row r="649" spans="1:18" ht="12.75" customHeight="1" x14ac:dyDescent="0.2">
      <c r="A649" s="235"/>
      <c r="B649" s="164"/>
      <c r="C649" s="236"/>
      <c r="D649" s="240"/>
      <c r="E649" s="240"/>
      <c r="F649" s="240"/>
      <c r="G649" s="241"/>
      <c r="H649" s="151"/>
      <c r="I649" s="165"/>
      <c r="J649" s="151"/>
      <c r="K649" s="151"/>
      <c r="L649" s="151"/>
      <c r="M649" s="151"/>
      <c r="N649" s="151"/>
      <c r="O649" s="151"/>
      <c r="P649" s="151"/>
      <c r="Q649" s="151"/>
      <c r="R649" s="151"/>
    </row>
    <row r="650" spans="1:18" ht="12.75" customHeight="1" x14ac:dyDescent="0.2">
      <c r="A650" s="235">
        <f>B650</f>
        <v>44514</v>
      </c>
      <c r="B650" s="163">
        <f>B648+1</f>
        <v>44514</v>
      </c>
      <c r="C650" s="236"/>
      <c r="D650" s="240"/>
      <c r="E650" s="240"/>
      <c r="F650" s="240"/>
      <c r="G650" s="241"/>
      <c r="H650" s="151"/>
      <c r="I650" s="151"/>
      <c r="J650" s="151"/>
      <c r="K650" s="151"/>
      <c r="L650" s="151"/>
      <c r="M650" s="151"/>
      <c r="N650" s="151"/>
      <c r="O650" s="151"/>
      <c r="P650" s="151"/>
      <c r="Q650" s="151"/>
      <c r="R650" s="151"/>
    </row>
    <row r="651" spans="1:18" ht="12.75" customHeight="1" x14ac:dyDescent="0.2">
      <c r="A651" s="235"/>
      <c r="B651" s="164" t="s">
        <v>342</v>
      </c>
      <c r="C651" s="236"/>
      <c r="D651" s="240"/>
      <c r="E651" s="240"/>
      <c r="F651" s="240"/>
      <c r="G651" s="241"/>
      <c r="H651" s="151"/>
      <c r="I651" s="165"/>
      <c r="J651" s="151"/>
      <c r="K651" s="151"/>
      <c r="L651" s="151"/>
      <c r="M651" s="151"/>
      <c r="N651" s="151"/>
      <c r="O651" s="151"/>
      <c r="P651" s="151"/>
      <c r="Q651" s="151"/>
      <c r="R651" s="151"/>
    </row>
    <row r="652" spans="1:18" ht="12.75" customHeight="1" x14ac:dyDescent="0.2">
      <c r="A652" s="235">
        <f>B652</f>
        <v>44515</v>
      </c>
      <c r="B652" s="163">
        <f>B650+1</f>
        <v>44515</v>
      </c>
      <c r="C652" s="236"/>
      <c r="D652" s="240"/>
      <c r="E652" s="240"/>
      <c r="F652" s="240"/>
      <c r="G652" s="241"/>
      <c r="H652" s="151"/>
      <c r="I652" s="151"/>
      <c r="J652" s="151"/>
      <c r="K652" s="151"/>
      <c r="L652" s="151"/>
      <c r="M652" s="151"/>
      <c r="N652" s="151"/>
      <c r="O652" s="151"/>
      <c r="P652" s="151"/>
      <c r="Q652" s="151"/>
      <c r="R652" s="151"/>
    </row>
    <row r="653" spans="1:18" ht="12.75" customHeight="1" x14ac:dyDescent="0.2">
      <c r="A653" s="235"/>
      <c r="B653" s="164"/>
      <c r="C653" s="236"/>
      <c r="D653" s="240"/>
      <c r="E653" s="240"/>
      <c r="F653" s="240"/>
      <c r="G653" s="241"/>
      <c r="H653" s="151"/>
      <c r="I653" s="165"/>
      <c r="J653" s="151"/>
      <c r="K653" s="151"/>
      <c r="L653" s="151"/>
      <c r="M653" s="151"/>
      <c r="N653" s="151"/>
      <c r="O653" s="151"/>
      <c r="P653" s="151"/>
      <c r="Q653" s="151"/>
      <c r="R653" s="151"/>
    </row>
    <row r="654" spans="1:18" ht="12.75" customHeight="1" x14ac:dyDescent="0.2">
      <c r="A654" s="235">
        <f>B654</f>
        <v>44516</v>
      </c>
      <c r="B654" s="163">
        <f>B652+1</f>
        <v>44516</v>
      </c>
      <c r="C654" s="236"/>
      <c r="D654" s="240"/>
      <c r="E654" s="240" t="s">
        <v>535</v>
      </c>
      <c r="F654" s="240"/>
      <c r="G654" s="241"/>
      <c r="H654" s="151"/>
      <c r="I654" s="151"/>
      <c r="J654" s="151"/>
      <c r="K654" s="151"/>
      <c r="L654" s="151"/>
      <c r="M654" s="151"/>
      <c r="N654" s="151"/>
      <c r="O654" s="151"/>
      <c r="P654" s="151"/>
      <c r="Q654" s="151"/>
      <c r="R654" s="151"/>
    </row>
    <row r="655" spans="1:18" ht="12.75" customHeight="1" x14ac:dyDescent="0.2">
      <c r="A655" s="235"/>
      <c r="B655" s="164"/>
      <c r="C655" s="236"/>
      <c r="D655" s="240"/>
      <c r="E655" s="240"/>
      <c r="F655" s="240"/>
      <c r="G655" s="241"/>
      <c r="H655" s="151"/>
      <c r="I655" s="165"/>
      <c r="J655" s="151"/>
      <c r="K655" s="151"/>
      <c r="L655" s="151"/>
      <c r="M655" s="151"/>
      <c r="N655" s="151"/>
      <c r="O655" s="151"/>
      <c r="P655" s="151"/>
      <c r="Q655" s="151"/>
      <c r="R655" s="151"/>
    </row>
    <row r="656" spans="1:18" ht="12.75" customHeight="1" x14ac:dyDescent="0.2">
      <c r="A656" s="235">
        <f>B656</f>
        <v>44517</v>
      </c>
      <c r="B656" s="163">
        <f>B654+1</f>
        <v>44517</v>
      </c>
      <c r="C656" s="236"/>
      <c r="D656" s="240"/>
      <c r="E656" s="240"/>
      <c r="F656" s="240" t="s">
        <v>531</v>
      </c>
      <c r="G656" s="241"/>
      <c r="H656" s="151"/>
      <c r="I656" s="151"/>
      <c r="J656" s="151"/>
      <c r="K656" s="151"/>
      <c r="L656" s="151"/>
      <c r="M656" s="151"/>
      <c r="N656" s="151"/>
      <c r="O656" s="151"/>
      <c r="P656" s="151"/>
      <c r="Q656" s="151"/>
      <c r="R656" s="151"/>
    </row>
    <row r="657" spans="1:18" ht="12.75" customHeight="1" x14ac:dyDescent="0.2">
      <c r="A657" s="235"/>
      <c r="B657" s="164"/>
      <c r="C657" s="236"/>
      <c r="D657" s="240"/>
      <c r="E657" s="240"/>
      <c r="F657" s="240"/>
      <c r="G657" s="241"/>
      <c r="H657" s="151"/>
      <c r="I657" s="165"/>
      <c r="J657" s="151"/>
      <c r="K657" s="151"/>
      <c r="L657" s="151"/>
      <c r="M657" s="151"/>
      <c r="N657" s="151"/>
      <c r="O657" s="151"/>
      <c r="P657" s="151"/>
      <c r="Q657" s="151"/>
      <c r="R657" s="151"/>
    </row>
    <row r="658" spans="1:18" ht="12.75" customHeight="1" x14ac:dyDescent="0.2">
      <c r="A658" s="235">
        <f>B658</f>
        <v>44518</v>
      </c>
      <c r="B658" s="163">
        <f>B656+1</f>
        <v>44518</v>
      </c>
      <c r="C658" s="236"/>
      <c r="D658" s="240"/>
      <c r="E658" s="240"/>
      <c r="F658" s="240"/>
      <c r="G658" s="241"/>
      <c r="H658" s="151"/>
      <c r="I658" s="151"/>
      <c r="J658" s="151"/>
      <c r="K658" s="151"/>
      <c r="L658" s="151"/>
      <c r="M658" s="151"/>
      <c r="N658" s="151"/>
      <c r="O658" s="151"/>
      <c r="P658" s="151"/>
      <c r="Q658" s="151"/>
      <c r="R658" s="151"/>
    </row>
    <row r="659" spans="1:18" ht="12.75" customHeight="1" x14ac:dyDescent="0.2">
      <c r="A659" s="235"/>
      <c r="B659" s="164"/>
      <c r="C659" s="236"/>
      <c r="D659" s="240"/>
      <c r="E659" s="240"/>
      <c r="F659" s="240"/>
      <c r="G659" s="241"/>
      <c r="H659" s="151"/>
      <c r="I659" s="165"/>
      <c r="J659" s="151"/>
      <c r="K659" s="151"/>
      <c r="L659" s="151"/>
      <c r="M659" s="151"/>
      <c r="N659" s="151"/>
      <c r="O659" s="151"/>
      <c r="P659" s="151"/>
      <c r="Q659" s="151"/>
      <c r="R659" s="151"/>
    </row>
    <row r="660" spans="1:18" ht="12.75" customHeight="1" x14ac:dyDescent="0.2">
      <c r="A660" s="235">
        <f>B660</f>
        <v>44519</v>
      </c>
      <c r="B660" s="163">
        <f>B658+1</f>
        <v>44519</v>
      </c>
      <c r="C660" s="236"/>
      <c r="D660" s="240" t="s">
        <v>198</v>
      </c>
      <c r="E660" s="240" t="s">
        <v>403</v>
      </c>
      <c r="F660" s="240"/>
      <c r="G660" s="241" t="s">
        <v>367</v>
      </c>
      <c r="H660" s="151"/>
      <c r="I660" s="151"/>
      <c r="J660" s="151"/>
      <c r="K660" s="151"/>
      <c r="L660" s="151"/>
      <c r="M660" s="151"/>
      <c r="N660" s="151"/>
      <c r="O660" s="151"/>
      <c r="P660" s="151"/>
      <c r="Q660" s="151"/>
      <c r="R660" s="151"/>
    </row>
    <row r="661" spans="1:18" ht="12.75" customHeight="1" x14ac:dyDescent="0.2">
      <c r="A661" s="235"/>
      <c r="B661" s="164"/>
      <c r="C661" s="236"/>
      <c r="D661" s="240"/>
      <c r="E661" s="240"/>
      <c r="F661" s="240"/>
      <c r="G661" s="241"/>
      <c r="H661" s="151"/>
      <c r="I661" s="165"/>
      <c r="J661" s="151"/>
      <c r="K661" s="151"/>
      <c r="L661" s="151"/>
      <c r="M661" s="151"/>
      <c r="N661" s="151"/>
      <c r="O661" s="151"/>
      <c r="P661" s="151"/>
      <c r="Q661" s="151"/>
      <c r="R661" s="151"/>
    </row>
    <row r="662" spans="1:18" ht="12.75" customHeight="1" x14ac:dyDescent="0.2">
      <c r="A662" s="235">
        <f>B662</f>
        <v>44520</v>
      </c>
      <c r="B662" s="163">
        <f>B660+1</f>
        <v>44520</v>
      </c>
      <c r="C662" s="236"/>
      <c r="D662" s="240"/>
      <c r="E662" s="240"/>
      <c r="F662" s="240" t="s">
        <v>536</v>
      </c>
      <c r="G662" s="241"/>
      <c r="H662" s="151"/>
      <c r="I662" s="151"/>
      <c r="J662" s="151"/>
      <c r="K662" s="151"/>
      <c r="L662" s="151"/>
      <c r="M662" s="151"/>
      <c r="N662" s="151"/>
      <c r="O662" s="151"/>
      <c r="P662" s="151"/>
      <c r="Q662" s="151"/>
      <c r="R662" s="151"/>
    </row>
    <row r="663" spans="1:18" ht="12.75" customHeight="1" x14ac:dyDescent="0.2">
      <c r="A663" s="235"/>
      <c r="B663" s="164"/>
      <c r="C663" s="236"/>
      <c r="D663" s="240"/>
      <c r="E663" s="240"/>
      <c r="F663" s="240"/>
      <c r="G663" s="241"/>
      <c r="H663" s="151"/>
      <c r="I663" s="165"/>
      <c r="J663" s="151"/>
      <c r="K663" s="151"/>
      <c r="L663" s="151"/>
      <c r="M663" s="151"/>
      <c r="N663" s="151"/>
      <c r="O663" s="151"/>
      <c r="P663" s="151"/>
      <c r="Q663" s="151"/>
      <c r="R663" s="151"/>
    </row>
    <row r="664" spans="1:18" ht="12.75" customHeight="1" x14ac:dyDescent="0.2">
      <c r="A664" s="235">
        <f>B664</f>
        <v>44521</v>
      </c>
      <c r="B664" s="163">
        <f>B662+1</f>
        <v>44521</v>
      </c>
      <c r="C664" s="236"/>
      <c r="D664" s="240"/>
      <c r="E664" s="240"/>
      <c r="F664" s="240"/>
      <c r="G664" s="241"/>
      <c r="H664" s="151"/>
      <c r="I664" s="151"/>
      <c r="J664" s="151"/>
      <c r="K664" s="151"/>
      <c r="L664" s="151"/>
      <c r="M664" s="151"/>
      <c r="N664" s="151"/>
      <c r="O664" s="151"/>
      <c r="P664" s="151"/>
      <c r="Q664" s="151"/>
      <c r="R664" s="151"/>
    </row>
    <row r="665" spans="1:18" ht="12.75" customHeight="1" x14ac:dyDescent="0.2">
      <c r="A665" s="235"/>
      <c r="B665" s="164" t="s">
        <v>184</v>
      </c>
      <c r="C665" s="236"/>
      <c r="D665" s="240"/>
      <c r="E665" s="240"/>
      <c r="F665" s="240"/>
      <c r="G665" s="241"/>
      <c r="H665" s="151"/>
      <c r="I665" s="165"/>
      <c r="J665" s="151"/>
      <c r="K665" s="151"/>
      <c r="L665" s="151"/>
      <c r="M665" s="151"/>
      <c r="N665" s="151"/>
      <c r="O665" s="151"/>
      <c r="P665" s="151"/>
      <c r="Q665" s="151"/>
      <c r="R665" s="151"/>
    </row>
    <row r="666" spans="1:18" ht="12.75" customHeight="1" x14ac:dyDescent="0.2">
      <c r="A666" s="235">
        <f>B666</f>
        <v>44522</v>
      </c>
      <c r="B666" s="163">
        <f>B664+1</f>
        <v>44522</v>
      </c>
      <c r="C666" s="236"/>
      <c r="D666" s="240"/>
      <c r="E666" s="240"/>
      <c r="F666" s="240"/>
      <c r="G666" s="241"/>
      <c r="H666" s="151"/>
      <c r="I666" s="151"/>
      <c r="J666" s="151"/>
      <c r="K666" s="151"/>
      <c r="L666" s="151"/>
      <c r="M666" s="151"/>
      <c r="N666" s="151"/>
      <c r="O666" s="151"/>
      <c r="P666" s="151"/>
      <c r="Q666" s="151"/>
      <c r="R666" s="151"/>
    </row>
    <row r="667" spans="1:18" ht="12.75" customHeight="1" x14ac:dyDescent="0.2">
      <c r="A667" s="235"/>
      <c r="B667" s="164"/>
      <c r="C667" s="236"/>
      <c r="D667" s="240"/>
      <c r="E667" s="240"/>
      <c r="F667" s="240"/>
      <c r="G667" s="241"/>
      <c r="H667" s="151"/>
      <c r="I667" s="165"/>
      <c r="J667" s="151"/>
      <c r="K667" s="151"/>
      <c r="L667" s="151"/>
      <c r="M667" s="151"/>
      <c r="N667" s="151"/>
      <c r="O667" s="151"/>
      <c r="P667" s="151"/>
      <c r="Q667" s="151"/>
      <c r="R667" s="151"/>
    </row>
    <row r="668" spans="1:18" ht="12.75" customHeight="1" x14ac:dyDescent="0.2">
      <c r="A668" s="235">
        <f>B668</f>
        <v>44523</v>
      </c>
      <c r="B668" s="163">
        <f>B666+1</f>
        <v>44523</v>
      </c>
      <c r="C668" s="236"/>
      <c r="D668" s="240"/>
      <c r="E668" s="240"/>
      <c r="F668" s="240"/>
      <c r="G668" s="241"/>
      <c r="H668" s="151"/>
      <c r="I668" s="151"/>
      <c r="J668" s="151"/>
      <c r="K668" s="151"/>
      <c r="L668" s="151"/>
      <c r="M668" s="151"/>
      <c r="N668" s="151"/>
      <c r="O668" s="151"/>
      <c r="P668" s="151"/>
      <c r="Q668" s="151"/>
      <c r="R668" s="151"/>
    </row>
    <row r="669" spans="1:18" ht="12.75" customHeight="1" x14ac:dyDescent="0.2">
      <c r="A669" s="235"/>
      <c r="B669" s="164"/>
      <c r="C669" s="236"/>
      <c r="D669" s="240"/>
      <c r="E669" s="240"/>
      <c r="F669" s="240"/>
      <c r="G669" s="241"/>
      <c r="H669" s="151"/>
      <c r="I669" s="165"/>
      <c r="J669" s="151"/>
      <c r="K669" s="151"/>
      <c r="L669" s="151"/>
      <c r="M669" s="151"/>
      <c r="N669" s="151"/>
      <c r="O669" s="151"/>
      <c r="P669" s="151"/>
      <c r="Q669" s="151"/>
      <c r="R669" s="151"/>
    </row>
    <row r="670" spans="1:18" ht="12.75" customHeight="1" x14ac:dyDescent="0.2">
      <c r="A670" s="235">
        <f>B670</f>
        <v>44524</v>
      </c>
      <c r="B670" s="163">
        <f>B668+1</f>
        <v>44524</v>
      </c>
      <c r="C670" s="236"/>
      <c r="D670" s="240"/>
      <c r="E670" s="240"/>
      <c r="F670" s="240"/>
      <c r="G670" s="241"/>
      <c r="H670" s="151"/>
      <c r="I670" s="151"/>
      <c r="J670" s="151"/>
      <c r="K670" s="151"/>
      <c r="L670" s="151"/>
      <c r="M670" s="151"/>
      <c r="N670" s="151"/>
      <c r="O670" s="151"/>
      <c r="P670" s="151"/>
      <c r="Q670" s="151"/>
      <c r="R670" s="151"/>
    </row>
    <row r="671" spans="1:18" ht="12.75" customHeight="1" x14ac:dyDescent="0.2">
      <c r="A671" s="235"/>
      <c r="B671" s="164"/>
      <c r="C671" s="236"/>
      <c r="D671" s="240"/>
      <c r="E671" s="240"/>
      <c r="F671" s="240"/>
      <c r="G671" s="241"/>
      <c r="H671" s="151"/>
      <c r="I671" s="165"/>
      <c r="J671" s="151"/>
      <c r="K671" s="151"/>
      <c r="L671" s="151"/>
      <c r="M671" s="151"/>
      <c r="N671" s="151"/>
      <c r="O671" s="151"/>
      <c r="P671" s="151"/>
      <c r="Q671" s="151"/>
      <c r="R671" s="151"/>
    </row>
    <row r="672" spans="1:18" ht="12.75" customHeight="1" x14ac:dyDescent="0.2">
      <c r="A672" s="235">
        <f>B672</f>
        <v>44525</v>
      </c>
      <c r="B672" s="163">
        <f>B670+1</f>
        <v>44525</v>
      </c>
      <c r="C672" s="236"/>
      <c r="D672" s="240"/>
      <c r="E672" s="240"/>
      <c r="F672" s="240"/>
      <c r="G672" s="241"/>
      <c r="H672" s="151"/>
      <c r="I672" s="151"/>
      <c r="J672" s="151"/>
      <c r="K672" s="151"/>
      <c r="L672" s="151"/>
      <c r="M672" s="151"/>
      <c r="N672" s="151"/>
      <c r="O672" s="151"/>
      <c r="P672" s="151"/>
      <c r="Q672" s="151"/>
      <c r="R672" s="151"/>
    </row>
    <row r="673" spans="1:18" ht="12.75" customHeight="1" x14ac:dyDescent="0.2">
      <c r="A673" s="235"/>
      <c r="B673" s="164"/>
      <c r="C673" s="236"/>
      <c r="D673" s="240"/>
      <c r="E673" s="240"/>
      <c r="F673" s="240"/>
      <c r="G673" s="241"/>
      <c r="H673" s="151"/>
      <c r="I673" s="165"/>
      <c r="J673" s="151"/>
      <c r="K673" s="151"/>
      <c r="L673" s="151"/>
      <c r="M673" s="151"/>
      <c r="N673" s="151"/>
      <c r="O673" s="151"/>
      <c r="P673" s="151"/>
      <c r="Q673" s="151"/>
      <c r="R673" s="151"/>
    </row>
    <row r="674" spans="1:18" ht="12.75" customHeight="1" x14ac:dyDescent="0.2">
      <c r="A674" s="235">
        <f>B674</f>
        <v>44526</v>
      </c>
      <c r="B674" s="163">
        <f>B672+1</f>
        <v>44526</v>
      </c>
      <c r="C674" s="236"/>
      <c r="D674" s="240"/>
      <c r="E674" s="240" t="s">
        <v>403</v>
      </c>
      <c r="F674" s="240" t="s">
        <v>537</v>
      </c>
      <c r="G674" s="241"/>
      <c r="H674" s="151"/>
      <c r="I674" s="151"/>
      <c r="J674" s="151"/>
      <c r="K674" s="151"/>
      <c r="L674" s="151"/>
      <c r="M674" s="151"/>
      <c r="N674" s="151"/>
      <c r="O674" s="151"/>
      <c r="P674" s="151"/>
      <c r="Q674" s="151"/>
      <c r="R674" s="151"/>
    </row>
    <row r="675" spans="1:18" ht="12.75" customHeight="1" x14ac:dyDescent="0.2">
      <c r="A675" s="235"/>
      <c r="B675" s="164"/>
      <c r="C675" s="236"/>
      <c r="D675" s="240"/>
      <c r="E675" s="240"/>
      <c r="F675" s="240"/>
      <c r="G675" s="241"/>
      <c r="H675" s="151"/>
      <c r="I675" s="165"/>
      <c r="J675" s="151"/>
      <c r="K675" s="151"/>
      <c r="L675" s="151"/>
      <c r="M675" s="151"/>
      <c r="N675" s="151"/>
      <c r="O675" s="151"/>
      <c r="P675" s="151"/>
      <c r="Q675" s="151"/>
      <c r="R675" s="151"/>
    </row>
    <row r="676" spans="1:18" ht="12.75" customHeight="1" x14ac:dyDescent="0.2">
      <c r="A676" s="235">
        <f>B676</f>
        <v>44527</v>
      </c>
      <c r="B676" s="163">
        <f>B674+1</f>
        <v>44527</v>
      </c>
      <c r="C676" s="236"/>
      <c r="D676" s="240"/>
      <c r="E676" s="240"/>
      <c r="F676" s="240" t="s">
        <v>116</v>
      </c>
      <c r="G676" s="241"/>
      <c r="H676" s="151"/>
      <c r="I676" s="151"/>
      <c r="J676" s="151"/>
      <c r="K676" s="151"/>
      <c r="L676" s="151"/>
      <c r="M676" s="151"/>
      <c r="N676" s="151"/>
      <c r="O676" s="151"/>
      <c r="P676" s="151"/>
      <c r="Q676" s="151"/>
      <c r="R676" s="151"/>
    </row>
    <row r="677" spans="1:18" ht="12.75" customHeight="1" x14ac:dyDescent="0.2">
      <c r="A677" s="235"/>
      <c r="B677" s="164"/>
      <c r="C677" s="236"/>
      <c r="D677" s="240"/>
      <c r="E677" s="240"/>
      <c r="F677" s="240"/>
      <c r="G677" s="241"/>
      <c r="H677" s="151"/>
      <c r="I677" s="165"/>
      <c r="J677" s="151"/>
      <c r="K677" s="151"/>
      <c r="L677" s="151"/>
      <c r="M677" s="151"/>
      <c r="N677" s="151"/>
      <c r="O677" s="151"/>
      <c r="P677" s="151"/>
      <c r="Q677" s="151"/>
      <c r="R677" s="151"/>
    </row>
    <row r="678" spans="1:18" ht="12.75" customHeight="1" x14ac:dyDescent="0.2">
      <c r="A678" s="235">
        <f>B678</f>
        <v>44528</v>
      </c>
      <c r="B678" s="163">
        <f>B676+1</f>
        <v>44528</v>
      </c>
      <c r="C678" s="236"/>
      <c r="D678" s="240"/>
      <c r="E678" s="240"/>
      <c r="F678" s="240"/>
      <c r="G678" s="241"/>
      <c r="H678" s="151"/>
      <c r="I678" s="151"/>
      <c r="J678" s="151"/>
      <c r="K678" s="151"/>
      <c r="L678" s="151"/>
      <c r="M678" s="151"/>
      <c r="N678" s="151"/>
      <c r="O678" s="151"/>
      <c r="P678" s="151"/>
      <c r="Q678" s="151"/>
      <c r="R678" s="151"/>
    </row>
    <row r="679" spans="1:18" ht="12.75" customHeight="1" x14ac:dyDescent="0.2">
      <c r="A679" s="235"/>
      <c r="B679" s="164"/>
      <c r="C679" s="236"/>
      <c r="D679" s="240"/>
      <c r="E679" s="240"/>
      <c r="F679" s="240"/>
      <c r="G679" s="241"/>
      <c r="H679" s="151"/>
      <c r="I679" s="165"/>
      <c r="J679" s="151"/>
      <c r="K679" s="151"/>
      <c r="L679" s="151"/>
      <c r="M679" s="151"/>
      <c r="N679" s="151"/>
      <c r="O679" s="151"/>
      <c r="P679" s="151"/>
      <c r="Q679" s="151"/>
      <c r="R679" s="151"/>
    </row>
    <row r="680" spans="1:18" ht="12.75" customHeight="1" x14ac:dyDescent="0.2">
      <c r="A680" s="235">
        <f>B680</f>
        <v>44529</v>
      </c>
      <c r="B680" s="163">
        <f>B678+1</f>
        <v>44529</v>
      </c>
      <c r="C680" s="236"/>
      <c r="D680" s="240"/>
      <c r="E680" s="240"/>
      <c r="F680" s="240"/>
      <c r="G680" s="241"/>
      <c r="H680" s="151"/>
      <c r="I680" s="151"/>
      <c r="J680" s="151"/>
      <c r="K680" s="151"/>
      <c r="L680" s="151"/>
      <c r="M680" s="151"/>
      <c r="N680" s="151"/>
      <c r="O680" s="151"/>
      <c r="P680" s="151"/>
      <c r="Q680" s="151"/>
      <c r="R680" s="151"/>
    </row>
    <row r="681" spans="1:18" ht="12.75" customHeight="1" x14ac:dyDescent="0.2">
      <c r="A681" s="235"/>
      <c r="B681" s="164"/>
      <c r="C681" s="236"/>
      <c r="D681" s="240"/>
      <c r="E681" s="240"/>
      <c r="F681" s="240"/>
      <c r="G681" s="241"/>
      <c r="H681" s="151"/>
      <c r="I681" s="165"/>
      <c r="J681" s="151"/>
      <c r="K681" s="151"/>
      <c r="L681" s="151"/>
      <c r="M681" s="151"/>
      <c r="N681" s="151"/>
      <c r="O681" s="151"/>
      <c r="P681" s="151"/>
      <c r="Q681" s="151"/>
      <c r="R681" s="151"/>
    </row>
    <row r="682" spans="1:18" ht="12.75" customHeight="1" x14ac:dyDescent="0.2">
      <c r="A682" s="235">
        <f>B682</f>
        <v>44530</v>
      </c>
      <c r="B682" s="163">
        <f>B680+1</f>
        <v>44530</v>
      </c>
      <c r="C682" s="236"/>
      <c r="D682" s="240"/>
      <c r="E682" s="240"/>
      <c r="F682" s="240"/>
      <c r="G682" s="241"/>
      <c r="H682" s="151"/>
      <c r="I682" s="151"/>
      <c r="J682" s="151"/>
      <c r="K682" s="151"/>
      <c r="L682" s="151"/>
      <c r="M682" s="151"/>
      <c r="N682" s="151"/>
      <c r="O682" s="151"/>
      <c r="P682" s="151"/>
      <c r="Q682" s="151"/>
      <c r="R682" s="151"/>
    </row>
    <row r="683" spans="1:18" ht="12.75" customHeight="1" x14ac:dyDescent="0.2">
      <c r="A683" s="235"/>
      <c r="B683" s="164"/>
      <c r="C683" s="236"/>
      <c r="D683" s="240"/>
      <c r="E683" s="240"/>
      <c r="F683" s="240"/>
      <c r="G683" s="241"/>
      <c r="H683" s="151"/>
      <c r="I683" s="165"/>
      <c r="J683" s="151"/>
      <c r="K683" s="151"/>
      <c r="L683" s="151"/>
      <c r="M683" s="151"/>
      <c r="N683" s="151"/>
      <c r="O683" s="151"/>
      <c r="P683" s="151"/>
      <c r="Q683" s="151"/>
      <c r="R683" s="151"/>
    </row>
    <row r="684" spans="1:18" ht="12.75" customHeight="1" x14ac:dyDescent="0.2">
      <c r="A684" s="235">
        <f>B684</f>
        <v>44531</v>
      </c>
      <c r="B684" s="163">
        <f>B682+1</f>
        <v>44531</v>
      </c>
      <c r="C684" s="236"/>
      <c r="D684" s="240"/>
      <c r="E684" s="240"/>
      <c r="F684" s="240"/>
      <c r="G684" s="241"/>
      <c r="H684" s="151"/>
      <c r="I684" s="151"/>
      <c r="J684" s="151"/>
      <c r="K684" s="151"/>
      <c r="L684" s="151"/>
      <c r="M684" s="151"/>
      <c r="N684" s="151"/>
      <c r="O684" s="151"/>
      <c r="P684" s="151"/>
      <c r="Q684" s="151"/>
      <c r="R684" s="151"/>
    </row>
    <row r="685" spans="1:18" ht="12.75" customHeight="1" x14ac:dyDescent="0.2">
      <c r="A685" s="235"/>
      <c r="B685" s="164"/>
      <c r="C685" s="236"/>
      <c r="D685" s="240"/>
      <c r="E685" s="240"/>
      <c r="F685" s="240"/>
      <c r="G685" s="241"/>
      <c r="H685" s="151"/>
      <c r="I685" s="165"/>
      <c r="J685" s="151"/>
      <c r="K685" s="151"/>
      <c r="L685" s="151"/>
      <c r="M685" s="151"/>
      <c r="N685" s="151"/>
      <c r="O685" s="151"/>
      <c r="P685" s="151"/>
      <c r="Q685" s="151"/>
      <c r="R685" s="151"/>
    </row>
    <row r="686" spans="1:18" ht="12.75" customHeight="1" x14ac:dyDescent="0.2">
      <c r="A686" s="235">
        <f>B686</f>
        <v>44532</v>
      </c>
      <c r="B686" s="163">
        <f>B684+1</f>
        <v>44532</v>
      </c>
      <c r="C686" s="236"/>
      <c r="D686" s="240"/>
      <c r="E686" s="240"/>
      <c r="F686" s="240"/>
      <c r="G686" s="241"/>
      <c r="H686" s="151"/>
      <c r="I686" s="151"/>
      <c r="J686" s="151"/>
      <c r="K686" s="151"/>
      <c r="L686" s="151"/>
      <c r="M686" s="151"/>
      <c r="N686" s="151"/>
      <c r="O686" s="151"/>
      <c r="P686" s="151"/>
      <c r="Q686" s="151"/>
      <c r="R686" s="151"/>
    </row>
    <row r="687" spans="1:18" ht="12.75" customHeight="1" x14ac:dyDescent="0.2">
      <c r="A687" s="235"/>
      <c r="B687" s="164" t="s">
        <v>266</v>
      </c>
      <c r="C687" s="236"/>
      <c r="D687" s="240"/>
      <c r="E687" s="240"/>
      <c r="F687" s="240"/>
      <c r="G687" s="241"/>
      <c r="H687" s="151"/>
      <c r="I687" s="165"/>
      <c r="J687" s="151"/>
      <c r="K687" s="151"/>
      <c r="L687" s="151"/>
      <c r="M687" s="151"/>
      <c r="N687" s="151"/>
      <c r="O687" s="151"/>
      <c r="P687" s="151"/>
      <c r="Q687" s="151"/>
      <c r="R687" s="151"/>
    </row>
    <row r="688" spans="1:18" ht="12.75" customHeight="1" x14ac:dyDescent="0.2">
      <c r="A688" s="235">
        <f>B688</f>
        <v>44533</v>
      </c>
      <c r="B688" s="163">
        <f>B686+1</f>
        <v>44533</v>
      </c>
      <c r="C688" s="236"/>
      <c r="D688" s="240"/>
      <c r="E688" s="240"/>
      <c r="F688" s="240" t="s">
        <v>408</v>
      </c>
      <c r="G688" s="241"/>
      <c r="H688" s="151"/>
      <c r="I688" s="151"/>
      <c r="J688" s="151"/>
      <c r="K688" s="151"/>
      <c r="L688" s="151"/>
      <c r="M688" s="151"/>
      <c r="N688" s="151"/>
      <c r="O688" s="151"/>
      <c r="P688" s="151"/>
      <c r="Q688" s="151"/>
      <c r="R688" s="151"/>
    </row>
    <row r="689" spans="1:18" ht="12.75" customHeight="1" x14ac:dyDescent="0.2">
      <c r="A689" s="235"/>
      <c r="B689" s="164" t="s">
        <v>266</v>
      </c>
      <c r="C689" s="236"/>
      <c r="D689" s="240"/>
      <c r="E689" s="240"/>
      <c r="F689" s="240"/>
      <c r="G689" s="241"/>
      <c r="H689" s="151"/>
      <c r="I689" s="165"/>
      <c r="J689" s="151"/>
      <c r="K689" s="151"/>
      <c r="L689" s="151"/>
      <c r="M689" s="151"/>
      <c r="N689" s="151"/>
      <c r="O689" s="151"/>
      <c r="P689" s="151"/>
      <c r="Q689" s="151"/>
      <c r="R689" s="151"/>
    </row>
    <row r="690" spans="1:18" ht="12.75" customHeight="1" x14ac:dyDescent="0.2">
      <c r="A690" s="235">
        <f>B690</f>
        <v>44534</v>
      </c>
      <c r="B690" s="163">
        <f>B688+1</f>
        <v>44534</v>
      </c>
      <c r="C690" s="236"/>
      <c r="D690" s="240"/>
      <c r="E690" s="240"/>
      <c r="F690" s="240"/>
      <c r="G690" s="241"/>
      <c r="H690" s="151"/>
      <c r="I690" s="151"/>
      <c r="J690" s="151"/>
      <c r="K690" s="151"/>
      <c r="L690" s="151"/>
      <c r="M690" s="151"/>
      <c r="N690" s="151"/>
      <c r="O690" s="151"/>
      <c r="P690" s="151"/>
      <c r="Q690" s="151"/>
      <c r="R690" s="151"/>
    </row>
    <row r="691" spans="1:18" ht="12.75" customHeight="1" x14ac:dyDescent="0.2">
      <c r="A691" s="235"/>
      <c r="B691" s="164" t="s">
        <v>266</v>
      </c>
      <c r="C691" s="236"/>
      <c r="D691" s="240"/>
      <c r="E691" s="240"/>
      <c r="F691" s="240"/>
      <c r="G691" s="241"/>
      <c r="H691" s="151"/>
      <c r="I691" s="165"/>
      <c r="J691" s="151"/>
      <c r="K691" s="151"/>
      <c r="L691" s="151"/>
      <c r="M691" s="151"/>
      <c r="N691" s="151"/>
      <c r="O691" s="151"/>
      <c r="P691" s="151"/>
      <c r="Q691" s="151"/>
      <c r="R691" s="151"/>
    </row>
    <row r="692" spans="1:18" ht="12.75" customHeight="1" x14ac:dyDescent="0.2">
      <c r="A692" s="235">
        <f>B692</f>
        <v>44535</v>
      </c>
      <c r="B692" s="163">
        <f>B690+1</f>
        <v>44535</v>
      </c>
      <c r="C692" s="236"/>
      <c r="D692" s="240"/>
      <c r="E692" s="240"/>
      <c r="F692" s="240"/>
      <c r="G692" s="241"/>
      <c r="H692" s="151"/>
      <c r="I692" s="151"/>
      <c r="J692" s="151"/>
      <c r="K692" s="151"/>
      <c r="L692" s="151"/>
      <c r="M692" s="151"/>
      <c r="N692" s="151"/>
      <c r="O692" s="151"/>
      <c r="P692" s="151"/>
      <c r="Q692" s="151"/>
      <c r="R692" s="151"/>
    </row>
    <row r="693" spans="1:18" ht="12.75" customHeight="1" x14ac:dyDescent="0.2">
      <c r="A693" s="235"/>
      <c r="B693" s="164" t="s">
        <v>266</v>
      </c>
      <c r="C693" s="236"/>
      <c r="D693" s="240"/>
      <c r="E693" s="240"/>
      <c r="F693" s="240"/>
      <c r="G693" s="241"/>
      <c r="H693" s="151"/>
      <c r="I693" s="165"/>
      <c r="J693" s="151"/>
      <c r="K693" s="151"/>
      <c r="L693" s="151"/>
      <c r="M693" s="151"/>
      <c r="N693" s="151"/>
      <c r="O693" s="151"/>
      <c r="P693" s="151"/>
      <c r="Q693" s="151"/>
      <c r="R693" s="151"/>
    </row>
    <row r="694" spans="1:18" ht="12.75" customHeight="1" x14ac:dyDescent="0.2">
      <c r="A694" s="235">
        <f>B694</f>
        <v>44536</v>
      </c>
      <c r="B694" s="163">
        <f>B692+1</f>
        <v>44536</v>
      </c>
      <c r="C694" s="236"/>
      <c r="D694" s="240"/>
      <c r="E694" s="240"/>
      <c r="F694" s="240"/>
      <c r="G694" s="241"/>
      <c r="H694" s="151"/>
      <c r="I694" s="151"/>
      <c r="J694" s="151"/>
      <c r="K694" s="151"/>
      <c r="L694" s="151"/>
      <c r="M694" s="151"/>
      <c r="N694" s="151"/>
      <c r="O694" s="151"/>
      <c r="P694" s="151"/>
      <c r="Q694" s="151"/>
      <c r="R694" s="151"/>
    </row>
    <row r="695" spans="1:18" ht="12.75" customHeight="1" x14ac:dyDescent="0.2">
      <c r="A695" s="235"/>
      <c r="B695" s="164"/>
      <c r="C695" s="236"/>
      <c r="D695" s="240"/>
      <c r="E695" s="240"/>
      <c r="F695" s="240"/>
      <c r="G695" s="241"/>
      <c r="H695" s="151"/>
      <c r="I695" s="165"/>
      <c r="J695" s="151"/>
      <c r="K695" s="151"/>
      <c r="L695" s="151"/>
      <c r="M695" s="151"/>
      <c r="N695" s="151"/>
      <c r="O695" s="151"/>
      <c r="P695" s="151"/>
      <c r="Q695" s="151"/>
      <c r="R695" s="151"/>
    </row>
    <row r="696" spans="1:18" ht="12.75" customHeight="1" x14ac:dyDescent="0.2">
      <c r="A696" s="235">
        <f>B696</f>
        <v>44537</v>
      </c>
      <c r="B696" s="163">
        <f>B694+1</f>
        <v>44537</v>
      </c>
      <c r="C696" s="236"/>
      <c r="D696" s="240"/>
      <c r="E696" s="240" t="s">
        <v>535</v>
      </c>
      <c r="F696" s="240"/>
      <c r="G696" s="241"/>
      <c r="H696" s="151"/>
      <c r="I696" s="151"/>
      <c r="J696" s="151"/>
      <c r="K696" s="151"/>
      <c r="L696" s="151"/>
      <c r="M696" s="151"/>
      <c r="N696" s="151"/>
      <c r="O696" s="151"/>
      <c r="P696" s="151"/>
      <c r="Q696" s="151"/>
      <c r="R696" s="151"/>
    </row>
    <row r="697" spans="1:18" ht="12.75" customHeight="1" x14ac:dyDescent="0.2">
      <c r="A697" s="235"/>
      <c r="B697" s="164"/>
      <c r="C697" s="236"/>
      <c r="D697" s="240"/>
      <c r="E697" s="240"/>
      <c r="F697" s="240"/>
      <c r="G697" s="241"/>
      <c r="H697" s="151"/>
      <c r="I697" s="165"/>
      <c r="J697" s="151"/>
      <c r="K697" s="151"/>
      <c r="L697" s="151"/>
      <c r="M697" s="151"/>
      <c r="N697" s="151"/>
      <c r="O697" s="151"/>
      <c r="P697" s="151"/>
      <c r="Q697" s="151"/>
      <c r="R697" s="151"/>
    </row>
    <row r="698" spans="1:18" ht="12.75" customHeight="1" x14ac:dyDescent="0.2">
      <c r="A698" s="235">
        <f>B698</f>
        <v>44538</v>
      </c>
      <c r="B698" s="163">
        <f>B696+1</f>
        <v>44538</v>
      </c>
      <c r="C698" s="236"/>
      <c r="D698" s="240"/>
      <c r="E698" s="240"/>
      <c r="F698" s="240"/>
      <c r="G698" s="241"/>
      <c r="H698" s="151"/>
      <c r="I698" s="151"/>
      <c r="J698" s="151"/>
      <c r="K698" s="151"/>
      <c r="L698" s="151"/>
      <c r="M698" s="151"/>
      <c r="N698" s="151"/>
      <c r="O698" s="151"/>
      <c r="P698" s="151"/>
      <c r="Q698" s="151"/>
      <c r="R698" s="151"/>
    </row>
    <row r="699" spans="1:18" ht="12.75" customHeight="1" x14ac:dyDescent="0.2">
      <c r="A699" s="235"/>
      <c r="B699" s="164"/>
      <c r="C699" s="236"/>
      <c r="D699" s="240"/>
      <c r="E699" s="240"/>
      <c r="F699" s="240"/>
      <c r="G699" s="241"/>
      <c r="H699" s="151"/>
      <c r="I699" s="165"/>
      <c r="J699" s="151"/>
      <c r="K699" s="151"/>
      <c r="L699" s="151"/>
      <c r="M699" s="151"/>
      <c r="N699" s="151"/>
      <c r="O699" s="151"/>
      <c r="P699" s="151"/>
      <c r="Q699" s="151"/>
      <c r="R699" s="151"/>
    </row>
    <row r="700" spans="1:18" ht="12.75" customHeight="1" x14ac:dyDescent="0.2">
      <c r="A700" s="235">
        <f>B700</f>
        <v>44539</v>
      </c>
      <c r="B700" s="163">
        <f>B698+1</f>
        <v>44539</v>
      </c>
      <c r="C700" s="236"/>
      <c r="D700" s="240"/>
      <c r="E700" s="240"/>
      <c r="F700" s="240"/>
      <c r="G700" s="241"/>
      <c r="H700" s="151"/>
      <c r="I700" s="151"/>
      <c r="J700" s="151"/>
      <c r="K700" s="151"/>
      <c r="L700" s="151"/>
      <c r="M700" s="151"/>
      <c r="N700" s="151"/>
      <c r="O700" s="151"/>
      <c r="P700" s="151"/>
      <c r="Q700" s="151"/>
      <c r="R700" s="151"/>
    </row>
    <row r="701" spans="1:18" ht="12.75" customHeight="1" x14ac:dyDescent="0.2">
      <c r="A701" s="235"/>
      <c r="B701" s="164"/>
      <c r="C701" s="236"/>
      <c r="D701" s="240"/>
      <c r="E701" s="240"/>
      <c r="F701" s="240"/>
      <c r="G701" s="241"/>
      <c r="H701" s="151"/>
      <c r="I701" s="165"/>
      <c r="J701" s="151"/>
      <c r="K701" s="151"/>
      <c r="L701" s="151"/>
      <c r="M701" s="151"/>
      <c r="N701" s="151"/>
      <c r="O701" s="151"/>
      <c r="P701" s="151"/>
      <c r="Q701" s="151"/>
      <c r="R701" s="151"/>
    </row>
    <row r="702" spans="1:18" ht="12.75" customHeight="1" x14ac:dyDescent="0.2">
      <c r="A702" s="235">
        <f>B702</f>
        <v>44540</v>
      </c>
      <c r="B702" s="163">
        <f>B700+1</f>
        <v>44540</v>
      </c>
      <c r="C702" s="236"/>
      <c r="D702" s="240"/>
      <c r="E702" s="240" t="s">
        <v>403</v>
      </c>
      <c r="F702" s="240"/>
      <c r="G702" s="241"/>
      <c r="H702" s="151"/>
      <c r="I702" s="151"/>
      <c r="J702" s="151"/>
      <c r="K702" s="151"/>
      <c r="L702" s="151"/>
      <c r="M702" s="151"/>
      <c r="N702" s="151"/>
      <c r="O702" s="151"/>
      <c r="P702" s="151"/>
      <c r="Q702" s="151"/>
      <c r="R702" s="151"/>
    </row>
    <row r="703" spans="1:18" ht="12.75" customHeight="1" x14ac:dyDescent="0.2">
      <c r="A703" s="235"/>
      <c r="B703" s="164"/>
      <c r="C703" s="236"/>
      <c r="D703" s="240"/>
      <c r="E703" s="240"/>
      <c r="F703" s="240"/>
      <c r="G703" s="241"/>
      <c r="H703" s="151"/>
      <c r="I703" s="165"/>
      <c r="J703" s="151"/>
      <c r="K703" s="151"/>
      <c r="L703" s="151"/>
      <c r="M703" s="151"/>
      <c r="N703" s="151"/>
      <c r="O703" s="151"/>
      <c r="P703" s="151"/>
      <c r="Q703" s="151"/>
      <c r="R703" s="151"/>
    </row>
    <row r="704" spans="1:18" ht="12.75" customHeight="1" x14ac:dyDescent="0.2">
      <c r="A704" s="235">
        <f>B704</f>
        <v>44541</v>
      </c>
      <c r="B704" s="163">
        <f>B702+1</f>
        <v>44541</v>
      </c>
      <c r="C704" s="236"/>
      <c r="D704" s="240"/>
      <c r="E704" s="240"/>
      <c r="F704" s="240"/>
      <c r="G704" s="241"/>
      <c r="H704" s="151"/>
      <c r="I704" s="151"/>
      <c r="J704" s="151"/>
      <c r="K704" s="151"/>
      <c r="L704" s="151"/>
      <c r="M704" s="151"/>
      <c r="N704" s="151"/>
      <c r="O704" s="151"/>
      <c r="P704" s="151"/>
      <c r="Q704" s="151"/>
      <c r="R704" s="151"/>
    </row>
    <row r="705" spans="1:18" ht="12.75" customHeight="1" x14ac:dyDescent="0.2">
      <c r="A705" s="235"/>
      <c r="B705" s="164"/>
      <c r="C705" s="236"/>
      <c r="D705" s="240"/>
      <c r="E705" s="240"/>
      <c r="F705" s="240"/>
      <c r="G705" s="241"/>
      <c r="H705" s="151"/>
      <c r="I705" s="165"/>
      <c r="J705" s="151"/>
      <c r="K705" s="151"/>
      <c r="L705" s="151"/>
      <c r="M705" s="151"/>
      <c r="N705" s="151"/>
      <c r="O705" s="151"/>
      <c r="P705" s="151"/>
      <c r="Q705" s="151"/>
      <c r="R705" s="151"/>
    </row>
    <row r="706" spans="1:18" ht="12.75" customHeight="1" x14ac:dyDescent="0.2">
      <c r="A706" s="235">
        <f>B706</f>
        <v>44542</v>
      </c>
      <c r="B706" s="163">
        <f>B704+1</f>
        <v>44542</v>
      </c>
      <c r="C706" s="236"/>
      <c r="D706" s="240"/>
      <c r="E706" s="240"/>
      <c r="F706" s="240"/>
      <c r="G706" s="241"/>
      <c r="H706" s="151"/>
      <c r="I706" s="151"/>
      <c r="J706" s="151"/>
      <c r="K706" s="151"/>
      <c r="L706" s="151"/>
      <c r="M706" s="151"/>
      <c r="N706" s="151"/>
      <c r="O706" s="151"/>
      <c r="P706" s="151"/>
      <c r="Q706" s="151"/>
      <c r="R706" s="151"/>
    </row>
    <row r="707" spans="1:18" ht="12.75" customHeight="1" x14ac:dyDescent="0.2">
      <c r="A707" s="235"/>
      <c r="B707" s="164"/>
      <c r="C707" s="236"/>
      <c r="D707" s="240"/>
      <c r="E707" s="240"/>
      <c r="F707" s="240"/>
      <c r="G707" s="241"/>
      <c r="H707" s="151"/>
      <c r="I707" s="165"/>
      <c r="J707" s="151"/>
      <c r="K707" s="151"/>
      <c r="L707" s="151"/>
      <c r="M707" s="151"/>
      <c r="N707" s="151"/>
      <c r="O707" s="151"/>
      <c r="P707" s="151"/>
      <c r="Q707" s="151"/>
      <c r="R707" s="151"/>
    </row>
    <row r="708" spans="1:18" ht="12.75" customHeight="1" x14ac:dyDescent="0.2">
      <c r="A708" s="235">
        <f>B708</f>
        <v>44543</v>
      </c>
      <c r="B708" s="163">
        <f>B706+1</f>
        <v>44543</v>
      </c>
      <c r="C708" s="236"/>
      <c r="D708" s="240"/>
      <c r="E708" s="240"/>
      <c r="F708" s="240"/>
      <c r="G708" s="241"/>
      <c r="H708" s="151"/>
      <c r="I708" s="151"/>
      <c r="J708" s="151"/>
      <c r="K708" s="151"/>
      <c r="L708" s="151"/>
      <c r="M708" s="151"/>
      <c r="N708" s="151"/>
      <c r="O708" s="151"/>
      <c r="P708" s="151"/>
      <c r="Q708" s="151"/>
      <c r="R708" s="151"/>
    </row>
    <row r="709" spans="1:18" ht="12.75" customHeight="1" x14ac:dyDescent="0.2">
      <c r="A709" s="235"/>
      <c r="B709" s="164"/>
      <c r="C709" s="236"/>
      <c r="D709" s="240"/>
      <c r="E709" s="240"/>
      <c r="F709" s="240"/>
      <c r="G709" s="241"/>
      <c r="H709" s="151"/>
      <c r="I709" s="165"/>
      <c r="J709" s="151"/>
      <c r="K709" s="151"/>
      <c r="L709" s="151"/>
      <c r="M709" s="151"/>
      <c r="N709" s="151"/>
      <c r="O709" s="151"/>
      <c r="P709" s="151"/>
      <c r="Q709" s="151"/>
      <c r="R709" s="151"/>
    </row>
    <row r="710" spans="1:18" ht="12.75" customHeight="1" x14ac:dyDescent="0.2">
      <c r="A710" s="235">
        <f>B710</f>
        <v>44544</v>
      </c>
      <c r="B710" s="163">
        <f>B708+1</f>
        <v>44544</v>
      </c>
      <c r="C710" s="236"/>
      <c r="D710" s="240"/>
      <c r="E710" s="240"/>
      <c r="F710" s="240"/>
      <c r="G710" s="241"/>
      <c r="H710" s="151"/>
      <c r="I710" s="151"/>
      <c r="J710" s="151"/>
      <c r="K710" s="151"/>
      <c r="L710" s="151"/>
      <c r="M710" s="151"/>
      <c r="N710" s="151"/>
      <c r="O710" s="151"/>
      <c r="P710" s="151"/>
      <c r="Q710" s="151"/>
      <c r="R710" s="151"/>
    </row>
    <row r="711" spans="1:18" ht="12.75" customHeight="1" x14ac:dyDescent="0.2">
      <c r="A711" s="235"/>
      <c r="B711" s="164"/>
      <c r="C711" s="236"/>
      <c r="D711" s="240"/>
      <c r="E711" s="240"/>
      <c r="F711" s="240"/>
      <c r="G711" s="241"/>
      <c r="H711" s="151"/>
      <c r="I711" s="165"/>
      <c r="J711" s="151"/>
      <c r="K711" s="151"/>
      <c r="L711" s="151"/>
      <c r="M711" s="151"/>
      <c r="N711" s="151"/>
      <c r="O711" s="151"/>
      <c r="P711" s="151"/>
      <c r="Q711" s="151"/>
      <c r="R711" s="151"/>
    </row>
    <row r="712" spans="1:18" ht="12.75" customHeight="1" x14ac:dyDescent="0.2">
      <c r="A712" s="235">
        <f>B712</f>
        <v>44545</v>
      </c>
      <c r="B712" s="163">
        <f>B710+1</f>
        <v>44545</v>
      </c>
      <c r="C712" s="236"/>
      <c r="D712" s="240"/>
      <c r="E712" s="240"/>
      <c r="F712" s="240" t="s">
        <v>531</v>
      </c>
      <c r="G712" s="241"/>
      <c r="H712" s="151"/>
      <c r="I712" s="151"/>
      <c r="J712" s="151"/>
      <c r="K712" s="151"/>
      <c r="L712" s="151"/>
      <c r="M712" s="151"/>
      <c r="N712" s="151"/>
      <c r="O712" s="151"/>
      <c r="P712" s="151"/>
      <c r="Q712" s="151"/>
      <c r="R712" s="151"/>
    </row>
    <row r="713" spans="1:18" ht="12.75" customHeight="1" x14ac:dyDescent="0.2">
      <c r="A713" s="235"/>
      <c r="B713" s="164"/>
      <c r="C713" s="236"/>
      <c r="D713" s="240"/>
      <c r="E713" s="240"/>
      <c r="F713" s="240"/>
      <c r="G713" s="241"/>
      <c r="H713" s="151"/>
      <c r="I713" s="165"/>
      <c r="J713" s="151"/>
      <c r="K713" s="151"/>
      <c r="L713" s="151"/>
      <c r="M713" s="151"/>
      <c r="N713" s="151"/>
      <c r="O713" s="151"/>
      <c r="P713" s="151"/>
      <c r="Q713" s="151"/>
      <c r="R713" s="151"/>
    </row>
    <row r="714" spans="1:18" ht="12.75" customHeight="1" x14ac:dyDescent="0.2">
      <c r="A714" s="235">
        <f>B714</f>
        <v>44546</v>
      </c>
      <c r="B714" s="163">
        <f>B712+1</f>
        <v>44546</v>
      </c>
      <c r="C714" s="236"/>
      <c r="D714" s="240"/>
      <c r="E714" s="240"/>
      <c r="F714" s="240"/>
      <c r="G714" s="241"/>
      <c r="H714" s="151"/>
      <c r="I714" s="151"/>
      <c r="J714" s="151"/>
      <c r="K714" s="151"/>
      <c r="L714" s="151"/>
      <c r="M714" s="151"/>
      <c r="N714" s="151"/>
      <c r="O714" s="151"/>
      <c r="P714" s="151"/>
      <c r="Q714" s="151"/>
      <c r="R714" s="151"/>
    </row>
    <row r="715" spans="1:18" ht="12.75" customHeight="1" x14ac:dyDescent="0.2">
      <c r="A715" s="235"/>
      <c r="B715" s="164"/>
      <c r="C715" s="236"/>
      <c r="D715" s="240"/>
      <c r="E715" s="240"/>
      <c r="F715" s="240"/>
      <c r="G715" s="241"/>
      <c r="H715" s="151"/>
      <c r="I715" s="165"/>
      <c r="J715" s="151"/>
      <c r="K715" s="151"/>
      <c r="L715" s="151"/>
      <c r="M715" s="151"/>
      <c r="N715" s="151"/>
      <c r="O715" s="151"/>
      <c r="P715" s="151"/>
      <c r="Q715" s="151"/>
      <c r="R715" s="151"/>
    </row>
    <row r="716" spans="1:18" ht="12.75" customHeight="1" x14ac:dyDescent="0.2">
      <c r="A716" s="235">
        <f>B716</f>
        <v>44547</v>
      </c>
      <c r="B716" s="163">
        <f>B714+1</f>
        <v>44547</v>
      </c>
      <c r="C716" s="236"/>
      <c r="D716" s="240"/>
      <c r="E716" s="240" t="s">
        <v>403</v>
      </c>
      <c r="F716" s="240"/>
      <c r="G716" s="241"/>
      <c r="H716" s="151"/>
      <c r="I716" s="151"/>
      <c r="J716" s="151"/>
      <c r="K716" s="151"/>
      <c r="L716" s="151"/>
      <c r="M716" s="151"/>
      <c r="N716" s="151"/>
      <c r="O716" s="151"/>
      <c r="P716" s="151"/>
      <c r="Q716" s="151"/>
      <c r="R716" s="151"/>
    </row>
    <row r="717" spans="1:18" ht="12.75" customHeight="1" x14ac:dyDescent="0.2">
      <c r="A717" s="235"/>
      <c r="B717" s="164"/>
      <c r="C717" s="236"/>
      <c r="D717" s="240"/>
      <c r="E717" s="240"/>
      <c r="F717" s="240"/>
      <c r="G717" s="241"/>
      <c r="H717" s="151"/>
      <c r="I717" s="165"/>
      <c r="J717" s="151"/>
      <c r="K717" s="151"/>
      <c r="L717" s="151"/>
      <c r="M717" s="151"/>
      <c r="N717" s="151"/>
      <c r="O717" s="151"/>
      <c r="P717" s="151"/>
      <c r="Q717" s="151"/>
      <c r="R717" s="151"/>
    </row>
    <row r="718" spans="1:18" ht="12.75" customHeight="1" x14ac:dyDescent="0.2">
      <c r="A718" s="235">
        <f>B718</f>
        <v>44548</v>
      </c>
      <c r="B718" s="163">
        <f>B716+1</f>
        <v>44548</v>
      </c>
      <c r="C718" s="236"/>
      <c r="D718" s="240"/>
      <c r="E718" s="240"/>
      <c r="F718" s="240"/>
      <c r="G718" s="241"/>
      <c r="H718" s="151"/>
      <c r="I718" s="151"/>
      <c r="J718" s="151"/>
      <c r="K718" s="151"/>
      <c r="L718" s="151"/>
      <c r="M718" s="151"/>
      <c r="N718" s="151"/>
      <c r="O718" s="151"/>
      <c r="P718" s="151"/>
      <c r="Q718" s="151"/>
      <c r="R718" s="151"/>
    </row>
    <row r="719" spans="1:18" ht="12.75" customHeight="1" x14ac:dyDescent="0.2">
      <c r="A719" s="235"/>
      <c r="B719" s="164"/>
      <c r="C719" s="236"/>
      <c r="D719" s="240"/>
      <c r="E719" s="240"/>
      <c r="F719" s="240"/>
      <c r="G719" s="241"/>
      <c r="H719" s="151"/>
      <c r="I719" s="165"/>
      <c r="J719" s="151"/>
      <c r="K719" s="151"/>
      <c r="L719" s="151"/>
      <c r="M719" s="151"/>
      <c r="N719" s="151"/>
      <c r="O719" s="151"/>
      <c r="P719" s="151"/>
      <c r="Q719" s="151"/>
      <c r="R719" s="151"/>
    </row>
    <row r="720" spans="1:18" ht="12.75" customHeight="1" x14ac:dyDescent="0.2">
      <c r="A720" s="235">
        <f>B720</f>
        <v>44549</v>
      </c>
      <c r="B720" s="163">
        <f>B718+1</f>
        <v>44549</v>
      </c>
      <c r="C720" s="236"/>
      <c r="D720" s="240"/>
      <c r="E720" s="240"/>
      <c r="F720" s="240"/>
      <c r="G720" s="241"/>
      <c r="H720" s="151"/>
      <c r="I720" s="151"/>
      <c r="J720" s="151"/>
      <c r="K720" s="151"/>
      <c r="L720" s="151"/>
      <c r="M720" s="151"/>
      <c r="N720" s="151"/>
      <c r="O720" s="151"/>
      <c r="P720" s="151"/>
      <c r="Q720" s="151"/>
      <c r="R720" s="151"/>
    </row>
    <row r="721" spans="1:18" ht="12.75" customHeight="1" x14ac:dyDescent="0.2">
      <c r="A721" s="235"/>
      <c r="B721" s="164"/>
      <c r="C721" s="236"/>
      <c r="D721" s="240"/>
      <c r="E721" s="240"/>
      <c r="F721" s="240"/>
      <c r="G721" s="241"/>
      <c r="H721" s="151"/>
      <c r="I721" s="165"/>
      <c r="J721" s="151"/>
      <c r="K721" s="151"/>
      <c r="L721" s="151"/>
      <c r="M721" s="151"/>
      <c r="N721" s="151"/>
      <c r="O721" s="151"/>
      <c r="P721" s="151"/>
      <c r="Q721" s="151"/>
      <c r="R721" s="151"/>
    </row>
    <row r="722" spans="1:18" ht="12.75" customHeight="1" x14ac:dyDescent="0.2">
      <c r="A722" s="235">
        <f>B722</f>
        <v>44550</v>
      </c>
      <c r="B722" s="163">
        <f>B720+1</f>
        <v>44550</v>
      </c>
      <c r="C722" s="236"/>
      <c r="D722" s="240"/>
      <c r="E722" s="240"/>
      <c r="F722" s="240"/>
      <c r="G722" s="241"/>
      <c r="H722" s="151"/>
      <c r="I722" s="151"/>
      <c r="J722" s="151"/>
      <c r="K722" s="151"/>
      <c r="L722" s="151"/>
      <c r="M722" s="151"/>
      <c r="N722" s="151"/>
      <c r="O722" s="151"/>
      <c r="P722" s="151"/>
      <c r="Q722" s="151"/>
      <c r="R722" s="151"/>
    </row>
    <row r="723" spans="1:18" ht="12.75" customHeight="1" x14ac:dyDescent="0.2">
      <c r="A723" s="235"/>
      <c r="B723" s="164"/>
      <c r="C723" s="236"/>
      <c r="D723" s="240"/>
      <c r="E723" s="240"/>
      <c r="F723" s="240"/>
      <c r="G723" s="241"/>
      <c r="H723" s="151"/>
      <c r="I723" s="165"/>
      <c r="J723" s="151"/>
      <c r="K723" s="151"/>
      <c r="L723" s="151"/>
      <c r="M723" s="151"/>
      <c r="N723" s="151"/>
      <c r="O723" s="151"/>
      <c r="P723" s="151"/>
      <c r="Q723" s="151"/>
      <c r="R723" s="151"/>
    </row>
    <row r="724" spans="1:18" ht="12.75" customHeight="1" x14ac:dyDescent="0.2">
      <c r="A724" s="235">
        <f>B724</f>
        <v>44551</v>
      </c>
      <c r="B724" s="163">
        <f>B722+1</f>
        <v>44551</v>
      </c>
      <c r="C724" s="236"/>
      <c r="D724" s="240"/>
      <c r="E724" s="240" t="s">
        <v>535</v>
      </c>
      <c r="F724" s="240"/>
      <c r="G724" s="241"/>
      <c r="H724" s="151"/>
      <c r="I724" s="151"/>
      <c r="J724" s="151"/>
      <c r="K724" s="151"/>
      <c r="L724" s="151"/>
      <c r="M724" s="151"/>
      <c r="N724" s="151"/>
      <c r="O724" s="151"/>
      <c r="P724" s="151"/>
      <c r="Q724" s="151"/>
      <c r="R724" s="151"/>
    </row>
    <row r="725" spans="1:18" ht="12.75" customHeight="1" x14ac:dyDescent="0.2">
      <c r="A725" s="235"/>
      <c r="B725" s="164"/>
      <c r="C725" s="236"/>
      <c r="D725" s="240"/>
      <c r="E725" s="240"/>
      <c r="F725" s="240"/>
      <c r="G725" s="241"/>
      <c r="H725" s="151"/>
      <c r="I725" s="165"/>
      <c r="J725" s="151"/>
      <c r="K725" s="151"/>
      <c r="L725" s="151"/>
      <c r="M725" s="151"/>
      <c r="N725" s="151"/>
      <c r="O725" s="151"/>
      <c r="P725" s="151"/>
      <c r="Q725" s="151"/>
      <c r="R725" s="151"/>
    </row>
    <row r="726" spans="1:18" ht="12.75" customHeight="1" x14ac:dyDescent="0.2">
      <c r="A726" s="235">
        <f>B726</f>
        <v>44552</v>
      </c>
      <c r="B726" s="163">
        <f>B724+1</f>
        <v>44552</v>
      </c>
      <c r="C726" s="236"/>
      <c r="D726" s="240"/>
      <c r="E726" s="240"/>
      <c r="F726" s="240"/>
      <c r="G726" s="241"/>
      <c r="H726" s="151"/>
      <c r="I726" s="151"/>
      <c r="J726" s="151"/>
      <c r="K726" s="151"/>
      <c r="L726" s="151"/>
      <c r="M726" s="151"/>
      <c r="N726" s="151"/>
      <c r="O726" s="151"/>
      <c r="P726" s="151"/>
      <c r="Q726" s="151"/>
      <c r="R726" s="151"/>
    </row>
    <row r="727" spans="1:18" ht="12.75" customHeight="1" x14ac:dyDescent="0.2">
      <c r="A727" s="235"/>
      <c r="B727" s="164"/>
      <c r="C727" s="236"/>
      <c r="D727" s="240"/>
      <c r="E727" s="240"/>
      <c r="F727" s="240"/>
      <c r="G727" s="241"/>
      <c r="H727" s="151"/>
      <c r="I727" s="165"/>
      <c r="J727" s="151"/>
      <c r="K727" s="151"/>
      <c r="L727" s="151"/>
      <c r="M727" s="151"/>
      <c r="N727" s="151"/>
      <c r="O727" s="151"/>
      <c r="P727" s="151"/>
      <c r="Q727" s="151"/>
      <c r="R727" s="151"/>
    </row>
    <row r="728" spans="1:18" ht="12.75" customHeight="1" x14ac:dyDescent="0.2">
      <c r="A728" s="235">
        <f>B728</f>
        <v>44553</v>
      </c>
      <c r="B728" s="163">
        <f>B726+1</f>
        <v>44553</v>
      </c>
      <c r="C728" s="236"/>
      <c r="D728" s="240"/>
      <c r="E728" s="240"/>
      <c r="F728" s="240"/>
      <c r="G728" s="241"/>
      <c r="H728" s="151"/>
      <c r="I728" s="151"/>
      <c r="J728" s="151"/>
      <c r="K728" s="151"/>
      <c r="L728" s="151"/>
      <c r="M728" s="151"/>
      <c r="N728" s="151"/>
      <c r="O728" s="151"/>
      <c r="P728" s="151"/>
      <c r="Q728" s="151"/>
      <c r="R728" s="151"/>
    </row>
    <row r="729" spans="1:18" ht="12.75" customHeight="1" x14ac:dyDescent="0.2">
      <c r="A729" s="235"/>
      <c r="B729" s="164"/>
      <c r="C729" s="236"/>
      <c r="D729" s="240"/>
      <c r="E729" s="240"/>
      <c r="F729" s="240"/>
      <c r="G729" s="241"/>
      <c r="H729" s="151"/>
      <c r="I729" s="165"/>
      <c r="J729" s="151"/>
      <c r="K729" s="151"/>
      <c r="L729" s="151"/>
      <c r="M729" s="151"/>
      <c r="N729" s="151"/>
      <c r="O729" s="151"/>
      <c r="P729" s="151"/>
      <c r="Q729" s="151"/>
      <c r="R729" s="151"/>
    </row>
    <row r="730" spans="1:18" ht="12.75" customHeight="1" x14ac:dyDescent="0.2">
      <c r="A730" s="235">
        <f>B730</f>
        <v>44554</v>
      </c>
      <c r="B730" s="163">
        <f>B728+1</f>
        <v>44554</v>
      </c>
      <c r="C730" s="236" t="s">
        <v>6</v>
      </c>
      <c r="D730" s="240"/>
      <c r="E730" s="240"/>
      <c r="F730" s="240"/>
      <c r="G730" s="241"/>
      <c r="H730" s="151"/>
      <c r="I730" s="151"/>
      <c r="J730" s="151"/>
      <c r="K730" s="151"/>
      <c r="L730" s="151"/>
      <c r="M730" s="151"/>
      <c r="N730" s="151"/>
      <c r="O730" s="151"/>
      <c r="P730" s="151"/>
      <c r="Q730" s="151"/>
      <c r="R730" s="151"/>
    </row>
    <row r="731" spans="1:18" ht="12.75" customHeight="1" x14ac:dyDescent="0.2">
      <c r="A731" s="235"/>
      <c r="B731" s="164"/>
      <c r="C731" s="236"/>
      <c r="D731" s="240"/>
      <c r="E731" s="240"/>
      <c r="F731" s="240"/>
      <c r="G731" s="241"/>
      <c r="H731" s="151"/>
      <c r="I731" s="165"/>
      <c r="J731" s="151"/>
      <c r="K731" s="151"/>
      <c r="L731" s="151"/>
      <c r="M731" s="151"/>
      <c r="N731" s="151"/>
      <c r="O731" s="151"/>
      <c r="P731" s="151"/>
      <c r="Q731" s="151"/>
      <c r="R731" s="151"/>
    </row>
    <row r="732" spans="1:18" ht="12.75" customHeight="1" x14ac:dyDescent="0.2">
      <c r="A732" s="235">
        <f>B732</f>
        <v>44555</v>
      </c>
      <c r="B732" s="163">
        <f>B730+1</f>
        <v>44555</v>
      </c>
      <c r="C732" s="236" t="s">
        <v>6</v>
      </c>
      <c r="D732" s="240"/>
      <c r="E732" s="240"/>
      <c r="F732" s="240"/>
      <c r="G732" s="241"/>
      <c r="H732" s="151"/>
      <c r="I732" s="151"/>
      <c r="J732" s="151"/>
      <c r="K732" s="151"/>
      <c r="L732" s="151"/>
      <c r="M732" s="151"/>
      <c r="N732" s="151"/>
      <c r="O732" s="151"/>
      <c r="P732" s="151"/>
      <c r="Q732" s="151"/>
      <c r="R732" s="151"/>
    </row>
    <row r="733" spans="1:18" ht="12.75" customHeight="1" x14ac:dyDescent="0.2">
      <c r="A733" s="235"/>
      <c r="B733" s="164" t="s">
        <v>57</v>
      </c>
      <c r="C733" s="236"/>
      <c r="D733" s="240"/>
      <c r="E733" s="240"/>
      <c r="F733" s="240"/>
      <c r="G733" s="241"/>
      <c r="H733" s="151"/>
      <c r="I733" s="165"/>
      <c r="J733" s="151"/>
      <c r="K733" s="151"/>
      <c r="L733" s="151"/>
      <c r="M733" s="151"/>
      <c r="N733" s="151"/>
      <c r="O733" s="151"/>
      <c r="P733" s="151"/>
      <c r="Q733" s="151"/>
      <c r="R733" s="151"/>
    </row>
    <row r="734" spans="1:18" ht="12.75" customHeight="1" x14ac:dyDescent="0.2">
      <c r="A734" s="235">
        <f>B734</f>
        <v>44556</v>
      </c>
      <c r="B734" s="163">
        <f>B732+1</f>
        <v>44556</v>
      </c>
      <c r="C734" s="236" t="s">
        <v>6</v>
      </c>
      <c r="D734" s="240"/>
      <c r="E734" s="240"/>
      <c r="F734" s="240"/>
      <c r="G734" s="241"/>
      <c r="H734" s="151"/>
      <c r="I734" s="151"/>
      <c r="J734" s="151"/>
      <c r="K734" s="151"/>
      <c r="L734" s="151"/>
      <c r="M734" s="151"/>
      <c r="N734" s="151"/>
      <c r="O734" s="151"/>
      <c r="P734" s="151"/>
      <c r="Q734" s="151"/>
      <c r="R734" s="151"/>
    </row>
    <row r="735" spans="1:18" ht="12.75" customHeight="1" x14ac:dyDescent="0.2">
      <c r="A735" s="235"/>
      <c r="B735" s="164" t="s">
        <v>58</v>
      </c>
      <c r="C735" s="236"/>
      <c r="D735" s="240"/>
      <c r="E735" s="240"/>
      <c r="F735" s="240"/>
      <c r="G735" s="241"/>
      <c r="H735" s="151"/>
      <c r="I735" s="165"/>
      <c r="J735" s="151"/>
      <c r="K735" s="151"/>
      <c r="L735" s="151"/>
      <c r="M735" s="151"/>
      <c r="N735" s="151"/>
      <c r="O735" s="151"/>
      <c r="P735" s="151"/>
      <c r="Q735" s="151"/>
      <c r="R735" s="151"/>
    </row>
    <row r="736" spans="1:18" ht="12.75" customHeight="1" x14ac:dyDescent="0.2">
      <c r="A736" s="235">
        <f>B736</f>
        <v>44557</v>
      </c>
      <c r="B736" s="163">
        <f>B734+1</f>
        <v>44557</v>
      </c>
      <c r="C736" s="236" t="s">
        <v>6</v>
      </c>
      <c r="D736" s="240"/>
      <c r="E736" s="240"/>
      <c r="F736" s="240"/>
      <c r="G736" s="241"/>
      <c r="H736" s="151"/>
      <c r="I736" s="151"/>
      <c r="J736" s="151"/>
      <c r="K736" s="151"/>
      <c r="L736" s="151"/>
      <c r="M736" s="151"/>
      <c r="N736" s="151"/>
      <c r="O736" s="151"/>
      <c r="P736" s="151"/>
      <c r="Q736" s="151"/>
      <c r="R736" s="151"/>
    </row>
    <row r="737" spans="1:18" ht="12.75" customHeight="1" x14ac:dyDescent="0.2">
      <c r="A737" s="235"/>
      <c r="B737" s="164"/>
      <c r="C737" s="236"/>
      <c r="D737" s="240"/>
      <c r="E737" s="240"/>
      <c r="F737" s="240"/>
      <c r="G737" s="241"/>
      <c r="H737" s="151"/>
      <c r="I737" s="165"/>
      <c r="J737" s="151"/>
      <c r="K737" s="151"/>
      <c r="L737" s="151"/>
      <c r="M737" s="151"/>
      <c r="N737" s="151"/>
      <c r="O737" s="151"/>
      <c r="P737" s="151"/>
      <c r="Q737" s="151"/>
      <c r="R737" s="151"/>
    </row>
    <row r="738" spans="1:18" ht="12.75" customHeight="1" x14ac:dyDescent="0.2">
      <c r="A738" s="235">
        <f>B738</f>
        <v>44558</v>
      </c>
      <c r="B738" s="163">
        <f>B736+1</f>
        <v>44558</v>
      </c>
      <c r="C738" s="236" t="s">
        <v>6</v>
      </c>
      <c r="D738" s="240"/>
      <c r="E738" s="240"/>
      <c r="F738" s="240"/>
      <c r="G738" s="241"/>
      <c r="H738" s="151"/>
      <c r="I738" s="151"/>
      <c r="J738" s="151"/>
      <c r="K738" s="151"/>
      <c r="L738" s="151"/>
      <c r="M738" s="151"/>
      <c r="N738" s="151"/>
      <c r="O738" s="151"/>
      <c r="P738" s="151"/>
      <c r="Q738" s="151"/>
      <c r="R738" s="151"/>
    </row>
    <row r="739" spans="1:18" ht="12.75" customHeight="1" x14ac:dyDescent="0.2">
      <c r="A739" s="235"/>
      <c r="B739" s="164"/>
      <c r="C739" s="236"/>
      <c r="D739" s="240"/>
      <c r="E739" s="240"/>
      <c r="F739" s="240"/>
      <c r="G739" s="241"/>
      <c r="H739" s="151"/>
      <c r="I739" s="165"/>
      <c r="J739" s="151"/>
      <c r="K739" s="151"/>
      <c r="L739" s="151"/>
      <c r="M739" s="151"/>
      <c r="N739" s="151"/>
      <c r="O739" s="151"/>
      <c r="P739" s="151"/>
      <c r="Q739" s="151"/>
      <c r="R739" s="151"/>
    </row>
    <row r="740" spans="1:18" ht="12.75" customHeight="1" x14ac:dyDescent="0.2">
      <c r="A740" s="235">
        <f>B740</f>
        <v>44559</v>
      </c>
      <c r="B740" s="163">
        <f>B738+1</f>
        <v>44559</v>
      </c>
      <c r="C740" s="236" t="s">
        <v>6</v>
      </c>
      <c r="D740" s="240"/>
      <c r="E740" s="240"/>
      <c r="F740" s="240"/>
      <c r="G740" s="241"/>
      <c r="H740" s="151"/>
      <c r="I740" s="151"/>
      <c r="J740" s="151"/>
      <c r="K740" s="151"/>
      <c r="L740" s="151"/>
      <c r="M740" s="151"/>
      <c r="N740" s="151"/>
      <c r="O740" s="151"/>
      <c r="P740" s="151"/>
      <c r="Q740" s="151"/>
      <c r="R740" s="151"/>
    </row>
    <row r="741" spans="1:18" ht="12.75" customHeight="1" x14ac:dyDescent="0.2">
      <c r="A741" s="235"/>
      <c r="B741" s="164"/>
      <c r="C741" s="236"/>
      <c r="D741" s="240"/>
      <c r="E741" s="240"/>
      <c r="F741" s="240"/>
      <c r="G741" s="241"/>
      <c r="H741" s="151"/>
      <c r="I741" s="165"/>
      <c r="J741" s="151"/>
      <c r="K741" s="151"/>
      <c r="L741" s="151"/>
      <c r="M741" s="151"/>
      <c r="N741" s="151"/>
      <c r="O741" s="151"/>
      <c r="P741" s="151"/>
      <c r="Q741" s="151"/>
      <c r="R741" s="151"/>
    </row>
    <row r="742" spans="1:18" ht="12.75" customHeight="1" x14ac:dyDescent="0.2">
      <c r="A742" s="235">
        <f>B742</f>
        <v>44560</v>
      </c>
      <c r="B742" s="163">
        <f>B740+1</f>
        <v>44560</v>
      </c>
      <c r="C742" s="236" t="s">
        <v>6</v>
      </c>
      <c r="D742" s="240"/>
      <c r="E742" s="240"/>
      <c r="F742" s="240"/>
      <c r="G742" s="241"/>
      <c r="H742" s="151"/>
      <c r="I742" s="151"/>
      <c r="J742" s="151"/>
      <c r="K742" s="151"/>
      <c r="L742" s="151"/>
      <c r="M742" s="151"/>
      <c r="N742" s="151"/>
      <c r="O742" s="151"/>
      <c r="P742" s="151"/>
      <c r="Q742" s="151"/>
      <c r="R742" s="151"/>
    </row>
    <row r="743" spans="1:18" ht="12.75" customHeight="1" x14ac:dyDescent="0.2">
      <c r="A743" s="235"/>
      <c r="B743" s="164"/>
      <c r="C743" s="236"/>
      <c r="D743" s="240"/>
      <c r="E743" s="240"/>
      <c r="F743" s="240"/>
      <c r="G743" s="241"/>
      <c r="H743" s="151"/>
      <c r="I743" s="165"/>
      <c r="J743" s="151"/>
      <c r="K743" s="151"/>
      <c r="L743" s="151"/>
      <c r="M743" s="151"/>
      <c r="N743" s="151"/>
      <c r="O743" s="151"/>
      <c r="P743" s="151"/>
      <c r="Q743" s="151"/>
      <c r="R743" s="151"/>
    </row>
    <row r="744" spans="1:18" ht="12.75" customHeight="1" x14ac:dyDescent="0.2">
      <c r="A744" s="235">
        <f>B744</f>
        <v>44561</v>
      </c>
      <c r="B744" s="163">
        <f>B742+1</f>
        <v>44561</v>
      </c>
      <c r="C744" s="236" t="s">
        <v>6</v>
      </c>
      <c r="D744" s="240"/>
      <c r="E744" s="240"/>
      <c r="F744" s="240"/>
      <c r="G744" s="241"/>
      <c r="H744" s="151"/>
      <c r="I744" s="151"/>
      <c r="J744" s="151"/>
      <c r="K744" s="151"/>
      <c r="L744" s="151"/>
      <c r="M744" s="151"/>
      <c r="N744" s="151"/>
      <c r="O744" s="151"/>
      <c r="P744" s="151"/>
      <c r="Q744" s="151"/>
      <c r="R744" s="151"/>
    </row>
    <row r="745" spans="1:18" ht="12.75" customHeight="1" x14ac:dyDescent="0.2">
      <c r="A745" s="235"/>
      <c r="B745" s="164" t="s">
        <v>59</v>
      </c>
      <c r="C745" s="236"/>
      <c r="D745" s="240"/>
      <c r="E745" s="240"/>
      <c r="F745" s="240"/>
      <c r="G745" s="241"/>
      <c r="H745" s="151"/>
      <c r="I745" s="165"/>
      <c r="J745" s="151"/>
      <c r="K745" s="151"/>
      <c r="L745" s="151"/>
      <c r="M745" s="151"/>
      <c r="N745" s="151"/>
      <c r="O745" s="151"/>
      <c r="P745" s="151"/>
      <c r="Q745" s="151"/>
      <c r="R745" s="151"/>
    </row>
    <row r="747" spans="1:18" x14ac:dyDescent="0.2">
      <c r="A747" s="166"/>
    </row>
  </sheetData>
  <autoFilter ref="A15:G745" xr:uid="{00000000-0009-0000-0000-00000C000000}"/>
  <mergeCells count="219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40:A741"/>
    <mergeCell ref="C740:C741"/>
    <mergeCell ref="D740:D741"/>
    <mergeCell ref="E740:E741"/>
    <mergeCell ref="F740:F741"/>
    <mergeCell ref="G740:G741"/>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34:A735"/>
    <mergeCell ref="C734:C735"/>
    <mergeCell ref="D734:D735"/>
    <mergeCell ref="E734:E735"/>
    <mergeCell ref="F734:F735"/>
    <mergeCell ref="G734:G735"/>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28:A729"/>
    <mergeCell ref="C728:C729"/>
    <mergeCell ref="D728:D729"/>
    <mergeCell ref="E728:E729"/>
    <mergeCell ref="F728:F729"/>
    <mergeCell ref="G728:G729"/>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22:A723"/>
    <mergeCell ref="C722:C723"/>
    <mergeCell ref="D722:D723"/>
    <mergeCell ref="E722:E723"/>
    <mergeCell ref="F722:F723"/>
    <mergeCell ref="G722:G723"/>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16:A717"/>
    <mergeCell ref="C716:C717"/>
    <mergeCell ref="D716:D717"/>
    <mergeCell ref="E716:E717"/>
    <mergeCell ref="F716:F717"/>
    <mergeCell ref="G716:G717"/>
    <mergeCell ref="A706:A707"/>
    <mergeCell ref="C706:C707"/>
    <mergeCell ref="D706:D707"/>
    <mergeCell ref="E706:E707"/>
    <mergeCell ref="F706:F707"/>
    <mergeCell ref="G706:G707"/>
    <mergeCell ref="A708:A709"/>
    <mergeCell ref="C708:C709"/>
    <mergeCell ref="D708:D709"/>
    <mergeCell ref="E708:E709"/>
    <mergeCell ref="F708:F709"/>
    <mergeCell ref="G708:G709"/>
    <mergeCell ref="A710:A711"/>
    <mergeCell ref="C710:C711"/>
    <mergeCell ref="D710:D711"/>
    <mergeCell ref="E710:E711"/>
    <mergeCell ref="F710:F711"/>
    <mergeCell ref="G710:G711"/>
    <mergeCell ref="A700:A701"/>
    <mergeCell ref="C700:C701"/>
    <mergeCell ref="D700:D701"/>
    <mergeCell ref="E700:E701"/>
    <mergeCell ref="F700:F701"/>
    <mergeCell ref="G700:G701"/>
    <mergeCell ref="A702:A703"/>
    <mergeCell ref="C702:C703"/>
    <mergeCell ref="D702:D703"/>
    <mergeCell ref="E702:E703"/>
    <mergeCell ref="F702:F703"/>
    <mergeCell ref="G702:G703"/>
    <mergeCell ref="A704:A705"/>
    <mergeCell ref="C704:C705"/>
    <mergeCell ref="D704:D705"/>
    <mergeCell ref="E704:E705"/>
    <mergeCell ref="F704:F705"/>
    <mergeCell ref="G704:G705"/>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98:A699"/>
    <mergeCell ref="C698:C699"/>
    <mergeCell ref="D698:D699"/>
    <mergeCell ref="E698:E699"/>
    <mergeCell ref="F698:F699"/>
    <mergeCell ref="G698:G699"/>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92:A693"/>
    <mergeCell ref="C692:C693"/>
    <mergeCell ref="D692:D693"/>
    <mergeCell ref="E692:E693"/>
    <mergeCell ref="F692:F693"/>
    <mergeCell ref="G692:G693"/>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86:A687"/>
    <mergeCell ref="C686:C687"/>
    <mergeCell ref="D686:D687"/>
    <mergeCell ref="E686:E687"/>
    <mergeCell ref="F686:F687"/>
    <mergeCell ref="G686:G687"/>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80:A681"/>
    <mergeCell ref="C680:C681"/>
    <mergeCell ref="D680:D681"/>
    <mergeCell ref="E680:E681"/>
    <mergeCell ref="F680:F681"/>
    <mergeCell ref="G680:G681"/>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74:A675"/>
    <mergeCell ref="C674:C675"/>
    <mergeCell ref="D674:D675"/>
    <mergeCell ref="E674:E675"/>
    <mergeCell ref="F674:F675"/>
    <mergeCell ref="G674:G675"/>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68:A669"/>
    <mergeCell ref="C668:C669"/>
    <mergeCell ref="D668:D669"/>
    <mergeCell ref="E668:E669"/>
    <mergeCell ref="F668:F669"/>
    <mergeCell ref="G668:G669"/>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62:A663"/>
    <mergeCell ref="C662:C663"/>
    <mergeCell ref="D662:D663"/>
    <mergeCell ref="E662:E663"/>
    <mergeCell ref="F662:F663"/>
    <mergeCell ref="G662:G663"/>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56:A657"/>
    <mergeCell ref="C656:C657"/>
    <mergeCell ref="D656:D657"/>
    <mergeCell ref="E656:E657"/>
    <mergeCell ref="F656:F657"/>
    <mergeCell ref="G656:G657"/>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50:A651"/>
    <mergeCell ref="C650:C651"/>
    <mergeCell ref="D650:D651"/>
    <mergeCell ref="E650:E651"/>
    <mergeCell ref="F650:F651"/>
    <mergeCell ref="G650:G651"/>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44:A645"/>
    <mergeCell ref="C644:C645"/>
    <mergeCell ref="D644:D645"/>
    <mergeCell ref="E644:E645"/>
    <mergeCell ref="F644:F645"/>
    <mergeCell ref="G644:G645"/>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38:A639"/>
    <mergeCell ref="C638:C639"/>
    <mergeCell ref="D638:D639"/>
    <mergeCell ref="E638:E639"/>
    <mergeCell ref="F638:F639"/>
    <mergeCell ref="G638:G639"/>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32:A633"/>
    <mergeCell ref="C632:C633"/>
    <mergeCell ref="D632:D633"/>
    <mergeCell ref="E632:E633"/>
    <mergeCell ref="F632:F633"/>
    <mergeCell ref="G632:G633"/>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26:A627"/>
    <mergeCell ref="C626:C627"/>
    <mergeCell ref="D626:D627"/>
    <mergeCell ref="E626:E627"/>
    <mergeCell ref="F626:F627"/>
    <mergeCell ref="G626:G627"/>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20:A621"/>
    <mergeCell ref="C620:C621"/>
    <mergeCell ref="D620:D621"/>
    <mergeCell ref="E620:E621"/>
    <mergeCell ref="F620:F621"/>
    <mergeCell ref="G620:G621"/>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14:A615"/>
    <mergeCell ref="C614:C615"/>
    <mergeCell ref="D614:D615"/>
    <mergeCell ref="E614:E615"/>
    <mergeCell ref="F614:F615"/>
    <mergeCell ref="G614:G615"/>
    <mergeCell ref="A604:A605"/>
    <mergeCell ref="C604:C605"/>
    <mergeCell ref="D604:D605"/>
    <mergeCell ref="E604:E605"/>
    <mergeCell ref="F604:F605"/>
    <mergeCell ref="G604:G605"/>
    <mergeCell ref="A606:A607"/>
    <mergeCell ref="C606:C607"/>
    <mergeCell ref="D606:D607"/>
    <mergeCell ref="E606:E607"/>
    <mergeCell ref="F606:F607"/>
    <mergeCell ref="G606:G607"/>
    <mergeCell ref="A608:A609"/>
    <mergeCell ref="C608:C609"/>
    <mergeCell ref="D608:D609"/>
    <mergeCell ref="E608:E609"/>
    <mergeCell ref="F608:F609"/>
    <mergeCell ref="G608:G609"/>
    <mergeCell ref="A598:A599"/>
    <mergeCell ref="C598:C599"/>
    <mergeCell ref="D598:D599"/>
    <mergeCell ref="E598:E599"/>
    <mergeCell ref="F598:F599"/>
    <mergeCell ref="G598:G599"/>
    <mergeCell ref="A600:A601"/>
    <mergeCell ref="C600:C601"/>
    <mergeCell ref="D600:D601"/>
    <mergeCell ref="E600:E601"/>
    <mergeCell ref="F600:F601"/>
    <mergeCell ref="G600:G601"/>
    <mergeCell ref="A602:A603"/>
    <mergeCell ref="C602:C603"/>
    <mergeCell ref="D602:D603"/>
    <mergeCell ref="E602:E603"/>
    <mergeCell ref="F602:F603"/>
    <mergeCell ref="G602:G603"/>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96:A597"/>
    <mergeCell ref="C596:C597"/>
    <mergeCell ref="D596:D597"/>
    <mergeCell ref="E596:E597"/>
    <mergeCell ref="F596:F597"/>
    <mergeCell ref="G596:G597"/>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90:A591"/>
    <mergeCell ref="C590:C591"/>
    <mergeCell ref="D590:D591"/>
    <mergeCell ref="E590:E591"/>
    <mergeCell ref="F590:F591"/>
    <mergeCell ref="G590:G591"/>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84:A585"/>
    <mergeCell ref="C584:C585"/>
    <mergeCell ref="D584:D585"/>
    <mergeCell ref="E584:E585"/>
    <mergeCell ref="F584:F585"/>
    <mergeCell ref="G584:G585"/>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78:A579"/>
    <mergeCell ref="C578:C579"/>
    <mergeCell ref="D578:D579"/>
    <mergeCell ref="E578:E579"/>
    <mergeCell ref="F578:F579"/>
    <mergeCell ref="G578:G579"/>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72:A573"/>
    <mergeCell ref="C572:C573"/>
    <mergeCell ref="D572:D573"/>
    <mergeCell ref="E572:E573"/>
    <mergeCell ref="F572:F573"/>
    <mergeCell ref="G572:G573"/>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66:A567"/>
    <mergeCell ref="C566:C567"/>
    <mergeCell ref="D566:D567"/>
    <mergeCell ref="E566:E567"/>
    <mergeCell ref="F566:F567"/>
    <mergeCell ref="G566:G567"/>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60:A561"/>
    <mergeCell ref="C560:C561"/>
    <mergeCell ref="D560:D561"/>
    <mergeCell ref="E560:E561"/>
    <mergeCell ref="F560:F561"/>
    <mergeCell ref="G560:G561"/>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54:A555"/>
    <mergeCell ref="C554:C555"/>
    <mergeCell ref="D554:D555"/>
    <mergeCell ref="E554:E555"/>
    <mergeCell ref="F554:F555"/>
    <mergeCell ref="G554:G555"/>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48:A549"/>
    <mergeCell ref="C548:C549"/>
    <mergeCell ref="D548:D549"/>
    <mergeCell ref="E548:E549"/>
    <mergeCell ref="F548:F549"/>
    <mergeCell ref="G548:G549"/>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42:A543"/>
    <mergeCell ref="C542:C543"/>
    <mergeCell ref="D542:D543"/>
    <mergeCell ref="E542:E543"/>
    <mergeCell ref="F542:F543"/>
    <mergeCell ref="G542:G543"/>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36:A537"/>
    <mergeCell ref="C536:C537"/>
    <mergeCell ref="D536:D537"/>
    <mergeCell ref="E536:E537"/>
    <mergeCell ref="F536:F537"/>
    <mergeCell ref="G536:G537"/>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30:A531"/>
    <mergeCell ref="C530:C531"/>
    <mergeCell ref="D530:D531"/>
    <mergeCell ref="E530:E531"/>
    <mergeCell ref="F530:F531"/>
    <mergeCell ref="G530:G531"/>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24:A525"/>
    <mergeCell ref="C524:C525"/>
    <mergeCell ref="D524:D525"/>
    <mergeCell ref="E524:E525"/>
    <mergeCell ref="F524:F525"/>
    <mergeCell ref="G524:G525"/>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18:A519"/>
    <mergeCell ref="C518:C519"/>
    <mergeCell ref="D518:D519"/>
    <mergeCell ref="E518:E519"/>
    <mergeCell ref="F518:F519"/>
    <mergeCell ref="G518:G519"/>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12:A513"/>
    <mergeCell ref="C512:C513"/>
    <mergeCell ref="D512:D513"/>
    <mergeCell ref="E512:E513"/>
    <mergeCell ref="F512:F513"/>
    <mergeCell ref="G512:G513"/>
    <mergeCell ref="A502:A503"/>
    <mergeCell ref="C502:C503"/>
    <mergeCell ref="D502:D503"/>
    <mergeCell ref="E502:E503"/>
    <mergeCell ref="F502:F503"/>
    <mergeCell ref="G502:G503"/>
    <mergeCell ref="A504:A505"/>
    <mergeCell ref="C504:C505"/>
    <mergeCell ref="D504:D505"/>
    <mergeCell ref="E504:E505"/>
    <mergeCell ref="F504:F505"/>
    <mergeCell ref="G504:G505"/>
    <mergeCell ref="A506:A507"/>
    <mergeCell ref="C506:C507"/>
    <mergeCell ref="D506:D507"/>
    <mergeCell ref="E506:E507"/>
    <mergeCell ref="F506:F507"/>
    <mergeCell ref="G506:G507"/>
    <mergeCell ref="A496:A497"/>
    <mergeCell ref="C496:C497"/>
    <mergeCell ref="D496:D497"/>
    <mergeCell ref="E496:E497"/>
    <mergeCell ref="F496:F497"/>
    <mergeCell ref="G496:G497"/>
    <mergeCell ref="A498:A499"/>
    <mergeCell ref="C498:C499"/>
    <mergeCell ref="D498:D499"/>
    <mergeCell ref="E498:E499"/>
    <mergeCell ref="F498:F499"/>
    <mergeCell ref="G498:G499"/>
    <mergeCell ref="A500:A501"/>
    <mergeCell ref="C500:C501"/>
    <mergeCell ref="D500:D501"/>
    <mergeCell ref="E500:E501"/>
    <mergeCell ref="F500:F501"/>
    <mergeCell ref="G500:G501"/>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94:A495"/>
    <mergeCell ref="C494:C495"/>
    <mergeCell ref="D494:D495"/>
    <mergeCell ref="E494:E495"/>
    <mergeCell ref="F494:F495"/>
    <mergeCell ref="G494:G495"/>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88:A489"/>
    <mergeCell ref="C488:C489"/>
    <mergeCell ref="D488:D489"/>
    <mergeCell ref="E488:E489"/>
    <mergeCell ref="F488:F489"/>
    <mergeCell ref="G488:G489"/>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82:A483"/>
    <mergeCell ref="C482:C483"/>
    <mergeCell ref="D482:D483"/>
    <mergeCell ref="E482:E483"/>
    <mergeCell ref="F482:F483"/>
    <mergeCell ref="G482:G483"/>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76:A477"/>
    <mergeCell ref="C476:C477"/>
    <mergeCell ref="D476:D477"/>
    <mergeCell ref="E476:E477"/>
    <mergeCell ref="F476:F477"/>
    <mergeCell ref="G476:G477"/>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70:A471"/>
    <mergeCell ref="C470:C471"/>
    <mergeCell ref="D470:D471"/>
    <mergeCell ref="E470:E471"/>
    <mergeCell ref="F470:F471"/>
    <mergeCell ref="G470:G471"/>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64:A465"/>
    <mergeCell ref="C464:C465"/>
    <mergeCell ref="D464:D465"/>
    <mergeCell ref="E464:E465"/>
    <mergeCell ref="F464:F465"/>
    <mergeCell ref="G464:G465"/>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58:A459"/>
    <mergeCell ref="C458:C459"/>
    <mergeCell ref="D458:D459"/>
    <mergeCell ref="E458:E459"/>
    <mergeCell ref="F458:F459"/>
    <mergeCell ref="G458:G459"/>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52:A453"/>
    <mergeCell ref="C452:C453"/>
    <mergeCell ref="D452:D453"/>
    <mergeCell ref="E452:E453"/>
    <mergeCell ref="F452:F453"/>
    <mergeCell ref="G452:G453"/>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46:A447"/>
    <mergeCell ref="C446:C447"/>
    <mergeCell ref="D446:D447"/>
    <mergeCell ref="E446:E447"/>
    <mergeCell ref="F446:F447"/>
    <mergeCell ref="G446:G447"/>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40:A441"/>
    <mergeCell ref="C440:C441"/>
    <mergeCell ref="D440:D441"/>
    <mergeCell ref="E440:E441"/>
    <mergeCell ref="F440:F441"/>
    <mergeCell ref="G440:G441"/>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34:A435"/>
    <mergeCell ref="C434:C435"/>
    <mergeCell ref="D434:D435"/>
    <mergeCell ref="E434:E435"/>
    <mergeCell ref="F434:F435"/>
    <mergeCell ref="G434:G435"/>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28:A429"/>
    <mergeCell ref="C428:C429"/>
    <mergeCell ref="D428:D429"/>
    <mergeCell ref="E428:E429"/>
    <mergeCell ref="F428:F429"/>
    <mergeCell ref="G428:G429"/>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22:A423"/>
    <mergeCell ref="C422:C423"/>
    <mergeCell ref="D422:D423"/>
    <mergeCell ref="E422:E423"/>
    <mergeCell ref="F422:F423"/>
    <mergeCell ref="G422:G423"/>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16:A417"/>
    <mergeCell ref="C416:C417"/>
    <mergeCell ref="D416:D417"/>
    <mergeCell ref="E416:E417"/>
    <mergeCell ref="F416:F417"/>
    <mergeCell ref="G416:G417"/>
    <mergeCell ref="A406:A407"/>
    <mergeCell ref="C406:C407"/>
    <mergeCell ref="D406:D407"/>
    <mergeCell ref="E406:E407"/>
    <mergeCell ref="F406:F407"/>
    <mergeCell ref="G406:G407"/>
    <mergeCell ref="A408:A409"/>
    <mergeCell ref="C408:C409"/>
    <mergeCell ref="D408:D409"/>
    <mergeCell ref="E408:E409"/>
    <mergeCell ref="F408:F409"/>
    <mergeCell ref="G408:G409"/>
    <mergeCell ref="A410:A411"/>
    <mergeCell ref="C410:C411"/>
    <mergeCell ref="D410:D411"/>
    <mergeCell ref="E410:E411"/>
    <mergeCell ref="F410:F411"/>
    <mergeCell ref="G410:G411"/>
    <mergeCell ref="A400:A401"/>
    <mergeCell ref="C400:C401"/>
    <mergeCell ref="D400:D401"/>
    <mergeCell ref="E400:E401"/>
    <mergeCell ref="F400:F401"/>
    <mergeCell ref="G400:G401"/>
    <mergeCell ref="A402:A403"/>
    <mergeCell ref="C402:C403"/>
    <mergeCell ref="D402:D403"/>
    <mergeCell ref="E402:E403"/>
    <mergeCell ref="F402:F403"/>
    <mergeCell ref="G402:G403"/>
    <mergeCell ref="A404:A405"/>
    <mergeCell ref="C404:C405"/>
    <mergeCell ref="D404:D405"/>
    <mergeCell ref="E404:E405"/>
    <mergeCell ref="F404:F405"/>
    <mergeCell ref="G404:G405"/>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98:A399"/>
    <mergeCell ref="C398:C399"/>
    <mergeCell ref="D398:D399"/>
    <mergeCell ref="E398:E399"/>
    <mergeCell ref="F398:F399"/>
    <mergeCell ref="G398:G399"/>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92:A393"/>
    <mergeCell ref="C392:C393"/>
    <mergeCell ref="D392:D393"/>
    <mergeCell ref="E392:E393"/>
    <mergeCell ref="F392:F393"/>
    <mergeCell ref="G392:G393"/>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86:A387"/>
    <mergeCell ref="C386:C387"/>
    <mergeCell ref="D386:D387"/>
    <mergeCell ref="E386:E387"/>
    <mergeCell ref="F386:F387"/>
    <mergeCell ref="G386:G387"/>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80:A381"/>
    <mergeCell ref="C380:C381"/>
    <mergeCell ref="D380:D381"/>
    <mergeCell ref="E380:E381"/>
    <mergeCell ref="F380:F381"/>
    <mergeCell ref="G380:G381"/>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74:A375"/>
    <mergeCell ref="C374:C375"/>
    <mergeCell ref="D374:D375"/>
    <mergeCell ref="E374:E375"/>
    <mergeCell ref="F374:F375"/>
    <mergeCell ref="G374:G375"/>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68:A369"/>
    <mergeCell ref="C368:C369"/>
    <mergeCell ref="D368:D369"/>
    <mergeCell ref="E368:E369"/>
    <mergeCell ref="F368:F369"/>
    <mergeCell ref="G368:G369"/>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62:A363"/>
    <mergeCell ref="C362:C363"/>
    <mergeCell ref="D362:D363"/>
    <mergeCell ref="E362:E363"/>
    <mergeCell ref="F362:F363"/>
    <mergeCell ref="G362:G363"/>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56:A357"/>
    <mergeCell ref="C356:C357"/>
    <mergeCell ref="D356:D357"/>
    <mergeCell ref="E356:E357"/>
    <mergeCell ref="F356:F357"/>
    <mergeCell ref="G356:G357"/>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50:A351"/>
    <mergeCell ref="C350:C351"/>
    <mergeCell ref="D350:D351"/>
    <mergeCell ref="E350:E351"/>
    <mergeCell ref="F350:F351"/>
    <mergeCell ref="G350:G351"/>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44:A345"/>
    <mergeCell ref="C344:C345"/>
    <mergeCell ref="D344:D345"/>
    <mergeCell ref="E344:E345"/>
    <mergeCell ref="F344:F345"/>
    <mergeCell ref="G344:G345"/>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38:A339"/>
    <mergeCell ref="C338:C339"/>
    <mergeCell ref="D338:D339"/>
    <mergeCell ref="E338:E339"/>
    <mergeCell ref="F338:F339"/>
    <mergeCell ref="G338:G339"/>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32:A333"/>
    <mergeCell ref="C332:C333"/>
    <mergeCell ref="D332:D333"/>
    <mergeCell ref="E332:E333"/>
    <mergeCell ref="F332:F333"/>
    <mergeCell ref="G332:G333"/>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26:A327"/>
    <mergeCell ref="C326:C327"/>
    <mergeCell ref="D326:D327"/>
    <mergeCell ref="E326:E327"/>
    <mergeCell ref="F326:F327"/>
    <mergeCell ref="G326:G327"/>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20:A321"/>
    <mergeCell ref="C320:C321"/>
    <mergeCell ref="D320:D321"/>
    <mergeCell ref="E320:E321"/>
    <mergeCell ref="F320:F321"/>
    <mergeCell ref="G320:G321"/>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14:A315"/>
    <mergeCell ref="C314:C315"/>
    <mergeCell ref="D314:D315"/>
    <mergeCell ref="E314:E315"/>
    <mergeCell ref="F314:F315"/>
    <mergeCell ref="G314:G315"/>
    <mergeCell ref="A304:A305"/>
    <mergeCell ref="C304:C305"/>
    <mergeCell ref="D304:D305"/>
    <mergeCell ref="E304:E305"/>
    <mergeCell ref="F304:F305"/>
    <mergeCell ref="G304:G305"/>
    <mergeCell ref="A306:A307"/>
    <mergeCell ref="C306:C307"/>
    <mergeCell ref="D306:D307"/>
    <mergeCell ref="E306:E307"/>
    <mergeCell ref="F306:F307"/>
    <mergeCell ref="G306:G307"/>
    <mergeCell ref="A308:A309"/>
    <mergeCell ref="C308:C309"/>
    <mergeCell ref="D308:D309"/>
    <mergeCell ref="E308:E309"/>
    <mergeCell ref="F308:F309"/>
    <mergeCell ref="G308:G309"/>
    <mergeCell ref="A298:A299"/>
    <mergeCell ref="C298:C299"/>
    <mergeCell ref="D298:D299"/>
    <mergeCell ref="E298:E299"/>
    <mergeCell ref="F298:F299"/>
    <mergeCell ref="G298:G299"/>
    <mergeCell ref="A300:A301"/>
    <mergeCell ref="C300:C301"/>
    <mergeCell ref="D300:D301"/>
    <mergeCell ref="E300:E301"/>
    <mergeCell ref="F300:F301"/>
    <mergeCell ref="G300:G301"/>
    <mergeCell ref="A302:A303"/>
    <mergeCell ref="C302:C303"/>
    <mergeCell ref="D302:D303"/>
    <mergeCell ref="E302:E303"/>
    <mergeCell ref="F302:F303"/>
    <mergeCell ref="G302:G303"/>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96:A297"/>
    <mergeCell ref="C296:C297"/>
    <mergeCell ref="D296:D297"/>
    <mergeCell ref="E296:E297"/>
    <mergeCell ref="F296:F297"/>
    <mergeCell ref="G296:G297"/>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90:A291"/>
    <mergeCell ref="C290:C291"/>
    <mergeCell ref="D290:D291"/>
    <mergeCell ref="E290:E291"/>
    <mergeCell ref="F290:F291"/>
    <mergeCell ref="G290:G291"/>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84:A285"/>
    <mergeCell ref="C284:C285"/>
    <mergeCell ref="D284:D285"/>
    <mergeCell ref="E284:E285"/>
    <mergeCell ref="F284:F285"/>
    <mergeCell ref="G284:G285"/>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78:A279"/>
    <mergeCell ref="C278:C279"/>
    <mergeCell ref="D278:D279"/>
    <mergeCell ref="E278:E279"/>
    <mergeCell ref="F278:F279"/>
    <mergeCell ref="G278:G279"/>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72:A273"/>
    <mergeCell ref="C272:C273"/>
    <mergeCell ref="D272:D273"/>
    <mergeCell ref="E272:E273"/>
    <mergeCell ref="F272:F273"/>
    <mergeCell ref="G272:G273"/>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66:A267"/>
    <mergeCell ref="C266:C267"/>
    <mergeCell ref="D266:D267"/>
    <mergeCell ref="E266:E267"/>
    <mergeCell ref="F266:F267"/>
    <mergeCell ref="G266:G267"/>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60:A261"/>
    <mergeCell ref="C260:C261"/>
    <mergeCell ref="D260:D261"/>
    <mergeCell ref="E260:E261"/>
    <mergeCell ref="F260:F261"/>
    <mergeCell ref="G260:G261"/>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54:A255"/>
    <mergeCell ref="C254:C255"/>
    <mergeCell ref="D254:D255"/>
    <mergeCell ref="E254:E255"/>
    <mergeCell ref="F254:F255"/>
    <mergeCell ref="G254:G255"/>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48:A249"/>
    <mergeCell ref="C248:C249"/>
    <mergeCell ref="D248:D249"/>
    <mergeCell ref="E248:E249"/>
    <mergeCell ref="F248:F249"/>
    <mergeCell ref="G248:G249"/>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42:A243"/>
    <mergeCell ref="C242:C243"/>
    <mergeCell ref="D242:D243"/>
    <mergeCell ref="E242:E243"/>
    <mergeCell ref="F242:F243"/>
    <mergeCell ref="G242:G243"/>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36:A237"/>
    <mergeCell ref="C236:C237"/>
    <mergeCell ref="D236:D237"/>
    <mergeCell ref="E236:E237"/>
    <mergeCell ref="F236:F237"/>
    <mergeCell ref="G236:G237"/>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30:A231"/>
    <mergeCell ref="C230:C231"/>
    <mergeCell ref="D230:D231"/>
    <mergeCell ref="E230:E231"/>
    <mergeCell ref="F230:F231"/>
    <mergeCell ref="G230:G231"/>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24:A225"/>
    <mergeCell ref="C224:C225"/>
    <mergeCell ref="D224:D225"/>
    <mergeCell ref="E224:E225"/>
    <mergeCell ref="F224:F225"/>
    <mergeCell ref="G224:G225"/>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18:A219"/>
    <mergeCell ref="C218:C219"/>
    <mergeCell ref="D218:D219"/>
    <mergeCell ref="E218:E219"/>
    <mergeCell ref="F218:F219"/>
    <mergeCell ref="G218:G219"/>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12:A213"/>
    <mergeCell ref="C212:C213"/>
    <mergeCell ref="D212:D213"/>
    <mergeCell ref="E212:E213"/>
    <mergeCell ref="F212:F213"/>
    <mergeCell ref="G212:G213"/>
    <mergeCell ref="A202:A203"/>
    <mergeCell ref="C202:C203"/>
    <mergeCell ref="D202:D203"/>
    <mergeCell ref="E202:E203"/>
    <mergeCell ref="F202:F203"/>
    <mergeCell ref="G202:G203"/>
    <mergeCell ref="A204:A205"/>
    <mergeCell ref="C204:C205"/>
    <mergeCell ref="D204:D205"/>
    <mergeCell ref="E204:E205"/>
    <mergeCell ref="F204:F205"/>
    <mergeCell ref="G204:G205"/>
    <mergeCell ref="A206:A207"/>
    <mergeCell ref="C206:C207"/>
    <mergeCell ref="D206:D207"/>
    <mergeCell ref="E206:E207"/>
    <mergeCell ref="F206:F207"/>
    <mergeCell ref="G206:G207"/>
    <mergeCell ref="A196:A197"/>
    <mergeCell ref="C196:C197"/>
    <mergeCell ref="D196:D197"/>
    <mergeCell ref="E196:E197"/>
    <mergeCell ref="F196:F197"/>
    <mergeCell ref="G196:G197"/>
    <mergeCell ref="A198:A199"/>
    <mergeCell ref="C198:C199"/>
    <mergeCell ref="D198:D199"/>
    <mergeCell ref="E198:E199"/>
    <mergeCell ref="F198:F199"/>
    <mergeCell ref="G198:G199"/>
    <mergeCell ref="A200:A201"/>
    <mergeCell ref="C200:C201"/>
    <mergeCell ref="D200:D201"/>
    <mergeCell ref="E200:E201"/>
    <mergeCell ref="F200:F201"/>
    <mergeCell ref="G200:G201"/>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94:A195"/>
    <mergeCell ref="C194:C195"/>
    <mergeCell ref="D194:D195"/>
    <mergeCell ref="E194:E195"/>
    <mergeCell ref="F194:F195"/>
    <mergeCell ref="G194:G195"/>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88:A189"/>
    <mergeCell ref="C188:C189"/>
    <mergeCell ref="D188:D189"/>
    <mergeCell ref="E188:E189"/>
    <mergeCell ref="F188:F189"/>
    <mergeCell ref="G188:G189"/>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82:A183"/>
    <mergeCell ref="C182:C183"/>
    <mergeCell ref="D182:D183"/>
    <mergeCell ref="E182:E183"/>
    <mergeCell ref="F182:F183"/>
    <mergeCell ref="G182:G183"/>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76:A177"/>
    <mergeCell ref="C176:C177"/>
    <mergeCell ref="D176:D177"/>
    <mergeCell ref="E176:E177"/>
    <mergeCell ref="F176:F177"/>
    <mergeCell ref="G176:G177"/>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70:A171"/>
    <mergeCell ref="C170:C171"/>
    <mergeCell ref="D170:D171"/>
    <mergeCell ref="E170:E171"/>
    <mergeCell ref="F170:F171"/>
    <mergeCell ref="G170:G171"/>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52:A153"/>
    <mergeCell ref="C152:C153"/>
    <mergeCell ref="D152:D153"/>
    <mergeCell ref="E152:E153"/>
    <mergeCell ref="F152:F153"/>
    <mergeCell ref="G152:G153"/>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46:A147"/>
    <mergeCell ref="C146:C147"/>
    <mergeCell ref="D146:D147"/>
    <mergeCell ref="E146:E147"/>
    <mergeCell ref="F146:F147"/>
    <mergeCell ref="G146:G147"/>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40:A141"/>
    <mergeCell ref="C140:C141"/>
    <mergeCell ref="D140:D141"/>
    <mergeCell ref="E140:E141"/>
    <mergeCell ref="F140:F141"/>
    <mergeCell ref="G140:G141"/>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34:A135"/>
    <mergeCell ref="C134:C135"/>
    <mergeCell ref="D134:D135"/>
    <mergeCell ref="E134:E135"/>
    <mergeCell ref="F134:F135"/>
    <mergeCell ref="G134:G135"/>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28:A129"/>
    <mergeCell ref="C128:C129"/>
    <mergeCell ref="D128:D129"/>
    <mergeCell ref="E128:E129"/>
    <mergeCell ref="F128:F129"/>
    <mergeCell ref="G128:G129"/>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22:A123"/>
    <mergeCell ref="C122:C123"/>
    <mergeCell ref="D122:D123"/>
    <mergeCell ref="E122:E123"/>
    <mergeCell ref="F122:F123"/>
    <mergeCell ref="G122:G123"/>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16:A117"/>
    <mergeCell ref="C116:C117"/>
    <mergeCell ref="D116:D117"/>
    <mergeCell ref="E116:E117"/>
    <mergeCell ref="F116:F117"/>
    <mergeCell ref="G116:G117"/>
    <mergeCell ref="A106:A107"/>
    <mergeCell ref="C106:C107"/>
    <mergeCell ref="D106:D107"/>
    <mergeCell ref="E106:E107"/>
    <mergeCell ref="F106:F107"/>
    <mergeCell ref="G106:G107"/>
    <mergeCell ref="A108:A109"/>
    <mergeCell ref="C108:C109"/>
    <mergeCell ref="D108:D109"/>
    <mergeCell ref="E108:E109"/>
    <mergeCell ref="F108:F109"/>
    <mergeCell ref="G108:G109"/>
    <mergeCell ref="A110:A111"/>
    <mergeCell ref="C110:C111"/>
    <mergeCell ref="D110:D111"/>
    <mergeCell ref="E110:E111"/>
    <mergeCell ref="F110:F111"/>
    <mergeCell ref="G110:G111"/>
    <mergeCell ref="A100:A101"/>
    <mergeCell ref="C100:C101"/>
    <mergeCell ref="D100:D101"/>
    <mergeCell ref="E100:E101"/>
    <mergeCell ref="F100:F101"/>
    <mergeCell ref="G100:G101"/>
    <mergeCell ref="A102:A103"/>
    <mergeCell ref="C102:C103"/>
    <mergeCell ref="D102:D103"/>
    <mergeCell ref="E102:E103"/>
    <mergeCell ref="F102:F103"/>
    <mergeCell ref="G102:G103"/>
    <mergeCell ref="A104:A105"/>
    <mergeCell ref="C104:C105"/>
    <mergeCell ref="D104:D105"/>
    <mergeCell ref="E104:E105"/>
    <mergeCell ref="F104:F105"/>
    <mergeCell ref="G104:G105"/>
    <mergeCell ref="A94:A95"/>
    <mergeCell ref="C94:C95"/>
    <mergeCell ref="D94:D95"/>
    <mergeCell ref="E94:E95"/>
    <mergeCell ref="F94:F95"/>
    <mergeCell ref="G94:G95"/>
    <mergeCell ref="A96:A97"/>
    <mergeCell ref="C96:C97"/>
    <mergeCell ref="D96:D97"/>
    <mergeCell ref="E96:E97"/>
    <mergeCell ref="F96:F97"/>
    <mergeCell ref="G96:G97"/>
    <mergeCell ref="A98:A99"/>
    <mergeCell ref="C98:C99"/>
    <mergeCell ref="D98:D99"/>
    <mergeCell ref="E98:E99"/>
    <mergeCell ref="F98:F99"/>
    <mergeCell ref="G98:G99"/>
    <mergeCell ref="A88:A89"/>
    <mergeCell ref="C88:C89"/>
    <mergeCell ref="D88:D89"/>
    <mergeCell ref="E88:E89"/>
    <mergeCell ref="F88:F89"/>
    <mergeCell ref="G88:G89"/>
    <mergeCell ref="A90:A91"/>
    <mergeCell ref="C90:C91"/>
    <mergeCell ref="D90:D91"/>
    <mergeCell ref="E90:E91"/>
    <mergeCell ref="F90:F91"/>
    <mergeCell ref="G90:G91"/>
    <mergeCell ref="A92:A93"/>
    <mergeCell ref="C92:C93"/>
    <mergeCell ref="D92:D93"/>
    <mergeCell ref="E92:E93"/>
    <mergeCell ref="F92:F93"/>
    <mergeCell ref="G92:G93"/>
    <mergeCell ref="A82:A83"/>
    <mergeCell ref="C82:C83"/>
    <mergeCell ref="D82:D83"/>
    <mergeCell ref="E82:E83"/>
    <mergeCell ref="F82:F83"/>
    <mergeCell ref="G82:G83"/>
    <mergeCell ref="A84:A85"/>
    <mergeCell ref="C84:C85"/>
    <mergeCell ref="D84:D85"/>
    <mergeCell ref="E84:E85"/>
    <mergeCell ref="F84:F85"/>
    <mergeCell ref="G84:G85"/>
    <mergeCell ref="A86:A87"/>
    <mergeCell ref="C86:C87"/>
    <mergeCell ref="D86:D87"/>
    <mergeCell ref="E86:E87"/>
    <mergeCell ref="F86:F87"/>
    <mergeCell ref="G86:G87"/>
    <mergeCell ref="A76:A77"/>
    <mergeCell ref="C76:C77"/>
    <mergeCell ref="D76:D77"/>
    <mergeCell ref="E76:E77"/>
    <mergeCell ref="F76:F77"/>
    <mergeCell ref="G76:G77"/>
    <mergeCell ref="A78:A79"/>
    <mergeCell ref="C78:C79"/>
    <mergeCell ref="D78:D79"/>
    <mergeCell ref="E78:E79"/>
    <mergeCell ref="F78:F79"/>
    <mergeCell ref="G78:G79"/>
    <mergeCell ref="A80:A81"/>
    <mergeCell ref="C80:C81"/>
    <mergeCell ref="D80:D81"/>
    <mergeCell ref="E80:E81"/>
    <mergeCell ref="F80:F81"/>
    <mergeCell ref="G80:G81"/>
    <mergeCell ref="A70:A71"/>
    <mergeCell ref="C70:C71"/>
    <mergeCell ref="D70:D71"/>
    <mergeCell ref="E70:E71"/>
    <mergeCell ref="F70:F71"/>
    <mergeCell ref="G70:G71"/>
    <mergeCell ref="A72:A73"/>
    <mergeCell ref="C72:C73"/>
    <mergeCell ref="D72:D73"/>
    <mergeCell ref="E72:E73"/>
    <mergeCell ref="F72:F73"/>
    <mergeCell ref="G72:G73"/>
    <mergeCell ref="A74:A75"/>
    <mergeCell ref="C74:C75"/>
    <mergeCell ref="D74:D75"/>
    <mergeCell ref="E74:E75"/>
    <mergeCell ref="F74:F75"/>
    <mergeCell ref="G74:G75"/>
    <mergeCell ref="A64:A65"/>
    <mergeCell ref="C64:C65"/>
    <mergeCell ref="D64:D65"/>
    <mergeCell ref="E64:E65"/>
    <mergeCell ref="F64:F65"/>
    <mergeCell ref="G64:G65"/>
    <mergeCell ref="A66:A67"/>
    <mergeCell ref="C66:C67"/>
    <mergeCell ref="D66:D67"/>
    <mergeCell ref="E66:E67"/>
    <mergeCell ref="F66:F67"/>
    <mergeCell ref="G66:G67"/>
    <mergeCell ref="A68:A69"/>
    <mergeCell ref="C68:C69"/>
    <mergeCell ref="D68:D69"/>
    <mergeCell ref="E68:E69"/>
    <mergeCell ref="F68:F69"/>
    <mergeCell ref="G68:G69"/>
    <mergeCell ref="A58:A59"/>
    <mergeCell ref="C58:C59"/>
    <mergeCell ref="D58:D59"/>
    <mergeCell ref="E58:E59"/>
    <mergeCell ref="F58:F59"/>
    <mergeCell ref="G58:G59"/>
    <mergeCell ref="A60:A61"/>
    <mergeCell ref="C60:C61"/>
    <mergeCell ref="D60:D61"/>
    <mergeCell ref="E60:E61"/>
    <mergeCell ref="F60:F61"/>
    <mergeCell ref="G60:G61"/>
    <mergeCell ref="A62:A63"/>
    <mergeCell ref="C62:C63"/>
    <mergeCell ref="D62:D63"/>
    <mergeCell ref="E62:E63"/>
    <mergeCell ref="F62:F63"/>
    <mergeCell ref="G62:G63"/>
    <mergeCell ref="A52:A53"/>
    <mergeCell ref="C52:C53"/>
    <mergeCell ref="D52:D53"/>
    <mergeCell ref="E52:E53"/>
    <mergeCell ref="F52:F53"/>
    <mergeCell ref="G52:G53"/>
    <mergeCell ref="A54:A55"/>
    <mergeCell ref="C54:C55"/>
    <mergeCell ref="D54:D55"/>
    <mergeCell ref="E54:E55"/>
    <mergeCell ref="F54:F55"/>
    <mergeCell ref="G54:G55"/>
    <mergeCell ref="A56:A57"/>
    <mergeCell ref="C56:C57"/>
    <mergeCell ref="D56:D57"/>
    <mergeCell ref="E56:E57"/>
    <mergeCell ref="F56:F57"/>
    <mergeCell ref="G56:G57"/>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40:A41"/>
    <mergeCell ref="C40:C41"/>
    <mergeCell ref="D40:D41"/>
    <mergeCell ref="E40:E41"/>
    <mergeCell ref="F40:F41"/>
    <mergeCell ref="G40:G41"/>
    <mergeCell ref="A42:A43"/>
    <mergeCell ref="C42:C43"/>
    <mergeCell ref="D42:D43"/>
    <mergeCell ref="E42:E43"/>
    <mergeCell ref="F42:F43"/>
    <mergeCell ref="G42:G43"/>
    <mergeCell ref="A44:A45"/>
    <mergeCell ref="C44:C45"/>
    <mergeCell ref="D44:D45"/>
    <mergeCell ref="E44:E45"/>
    <mergeCell ref="F44:F45"/>
    <mergeCell ref="G44:G45"/>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22:A23"/>
    <mergeCell ref="C22:C23"/>
    <mergeCell ref="D22:D23"/>
    <mergeCell ref="E22:E23"/>
    <mergeCell ref="F22:F23"/>
    <mergeCell ref="G22:G23"/>
    <mergeCell ref="A24:A25"/>
    <mergeCell ref="C24:C25"/>
    <mergeCell ref="D24:D25"/>
    <mergeCell ref="E24:E25"/>
    <mergeCell ref="F24:F25"/>
    <mergeCell ref="G24:G25"/>
    <mergeCell ref="A26:A27"/>
    <mergeCell ref="C26:C27"/>
    <mergeCell ref="D26:D27"/>
    <mergeCell ref="E26:E27"/>
    <mergeCell ref="F26:F27"/>
    <mergeCell ref="G26:G27"/>
    <mergeCell ref="E3:G3"/>
    <mergeCell ref="A16:A17"/>
    <mergeCell ref="C16:C17"/>
    <mergeCell ref="D16:D17"/>
    <mergeCell ref="E16:E17"/>
    <mergeCell ref="F16:F17"/>
    <mergeCell ref="G16:G17"/>
    <mergeCell ref="A18:A19"/>
    <mergeCell ref="C18:C19"/>
    <mergeCell ref="D18:D19"/>
    <mergeCell ref="E18:E19"/>
    <mergeCell ref="F18:F19"/>
    <mergeCell ref="G18:G19"/>
    <mergeCell ref="A20:A21"/>
    <mergeCell ref="C20:C21"/>
    <mergeCell ref="D20:D21"/>
    <mergeCell ref="E20:E21"/>
    <mergeCell ref="F20:F21"/>
    <mergeCell ref="G20:G21"/>
  </mergeCells>
  <conditionalFormatting sqref="B484:G484 A16:A745 B62:G62 B16 B64:G64 B486:G486 B724:G724 B494:G494 B496:G496 B498:G498 B500:G500 B710:G710 B712:G712 B714:G714 B716:G716 B718:G718 B720:G720 B722:G722 B682:G682 B696:G696 B684:G684 B698:G698 B686:G686 B700:G700 B688:G688 B702:G702 B690:G690 B704:G704 B692:G692 B706:G706 B694:G694 B708:G708 B654:G654 B668:G668 B656:G656 B670:G670 B658:G658 B672:G672 B660:G660 B674:G674 B662:G662 B676:G676 B664:G664 B678:G678 B666:G666 B680:G680 B626:G626 B628:G628 B630:G630 B632:G632 B634:G634 B636:G636 B638:G638 B640:G640 B642:G642 B644:G644 B646:G646 B648:G648 B650:G650 B652:G652 B616:G616 B618:G618 B620:G620 B622:G622 B624:G624 B570:G570 B572:G572 B574:G574 B576:G576 B578:G578 B580:G580 B582:G582 B542:G542 B544:G544 B546:G546 B548:G548 B550:G550 B552:G552 B554:G554 B556:G556 B558:G558 B560:G560 B562:G562 B564:G564 B566:G566 B568:G568 B514:G514 B516:G516 B518:G518 B520:G520 B522:G522 B524:G524 B526:G526 B528:G528 B530:G530 B532:G532 B534:G534 B536:G536 B538:G538 B540:G540 B502:G502 B504:G504 B506:G506 B508:G508 B510:G510 B512:G512 B474:G474 B476:G476 B478:G478 B480:G480 B482:G482 B374:G374 B376:G376 B378:G378 B380:G380 B346:G346 B348:G348 B350:G350 B352:G352 B354:G354 B356:G356 B358:G358 B360:G360 B362:G362 B364:G364 B366:G366 B368:G368 B370:G370 B372:G372 B318:G318 B320:G320 B322:G322 B324:G324 B326:G326 B328:G328 B330:G330 B332:G332 B334:G334 B336:G336 B338:G338 B290:G290 B292:G292 B294:G294 B296:G296 B298:G298 B306:G306 B308:G308 B310:G310 B312:G312 B314:G314 B316:G316 B262:G262 B264:G264 B266:G266 B268:G268 B270:G270 B272:G272 B274:G274 B276:G276 B278:G278 B280:G280 B282:G282 B284:G284 B286:G286 B288:G288 B234:G234 B236:G236 B238:G238 B240:G240 B242:G242 B244:G244 B246:G246 B248:G248 B250:G250 B252:G252 B254:G254 B256:G256 B258:G258 B260:G260 B216:G216 B218:G218 B220:G220 B222:G222 B224:G224 B226:G226 B228:G228 B230:G230 B232:G232 B178:G178 B180:G180 B182:G182 B184:G184 B150:G150 B152:G152 B154:G154 B156:G156 B158:G158 B160:G160 B162:G162 B164:G164 B166:G166 B168:G168 B170:G170 B172:G172 B174:G174 B176:G176 B122:G122 B124:G124 B126:G126 B128:G128 B130:G130 B132:G132 B134:G134 B136:G136 B138:G138 B140:G140 B142:G142 B144:G144 B146:G146 B148:G148 B94:G94 B96:G96 B98:G98 B100:G100 B102:G102 B104:G104 B106:G106 B108:G108 B110:G110 B112:G112 B114:G114 B116:G116 B118:G118 B120:G120 B66:G66 B68:G68 B70:G70 B72:G72 B74:G74 B76:G76 B78:G78 B80:G80 B82:G82 B84:G84 B86:G86 B88:G88 B90:G90 B92:G92 B38:G38 B40:G40 B42:G42 B44:G44 B46:G46 B48:G48 B50:G50 B52:G52 B54:G54 B56:G56 B58:G58 B60:G60 D16:G16 B18 B20 B22 B24 B26 B28:G28 B30:G30 B32:G32 B34:G34 B36:G36 B186:G186 B188:G188 B190:G190 B300:G300 B302:C302 B304:G304 B608:G608 B610:G610 B612:G612 B614:G614 B726:G726 B728:G728 B730:G730 B488:G488 B490:G490 B492:G492 B340:G340 B342:G342 B344:G344 D26:G26 D24:G24 D22:G22 D20:G20 D18:G18 C16:C27 B192:G192 B194:G194 B196:G196 B198:G198 B200:G200 B202:G202 B204:G204 B206:G206 B208:G208 B210:G210 B212:G212 B214:G214 E302:G302 B388:G388 B390:G390 B392:G392 B394:G394 B396:G396 B398:G398 B400:G400 B402:G402 B404:G404 B406:G406 B408:G408 B410:G410 B412:G412 B414:G414 B416:G416 B418:G418 B420:G420 B422:G422 B424:G424 B426:G426 B428:G428 B430:G430 B432:G432 B434:G434 B436:G436 B438:G438 B440:G440 B442:G442 B444:G444 B446:G446 B448:G448 B450:G450 B452:G452 B454:G454 B456:G456 B458:G458 B460:G460 B462:G462 B464:G464 B466:G466 B468:G468 B470:G470 B472:G472 B584:G584 B586:G586 B588:G588 B590:G590 B592:G592 B594:G594 B596:G596 B598:G598 B600:G600 B602:G602 B604:G604 B606:G606 B732:G732 B734:G734 B736:G736 B738:G738 B740:G740 B742:G742 B744:G744 B382:G382 B384:G384 B386:G386">
    <cfRule type="expression" dxfId="58" priority="2">
      <formula>WEEKDAY($B16,1)=1</formula>
    </cfRule>
    <cfRule type="expression" dxfId="57" priority="3">
      <formula>$B17&lt;&gt;""</formula>
    </cfRule>
  </conditionalFormatting>
  <conditionalFormatting sqref="B23 B25 B19 B21 B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7:C307 B309:C309 B311:C311 B313:C313 B315:C315 B317:C317 B319:C319 B321:C321 B323:C323 B325:C325 B327:C327 B329:C329 B331:C331 B333:C333 B335:C335 B337:C337 B339:C339 B347:C347 B349:C349 B351:C351 B353:C353 B355:C355 B357:C357 B359:C359 B361:C361 B363:C363 B365:C365 B367:C367 B369:C369 B371:C371 B373:C373 B375:C375 B377:C377 B379:C379 B381:C381 B383:C383 B385:C385 B387:C387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17 B187:C187 B189:C189 B191:C191 B301:C301 B303:C303 B305:C305 B609:C609 B611:C611 B613:C613 B615:C615 B727:C727 B729:C729 B731:C731 B341:C341 B343:C343 B345:C345 B193:C193 B195:C195 B197:C197 B199:C199 B201:C201 B203:C203 B205:C205 B207:C207 B209:C209 B211:C211 B213:C213 B215:C215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585:C585 B587:C587 B589:C589 B591:C591 B593:C593 B595:C595 B597:C597 B599:C599 B601:C601 B603:C603 B605:C605 B607:C607 B733:C733 B735:C735 B737:C737 B739:C739 B741:C741 B743:C743 B745:C745">
    <cfRule type="expression" dxfId="56" priority="4">
      <formula>WEEKDAY($B16,1)=1</formula>
    </cfRule>
    <cfRule type="expression" dxfId="55" priority="5">
      <formula>$B17&lt;&gt;""</formula>
    </cfRule>
  </conditionalFormatting>
  <conditionalFormatting sqref="D302">
    <cfRule type="expression" dxfId="54" priority="6">
      <formula>WEEKDAY($B302,1)=1</formula>
    </cfRule>
    <cfRule type="expression" dxfId="53" priority="7">
      <formula>$B303&lt;&gt;""</formula>
    </cfRule>
  </conditionalFormatting>
  <pageMargins left="0.70833333333333304" right="0.70833333333333304" top="0.74791666666666701" bottom="0.74791666666666701" header="0.511811023622047" footer="0.511811023622047"/>
  <pageSetup paperSize="9" scale="7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747"/>
  <sheetViews>
    <sheetView zoomScaleNormal="100" workbookViewId="0"/>
  </sheetViews>
  <sheetFormatPr baseColWidth="10" defaultColWidth="11.5703125" defaultRowHeight="12.75" x14ac:dyDescent="0.2"/>
  <cols>
    <col min="1" max="1" width="10.140625" style="122" customWidth="1"/>
    <col min="2" max="2" width="12.42578125" style="123" customWidth="1"/>
    <col min="3" max="3" width="14.140625" style="123" customWidth="1"/>
    <col min="4" max="4" width="21.85546875" style="122" customWidth="1"/>
    <col min="5" max="7" width="20.85546875" style="122" customWidth="1"/>
    <col min="8" max="256" width="8.7109375" style="124" customWidth="1"/>
  </cols>
  <sheetData>
    <row r="1" spans="1:10" x14ac:dyDescent="0.2">
      <c r="A1" s="125">
        <v>2022</v>
      </c>
    </row>
    <row r="2" spans="1:10" x14ac:dyDescent="0.2">
      <c r="C2" s="21" t="s">
        <v>191</v>
      </c>
      <c r="D2" s="22"/>
      <c r="E2" s="22" t="s">
        <v>192</v>
      </c>
      <c r="F2" s="22" t="s">
        <v>193</v>
      </c>
      <c r="G2" s="22" t="s">
        <v>194</v>
      </c>
      <c r="H2" s="125"/>
      <c r="I2" s="21" t="s">
        <v>395</v>
      </c>
    </row>
    <row r="3" spans="1:10" x14ac:dyDescent="0.2">
      <c r="C3" s="126">
        <f>IF(WEEKDAY(EOMONTH(DATE(A1,1,1),0),2)&gt;=5,EOMONTH(DATE(A1,1,1),0)-WEEKDAY(EOMONTH(DATE(A1,1,1),0),2)+5,EOMONTH(DATE(A1,1,1),0)-WEEKDAY(EOMONTH(DATE(A1,1,1),0),2)-2)</f>
        <v>44589</v>
      </c>
      <c r="D3" s="127" t="s">
        <v>195</v>
      </c>
      <c r="E3" s="226" t="s">
        <v>312</v>
      </c>
      <c r="F3" s="226"/>
      <c r="G3" s="226"/>
      <c r="I3" s="128" t="s">
        <v>444</v>
      </c>
    </row>
    <row r="4" spans="1:10" x14ac:dyDescent="0.2">
      <c r="C4" s="129">
        <f>C5-14</f>
        <v>44631</v>
      </c>
      <c r="D4" s="128" t="s">
        <v>198</v>
      </c>
      <c r="E4" s="128" t="s">
        <v>203</v>
      </c>
      <c r="F4" s="128" t="s">
        <v>200</v>
      </c>
      <c r="G4" s="128" t="s">
        <v>158</v>
      </c>
      <c r="I4" s="128" t="s">
        <v>352</v>
      </c>
    </row>
    <row r="5" spans="1:10" x14ac:dyDescent="0.2">
      <c r="C5" s="129">
        <f>IF(WEEKDAY(EOMONTH(DATE(A1,3,1),0),2)&gt;=5,EOMONTH(DATE(A1,3,1),0)-WEEKDAY(EOMONTH(DATE(A1,3,1),0),2)+5,EOMONTH(DATE(A1,3,1),0)-WEEKDAY(EOMONTH(DATE(A1,3,1),0),2)-2)</f>
        <v>44645</v>
      </c>
      <c r="D5" s="128" t="s">
        <v>13</v>
      </c>
      <c r="E5" s="130" t="s">
        <v>199</v>
      </c>
      <c r="F5" s="131" t="s">
        <v>200</v>
      </c>
      <c r="G5" s="131" t="s">
        <v>158</v>
      </c>
      <c r="I5" s="128" t="s">
        <v>353</v>
      </c>
    </row>
    <row r="6" spans="1:10" x14ac:dyDescent="0.2">
      <c r="C6" s="129">
        <f>DATE(A1,7,1)+(6-MOD(WEEKDAY(DATE(A1,7,1)),7))</f>
        <v>44743</v>
      </c>
      <c r="D6" s="128" t="s">
        <v>198</v>
      </c>
      <c r="E6" s="128" t="s">
        <v>205</v>
      </c>
      <c r="F6" s="128" t="s">
        <v>200</v>
      </c>
      <c r="G6" s="128" t="s">
        <v>158</v>
      </c>
      <c r="I6" s="128" t="s">
        <v>538</v>
      </c>
    </row>
    <row r="7" spans="1:10" x14ac:dyDescent="0.2">
      <c r="C7" s="129"/>
      <c r="D7" s="127" t="s">
        <v>354</v>
      </c>
      <c r="E7" s="167"/>
      <c r="F7" s="168"/>
      <c r="G7" s="168"/>
      <c r="I7" s="128" t="s">
        <v>492</v>
      </c>
    </row>
    <row r="8" spans="1:10" x14ac:dyDescent="0.2">
      <c r="B8" s="135"/>
      <c r="C8" s="129">
        <f>(IF(WEEKDAY(EOMONTH(DATE(A1,11,1),0),2)&gt;=5,EOMONTH(DATE(A1,11,1),0)-WEEKDAY(EOMONTH(DATE(A1,11,1),0),2)+5,EOMONTH(DATE(A1,11,1),0)-WEEKDAY(EOMONTH(DATE(A1,11,1),0),2)-2))-7</f>
        <v>44883</v>
      </c>
      <c r="D8" s="128" t="s">
        <v>198</v>
      </c>
      <c r="E8" s="128" t="s">
        <v>196</v>
      </c>
      <c r="F8" s="128" t="s">
        <v>158</v>
      </c>
      <c r="G8" s="128" t="s">
        <v>158</v>
      </c>
      <c r="I8" t="s">
        <v>493</v>
      </c>
    </row>
    <row r="9" spans="1:10" x14ac:dyDescent="0.2">
      <c r="A9" s="136"/>
      <c r="C9" s="129">
        <f>(DATE(A1,12,24)-WEEKDAY(DATE(A1,12,24))+1)-14</f>
        <v>44899</v>
      </c>
      <c r="D9" s="128" t="s">
        <v>206</v>
      </c>
      <c r="E9" s="137" t="s">
        <v>205</v>
      </c>
      <c r="F9" s="137" t="s">
        <v>275</v>
      </c>
      <c r="G9" s="137"/>
      <c r="I9" s="128" t="s">
        <v>539</v>
      </c>
    </row>
    <row r="10" spans="1:10" x14ac:dyDescent="0.2">
      <c r="C10" s="124"/>
      <c r="D10" s="124"/>
      <c r="E10" s="124"/>
      <c r="F10" s="124"/>
      <c r="G10" s="124"/>
    </row>
    <row r="11" spans="1:10" x14ac:dyDescent="0.2">
      <c r="C11" s="125">
        <v>2022</v>
      </c>
      <c r="D11" s="125">
        <f t="shared" ref="D11:J11" si="0">C11+1</f>
        <v>2023</v>
      </c>
      <c r="E11" s="125">
        <f t="shared" si="0"/>
        <v>2024</v>
      </c>
      <c r="F11" s="125">
        <f t="shared" si="0"/>
        <v>2025</v>
      </c>
      <c r="G11" s="125">
        <f t="shared" si="0"/>
        <v>2026</v>
      </c>
      <c r="H11" s="125">
        <f t="shared" si="0"/>
        <v>2027</v>
      </c>
      <c r="I11" s="125">
        <f t="shared" si="0"/>
        <v>2028</v>
      </c>
      <c r="J11" s="125">
        <f t="shared" si="0"/>
        <v>2029</v>
      </c>
    </row>
    <row r="12" spans="1:10" x14ac:dyDescent="0.2">
      <c r="A12" s="125" t="s">
        <v>399</v>
      </c>
      <c r="C12" s="128">
        <v>1</v>
      </c>
      <c r="D12" s="128">
        <v>3</v>
      </c>
      <c r="E12" s="128">
        <v>2</v>
      </c>
      <c r="F12" s="128">
        <v>1</v>
      </c>
      <c r="G12" s="128">
        <v>4</v>
      </c>
      <c r="H12" s="128">
        <v>3</v>
      </c>
      <c r="I12" s="128">
        <v>2</v>
      </c>
      <c r="J12" s="128">
        <v>1</v>
      </c>
    </row>
    <row r="13" spans="1:10" x14ac:dyDescent="0.2">
      <c r="A13" s="125" t="s">
        <v>400</v>
      </c>
      <c r="C13" s="128">
        <v>1</v>
      </c>
      <c r="D13" s="128">
        <v>2</v>
      </c>
      <c r="E13" s="128">
        <v>3</v>
      </c>
      <c r="F13" s="128">
        <v>4</v>
      </c>
      <c r="G13" s="128">
        <v>1</v>
      </c>
      <c r="H13" s="128">
        <v>2</v>
      </c>
      <c r="I13" s="128">
        <v>3</v>
      </c>
      <c r="J13" s="128">
        <v>4</v>
      </c>
    </row>
    <row r="14" spans="1:10" x14ac:dyDescent="0.2">
      <c r="A14" s="125"/>
    </row>
    <row r="15" spans="1:10" x14ac:dyDescent="0.2">
      <c r="A15" s="138" t="s">
        <v>0</v>
      </c>
      <c r="B15" s="138" t="s">
        <v>1</v>
      </c>
      <c r="C15" s="138" t="s">
        <v>2</v>
      </c>
      <c r="D15" s="138" t="s">
        <v>3</v>
      </c>
      <c r="E15" s="138" t="s">
        <v>4</v>
      </c>
      <c r="F15" s="138" t="s">
        <v>5</v>
      </c>
      <c r="G15" s="138" t="s">
        <v>155</v>
      </c>
    </row>
    <row r="16" spans="1:10" ht="12.75" customHeight="1" x14ac:dyDescent="0.2">
      <c r="A16" s="227">
        <f>B16</f>
        <v>44562</v>
      </c>
      <c r="B16" s="139">
        <f>DATE(A1,1,1)</f>
        <v>44562</v>
      </c>
      <c r="C16" s="228" t="s">
        <v>6</v>
      </c>
      <c r="D16" s="229"/>
      <c r="E16" s="230"/>
      <c r="F16" s="229"/>
      <c r="G16" s="231"/>
    </row>
    <row r="17" spans="1:18" ht="12.75" customHeight="1" x14ac:dyDescent="0.2">
      <c r="A17" s="227"/>
      <c r="B17" s="140" t="s">
        <v>7</v>
      </c>
      <c r="C17" s="228"/>
      <c r="D17" s="229"/>
      <c r="E17" s="229"/>
      <c r="F17" s="229"/>
      <c r="G17" s="231"/>
    </row>
    <row r="18" spans="1:18" ht="12.75" customHeight="1" x14ac:dyDescent="0.2">
      <c r="A18" s="227">
        <f>B18</f>
        <v>44563</v>
      </c>
      <c r="B18" s="139">
        <f>B16+1</f>
        <v>44563</v>
      </c>
      <c r="C18" s="228" t="s">
        <v>6</v>
      </c>
      <c r="D18" s="232"/>
      <c r="E18" s="232"/>
      <c r="F18" s="232"/>
      <c r="G18" s="233"/>
    </row>
    <row r="19" spans="1:18" ht="12.75" customHeight="1" x14ac:dyDescent="0.2">
      <c r="A19" s="227"/>
      <c r="B19" s="140"/>
      <c r="C19" s="228"/>
      <c r="D19" s="232"/>
      <c r="E19" s="232"/>
      <c r="F19" s="232"/>
      <c r="G19" s="233"/>
    </row>
    <row r="20" spans="1:18" ht="12.75" customHeight="1" x14ac:dyDescent="0.2">
      <c r="A20" s="227">
        <f>B20</f>
        <v>44564</v>
      </c>
      <c r="B20" s="139">
        <f>B18+1</f>
        <v>44564</v>
      </c>
      <c r="C20" s="228" t="s">
        <v>6</v>
      </c>
      <c r="D20" s="232"/>
      <c r="E20" s="232"/>
      <c r="F20" s="232"/>
      <c r="G20" s="233"/>
    </row>
    <row r="21" spans="1:18" ht="12.75" customHeight="1" x14ac:dyDescent="0.2">
      <c r="A21" s="227"/>
      <c r="B21" s="140"/>
      <c r="C21" s="228"/>
      <c r="D21" s="232"/>
      <c r="E21" s="232"/>
      <c r="F21" s="232"/>
      <c r="G21" s="233"/>
    </row>
    <row r="22" spans="1:18" ht="12.75" customHeight="1" x14ac:dyDescent="0.2">
      <c r="A22" s="227">
        <f>B22</f>
        <v>44565</v>
      </c>
      <c r="B22" s="139">
        <f>B20+1</f>
        <v>44565</v>
      </c>
      <c r="C22" s="228" t="s">
        <v>6</v>
      </c>
      <c r="D22" s="232"/>
      <c r="E22" s="232" t="s">
        <v>535</v>
      </c>
      <c r="F22" s="232"/>
      <c r="G22" s="233"/>
    </row>
    <row r="23" spans="1:18" ht="12.75" customHeight="1" x14ac:dyDescent="0.2">
      <c r="A23" s="227"/>
      <c r="B23" s="140"/>
      <c r="C23" s="228"/>
      <c r="D23" s="232"/>
      <c r="E23" s="232"/>
      <c r="F23" s="232"/>
      <c r="G23" s="233"/>
    </row>
    <row r="24" spans="1:18" ht="12.75" customHeight="1" x14ac:dyDescent="0.2">
      <c r="A24" s="227">
        <f>B24</f>
        <v>44566</v>
      </c>
      <c r="B24" s="139">
        <f>B22+1</f>
        <v>44566</v>
      </c>
      <c r="C24" s="228" t="s">
        <v>6</v>
      </c>
      <c r="D24" s="232"/>
      <c r="E24" s="232"/>
      <c r="F24" s="232" t="s">
        <v>277</v>
      </c>
      <c r="G24" s="233"/>
      <c r="H24" s="128"/>
      <c r="O24" s="128"/>
      <c r="P24" s="128"/>
      <c r="Q24" s="128"/>
      <c r="R24" s="128"/>
    </row>
    <row r="25" spans="1:18" ht="12.75" customHeight="1" x14ac:dyDescent="0.2">
      <c r="A25" s="227"/>
      <c r="B25" s="140"/>
      <c r="C25" s="228"/>
      <c r="D25" s="232"/>
      <c r="E25" s="232"/>
      <c r="F25" s="232"/>
      <c r="G25" s="233"/>
      <c r="H25" s="128"/>
      <c r="O25" s="128"/>
      <c r="P25" s="128"/>
      <c r="Q25" s="128"/>
      <c r="R25" s="128"/>
    </row>
    <row r="26" spans="1:18" ht="12.75" customHeight="1" x14ac:dyDescent="0.2">
      <c r="A26" s="227">
        <f>B26</f>
        <v>44567</v>
      </c>
      <c r="B26" s="139">
        <f>B24+1</f>
        <v>44567</v>
      </c>
      <c r="C26" s="228" t="s">
        <v>6</v>
      </c>
      <c r="D26" s="232"/>
      <c r="E26" s="232"/>
      <c r="F26" s="232"/>
      <c r="G26" s="233"/>
      <c r="H26" s="128"/>
      <c r="I26" s="128"/>
      <c r="J26" s="128"/>
      <c r="K26" s="128"/>
      <c r="L26" s="128"/>
      <c r="M26" s="128"/>
      <c r="N26" s="128"/>
      <c r="O26" s="128"/>
      <c r="P26" s="128"/>
      <c r="Q26" s="128"/>
      <c r="R26" s="128"/>
    </row>
    <row r="27" spans="1:18" ht="12.75" customHeight="1" x14ac:dyDescent="0.2">
      <c r="A27" s="227"/>
      <c r="B27" s="140"/>
      <c r="C27" s="228"/>
      <c r="D27" s="232"/>
      <c r="E27" s="232"/>
      <c r="F27" s="232"/>
      <c r="G27" s="233"/>
      <c r="H27" s="128"/>
      <c r="I27" s="141"/>
      <c r="J27" s="128"/>
      <c r="K27" s="128"/>
      <c r="L27" s="128"/>
      <c r="M27" s="128"/>
      <c r="N27" s="128"/>
      <c r="O27" s="128"/>
      <c r="P27" s="128"/>
      <c r="Q27" s="128"/>
      <c r="R27" s="128"/>
    </row>
    <row r="28" spans="1:18" ht="12.75" customHeight="1" x14ac:dyDescent="0.2">
      <c r="A28" s="227">
        <f>B28</f>
        <v>44568</v>
      </c>
      <c r="B28" s="139">
        <f>B26+1</f>
        <v>44568</v>
      </c>
      <c r="C28" s="228" t="s">
        <v>6</v>
      </c>
      <c r="D28" s="232"/>
      <c r="E28" s="232"/>
      <c r="F28" s="232" t="s">
        <v>235</v>
      </c>
      <c r="G28" s="233"/>
      <c r="H28" s="128"/>
      <c r="I28" s="128"/>
      <c r="J28" s="128"/>
      <c r="K28" s="128"/>
      <c r="L28" s="128"/>
      <c r="M28" s="128"/>
      <c r="N28" s="128"/>
      <c r="O28" s="128"/>
      <c r="P28" s="128"/>
      <c r="Q28" s="128"/>
      <c r="R28" s="128"/>
    </row>
    <row r="29" spans="1:18" ht="12.75" customHeight="1" x14ac:dyDescent="0.2">
      <c r="A29" s="227"/>
      <c r="B29" s="140"/>
      <c r="C29" s="228"/>
      <c r="D29" s="232"/>
      <c r="E29" s="232"/>
      <c r="F29" s="232"/>
      <c r="G29" s="233"/>
      <c r="H29" s="128"/>
      <c r="I29" s="141"/>
      <c r="J29" s="128"/>
      <c r="K29" s="128"/>
      <c r="L29" s="128"/>
      <c r="M29" s="128"/>
      <c r="N29" s="128"/>
      <c r="O29" s="128"/>
      <c r="P29" s="128"/>
      <c r="Q29" s="128"/>
      <c r="R29" s="128"/>
    </row>
    <row r="30" spans="1:18" ht="12.75" customHeight="1" x14ac:dyDescent="0.2">
      <c r="A30" s="227">
        <f>B30</f>
        <v>44569</v>
      </c>
      <c r="B30" s="139">
        <f>B28+1</f>
        <v>44569</v>
      </c>
      <c r="C30" s="228" t="s">
        <v>6</v>
      </c>
      <c r="D30" s="232"/>
      <c r="E30" s="232"/>
      <c r="F30" s="232"/>
      <c r="G30" s="233"/>
      <c r="H30" s="128"/>
      <c r="I30" s="128"/>
      <c r="J30" s="128"/>
      <c r="K30" s="128"/>
      <c r="L30" s="128"/>
      <c r="M30" s="128"/>
      <c r="N30" s="128"/>
      <c r="O30" s="128"/>
      <c r="P30" s="128"/>
      <c r="Q30" s="128"/>
      <c r="R30" s="128"/>
    </row>
    <row r="31" spans="1:18" ht="12.75" customHeight="1" x14ac:dyDescent="0.2">
      <c r="A31" s="227"/>
      <c r="B31" s="140"/>
      <c r="C31" s="228"/>
      <c r="D31" s="232"/>
      <c r="E31" s="232"/>
      <c r="F31" s="232"/>
      <c r="G31" s="233"/>
      <c r="H31" s="128"/>
      <c r="I31" s="141"/>
      <c r="J31" s="128"/>
      <c r="K31" s="128"/>
      <c r="L31" s="128"/>
      <c r="M31" s="128"/>
      <c r="N31" s="128"/>
      <c r="O31" s="128"/>
      <c r="P31" s="128"/>
      <c r="Q31" s="128"/>
      <c r="R31" s="128"/>
    </row>
    <row r="32" spans="1:18" ht="12.75" customHeight="1" x14ac:dyDescent="0.2">
      <c r="A32" s="227">
        <f>B32</f>
        <v>44570</v>
      </c>
      <c r="B32" s="139">
        <f>B30+1</f>
        <v>44570</v>
      </c>
      <c r="C32" s="228"/>
      <c r="D32" s="232"/>
      <c r="E32" s="232"/>
      <c r="F32" s="232"/>
      <c r="G32" s="233"/>
      <c r="H32" s="128"/>
      <c r="I32" s="128"/>
      <c r="J32" s="128"/>
      <c r="K32" s="128"/>
      <c r="L32" s="128"/>
      <c r="M32" s="128"/>
      <c r="N32" s="128"/>
      <c r="O32" s="128"/>
      <c r="P32" s="128"/>
      <c r="Q32" s="128"/>
      <c r="R32" s="128"/>
    </row>
    <row r="33" spans="1:18" ht="12.75" customHeight="1" x14ac:dyDescent="0.2">
      <c r="A33" s="227"/>
      <c r="B33" s="140"/>
      <c r="C33" s="228"/>
      <c r="D33" s="232"/>
      <c r="E33" s="232"/>
      <c r="F33" s="232"/>
      <c r="G33" s="233"/>
      <c r="H33" s="128"/>
      <c r="I33" s="141"/>
      <c r="J33" s="128"/>
      <c r="K33" s="128"/>
      <c r="L33" s="128"/>
      <c r="M33" s="128"/>
      <c r="N33" s="128"/>
      <c r="O33" s="128"/>
      <c r="P33" s="128"/>
      <c r="Q33" s="128"/>
      <c r="R33" s="128"/>
    </row>
    <row r="34" spans="1:18" ht="12.75" customHeight="1" x14ac:dyDescent="0.2">
      <c r="A34" s="227">
        <f>B34</f>
        <v>44571</v>
      </c>
      <c r="B34" s="139">
        <f>B32+1</f>
        <v>44571</v>
      </c>
      <c r="C34" s="228"/>
      <c r="D34" s="232"/>
      <c r="E34" s="232"/>
      <c r="F34" s="232"/>
      <c r="G34" s="233"/>
      <c r="H34" s="128"/>
      <c r="I34" s="128"/>
      <c r="J34" s="128"/>
      <c r="K34" s="128"/>
      <c r="L34" s="128"/>
      <c r="M34" s="128"/>
      <c r="N34" s="128"/>
      <c r="O34" s="128"/>
      <c r="P34" s="128"/>
      <c r="Q34" s="128"/>
      <c r="R34" s="128"/>
    </row>
    <row r="35" spans="1:18" ht="12.75" customHeight="1" x14ac:dyDescent="0.2">
      <c r="A35" s="227"/>
      <c r="B35" s="140"/>
      <c r="C35" s="228"/>
      <c r="D35" s="232"/>
      <c r="E35" s="232"/>
      <c r="F35" s="232"/>
      <c r="G35" s="233"/>
      <c r="H35" s="128"/>
      <c r="I35" s="141"/>
      <c r="J35" s="128"/>
      <c r="K35" s="128"/>
      <c r="L35" s="128"/>
      <c r="M35" s="128"/>
      <c r="N35" s="128"/>
      <c r="O35" s="128"/>
      <c r="P35" s="128"/>
      <c r="Q35" s="128"/>
      <c r="R35" s="128"/>
    </row>
    <row r="36" spans="1:18" ht="12.75" customHeight="1" x14ac:dyDescent="0.2">
      <c r="A36" s="227">
        <f>B36</f>
        <v>44572</v>
      </c>
      <c r="B36" s="139">
        <f>B34+1</f>
        <v>44572</v>
      </c>
      <c r="C36" s="228"/>
      <c r="D36" s="232"/>
      <c r="E36" s="232"/>
      <c r="F36" s="232"/>
      <c r="G36" s="233"/>
      <c r="H36" s="128"/>
      <c r="I36" s="128"/>
      <c r="J36" s="128"/>
      <c r="K36" s="128"/>
      <c r="L36" s="128"/>
      <c r="M36" s="128"/>
      <c r="N36" s="128"/>
      <c r="O36" s="128"/>
      <c r="P36" s="128"/>
      <c r="Q36" s="128"/>
      <c r="R36" s="128"/>
    </row>
    <row r="37" spans="1:18" ht="12.75" customHeight="1" x14ac:dyDescent="0.2">
      <c r="A37" s="227"/>
      <c r="B37" s="140"/>
      <c r="C37" s="228"/>
      <c r="D37" s="232"/>
      <c r="E37" s="232"/>
      <c r="F37" s="232"/>
      <c r="G37" s="233"/>
      <c r="H37" s="128"/>
      <c r="I37" s="141"/>
      <c r="J37" s="128"/>
      <c r="K37" s="128"/>
      <c r="L37" s="128"/>
      <c r="M37" s="128"/>
      <c r="N37" s="128"/>
      <c r="O37" s="128"/>
      <c r="P37" s="128"/>
      <c r="Q37" s="128"/>
      <c r="R37" s="128"/>
    </row>
    <row r="38" spans="1:18" ht="12.75" customHeight="1" x14ac:dyDescent="0.2">
      <c r="A38" s="227">
        <f>B38</f>
        <v>44573</v>
      </c>
      <c r="B38" s="139">
        <f>B36+1</f>
        <v>44573</v>
      </c>
      <c r="C38" s="228"/>
      <c r="D38" s="232"/>
      <c r="E38" s="232"/>
      <c r="F38" s="232"/>
      <c r="G38" s="233"/>
      <c r="H38" s="128"/>
      <c r="I38" s="128"/>
      <c r="J38" s="128"/>
      <c r="K38" s="128"/>
      <c r="L38" s="128"/>
      <c r="M38" s="128"/>
      <c r="N38" s="128"/>
      <c r="O38" s="128"/>
      <c r="P38" s="128"/>
      <c r="Q38" s="128"/>
      <c r="R38" s="128"/>
    </row>
    <row r="39" spans="1:18" ht="12.75" customHeight="1" x14ac:dyDescent="0.2">
      <c r="A39" s="227"/>
      <c r="B39" s="140"/>
      <c r="C39" s="228"/>
      <c r="D39" s="232"/>
      <c r="E39" s="232"/>
      <c r="F39" s="232"/>
      <c r="G39" s="233"/>
      <c r="H39" s="128"/>
      <c r="I39" s="141"/>
      <c r="J39" s="128"/>
      <c r="K39" s="128"/>
      <c r="L39" s="128"/>
      <c r="M39" s="128"/>
      <c r="N39" s="128"/>
      <c r="O39" s="128"/>
      <c r="P39" s="128"/>
      <c r="Q39" s="128"/>
      <c r="R39" s="128"/>
    </row>
    <row r="40" spans="1:18" ht="12.75" customHeight="1" x14ac:dyDescent="0.2">
      <c r="A40" s="227">
        <f>B40</f>
        <v>44574</v>
      </c>
      <c r="B40" s="139">
        <f>B38+1</f>
        <v>44574</v>
      </c>
      <c r="C40" s="228"/>
      <c r="D40" s="232"/>
      <c r="E40" s="232"/>
      <c r="F40" s="232"/>
      <c r="G40" s="233"/>
      <c r="H40" s="128"/>
      <c r="I40" s="128"/>
      <c r="J40" s="128"/>
      <c r="K40" s="128"/>
      <c r="L40" s="128"/>
      <c r="M40" s="128"/>
      <c r="N40" s="128"/>
      <c r="O40" s="128"/>
      <c r="P40" s="128"/>
      <c r="Q40" s="128"/>
      <c r="R40" s="128"/>
    </row>
    <row r="41" spans="1:18" ht="12.75" customHeight="1" x14ac:dyDescent="0.2">
      <c r="A41" s="227"/>
      <c r="B41" s="140"/>
      <c r="C41" s="228"/>
      <c r="D41" s="232"/>
      <c r="E41" s="232"/>
      <c r="F41" s="232"/>
      <c r="G41" s="233"/>
      <c r="H41" s="128"/>
      <c r="I41" s="141"/>
      <c r="J41" s="128"/>
      <c r="K41" s="128"/>
      <c r="L41" s="128"/>
      <c r="M41" s="128"/>
      <c r="N41" s="128"/>
      <c r="O41" s="128"/>
      <c r="P41" s="128"/>
      <c r="Q41" s="128"/>
      <c r="R41" s="128"/>
    </row>
    <row r="42" spans="1:18" ht="12.75" customHeight="1" x14ac:dyDescent="0.2">
      <c r="A42" s="227">
        <f>B42</f>
        <v>44575</v>
      </c>
      <c r="B42" s="139">
        <f>B40+1</f>
        <v>44575</v>
      </c>
      <c r="C42" s="228"/>
      <c r="D42" s="232"/>
      <c r="E42" s="232" t="s">
        <v>403</v>
      </c>
      <c r="F42" s="232"/>
      <c r="G42" s="233"/>
      <c r="H42" s="128"/>
      <c r="I42" s="128"/>
      <c r="J42" s="128"/>
      <c r="K42" s="128"/>
      <c r="L42" s="128"/>
      <c r="M42" s="128"/>
      <c r="N42" s="128"/>
      <c r="O42" s="128"/>
      <c r="P42" s="128"/>
      <c r="Q42" s="128"/>
      <c r="R42" s="128"/>
    </row>
    <row r="43" spans="1:18" ht="12.75" customHeight="1" x14ac:dyDescent="0.2">
      <c r="A43" s="227"/>
      <c r="B43" s="140"/>
      <c r="C43" s="228"/>
      <c r="D43" s="232"/>
      <c r="E43" s="232"/>
      <c r="F43" s="232"/>
      <c r="G43" s="233"/>
      <c r="H43" s="128"/>
      <c r="I43" s="141"/>
      <c r="J43" s="128"/>
      <c r="K43" s="128"/>
      <c r="L43" s="128"/>
      <c r="M43" s="128"/>
      <c r="N43" s="128"/>
      <c r="O43" s="128"/>
      <c r="P43" s="128"/>
      <c r="Q43" s="128"/>
      <c r="R43" s="128"/>
    </row>
    <row r="44" spans="1:18" ht="12.75" customHeight="1" x14ac:dyDescent="0.2">
      <c r="A44" s="227">
        <f>B44</f>
        <v>44576</v>
      </c>
      <c r="B44" s="139">
        <f>B42+1</f>
        <v>44576</v>
      </c>
      <c r="C44" s="228"/>
      <c r="D44" s="232"/>
      <c r="E44" s="232"/>
      <c r="F44" s="232"/>
      <c r="G44" s="233"/>
      <c r="H44" s="128"/>
      <c r="I44" s="128"/>
      <c r="J44" s="128"/>
      <c r="K44" s="128"/>
      <c r="L44" s="128"/>
      <c r="M44" s="128"/>
      <c r="N44" s="128"/>
      <c r="O44" s="128"/>
      <c r="P44" s="128"/>
      <c r="Q44" s="128"/>
      <c r="R44" s="128"/>
    </row>
    <row r="45" spans="1:18" ht="12.75" customHeight="1" x14ac:dyDescent="0.2">
      <c r="A45" s="227"/>
      <c r="B45" s="140"/>
      <c r="C45" s="228"/>
      <c r="D45" s="232"/>
      <c r="E45" s="232"/>
      <c r="F45" s="232"/>
      <c r="G45" s="233"/>
      <c r="H45" s="128"/>
      <c r="I45" s="141"/>
      <c r="J45" s="128"/>
      <c r="K45" s="128"/>
      <c r="L45" s="128"/>
      <c r="M45" s="128"/>
      <c r="N45" s="128"/>
      <c r="O45" s="128"/>
      <c r="P45" s="128"/>
      <c r="Q45" s="128"/>
      <c r="R45" s="128"/>
    </row>
    <row r="46" spans="1:18" ht="12.75" customHeight="1" x14ac:dyDescent="0.2">
      <c r="A46" s="227">
        <f>B46</f>
        <v>44577</v>
      </c>
      <c r="B46" s="139">
        <f>B44+1</f>
        <v>44577</v>
      </c>
      <c r="C46" s="228"/>
      <c r="D46" s="232"/>
      <c r="E46" s="232"/>
      <c r="F46" s="232" t="s">
        <v>279</v>
      </c>
      <c r="G46" s="233"/>
      <c r="H46" s="128"/>
      <c r="I46" s="128"/>
      <c r="J46" s="128"/>
      <c r="K46" s="128"/>
      <c r="L46" s="128"/>
      <c r="M46" s="128"/>
      <c r="N46" s="128"/>
      <c r="O46" s="128"/>
      <c r="P46" s="128"/>
      <c r="Q46" s="128"/>
      <c r="R46" s="128"/>
    </row>
    <row r="47" spans="1:18" ht="12.75" customHeight="1" x14ac:dyDescent="0.2">
      <c r="A47" s="227"/>
      <c r="B47" s="140"/>
      <c r="C47" s="228"/>
      <c r="D47" s="232"/>
      <c r="E47" s="232"/>
      <c r="F47" s="232"/>
      <c r="G47" s="233"/>
      <c r="H47" s="128"/>
      <c r="I47" s="141"/>
      <c r="J47" s="128"/>
      <c r="K47" s="128"/>
      <c r="L47" s="128"/>
      <c r="M47" s="128"/>
      <c r="N47" s="128"/>
      <c r="O47" s="128"/>
      <c r="P47" s="128"/>
      <c r="Q47" s="128"/>
      <c r="R47" s="128"/>
    </row>
    <row r="48" spans="1:18" ht="12.75" customHeight="1" x14ac:dyDescent="0.2">
      <c r="A48" s="227">
        <f>B48</f>
        <v>44578</v>
      </c>
      <c r="B48" s="139">
        <f>B46+1</f>
        <v>44578</v>
      </c>
      <c r="C48" s="228"/>
      <c r="D48" s="232"/>
      <c r="E48" s="232"/>
      <c r="F48" s="232"/>
      <c r="G48" s="233"/>
      <c r="H48" s="128"/>
      <c r="I48" s="128"/>
      <c r="J48" s="128"/>
      <c r="K48" s="128"/>
      <c r="L48" s="128"/>
      <c r="M48" s="128"/>
      <c r="N48" s="128"/>
      <c r="O48" s="128"/>
      <c r="P48" s="128"/>
      <c r="Q48" s="128"/>
      <c r="R48" s="128"/>
    </row>
    <row r="49" spans="1:18" ht="12.75" customHeight="1" x14ac:dyDescent="0.2">
      <c r="A49" s="227"/>
      <c r="B49" s="140"/>
      <c r="C49" s="228"/>
      <c r="D49" s="232"/>
      <c r="E49" s="232"/>
      <c r="F49" s="232"/>
      <c r="G49" s="233"/>
      <c r="H49" s="128"/>
      <c r="I49" s="141"/>
      <c r="J49" s="128"/>
      <c r="K49" s="128"/>
      <c r="L49" s="128"/>
      <c r="M49" s="128"/>
      <c r="N49" s="128"/>
      <c r="O49" s="128"/>
      <c r="P49" s="128"/>
      <c r="Q49" s="128"/>
      <c r="R49" s="128"/>
    </row>
    <row r="50" spans="1:18" ht="12.75" customHeight="1" x14ac:dyDescent="0.2">
      <c r="A50" s="227">
        <f>B50</f>
        <v>44579</v>
      </c>
      <c r="B50" s="139">
        <f>B48+1</f>
        <v>44579</v>
      </c>
      <c r="C50" s="228"/>
      <c r="D50" s="232"/>
      <c r="E50" s="232" t="s">
        <v>535</v>
      </c>
      <c r="F50" s="232"/>
      <c r="G50" s="233"/>
      <c r="H50" s="128"/>
      <c r="I50" s="128"/>
      <c r="J50" s="128"/>
      <c r="K50" s="128"/>
      <c r="L50" s="128"/>
      <c r="M50" s="128"/>
      <c r="N50" s="128"/>
      <c r="O50" s="128"/>
      <c r="P50" s="128"/>
      <c r="Q50" s="128"/>
      <c r="R50" s="128"/>
    </row>
    <row r="51" spans="1:18" ht="12.75" customHeight="1" x14ac:dyDescent="0.2">
      <c r="A51" s="227"/>
      <c r="B51" s="140"/>
      <c r="C51" s="228"/>
      <c r="D51" s="232"/>
      <c r="E51" s="232"/>
      <c r="F51" s="232"/>
      <c r="G51" s="233"/>
      <c r="H51" s="128"/>
      <c r="I51" s="141"/>
      <c r="J51" s="128"/>
      <c r="K51" s="128"/>
      <c r="L51" s="128"/>
      <c r="M51" s="128"/>
      <c r="N51" s="128"/>
      <c r="O51" s="128"/>
      <c r="P51" s="128"/>
      <c r="Q51" s="128"/>
      <c r="R51" s="128"/>
    </row>
    <row r="52" spans="1:18" ht="12.75" customHeight="1" x14ac:dyDescent="0.2">
      <c r="A52" s="227">
        <f>B52</f>
        <v>44580</v>
      </c>
      <c r="B52" s="139">
        <f>B50+1</f>
        <v>44580</v>
      </c>
      <c r="C52" s="228"/>
      <c r="D52" s="232"/>
      <c r="E52" s="232"/>
      <c r="F52" s="232" t="s">
        <v>464</v>
      </c>
      <c r="G52" s="233"/>
      <c r="H52" s="128"/>
      <c r="I52" s="128"/>
      <c r="J52" s="128"/>
      <c r="K52" s="128"/>
      <c r="L52" s="128"/>
      <c r="M52" s="128"/>
      <c r="N52" s="128"/>
      <c r="O52" s="128"/>
      <c r="P52" s="128"/>
      <c r="Q52" s="128"/>
      <c r="R52" s="128"/>
    </row>
    <row r="53" spans="1:18" ht="12.75" customHeight="1" x14ac:dyDescent="0.2">
      <c r="A53" s="227"/>
      <c r="B53" s="140"/>
      <c r="C53" s="228"/>
      <c r="D53" s="232"/>
      <c r="E53" s="232"/>
      <c r="F53" s="232"/>
      <c r="G53" s="233"/>
      <c r="H53" s="128"/>
      <c r="I53" s="141"/>
      <c r="J53" s="128"/>
      <c r="K53" s="128"/>
      <c r="L53" s="128"/>
      <c r="M53" s="128"/>
      <c r="N53" s="128"/>
      <c r="O53" s="128"/>
      <c r="P53" s="128"/>
      <c r="Q53" s="128"/>
      <c r="R53" s="128"/>
    </row>
    <row r="54" spans="1:18" ht="12.75" customHeight="1" x14ac:dyDescent="0.2">
      <c r="A54" s="227">
        <f>B54</f>
        <v>44581</v>
      </c>
      <c r="B54" s="139">
        <f>B52+1</f>
        <v>44581</v>
      </c>
      <c r="C54" s="228"/>
      <c r="D54" s="232"/>
      <c r="E54" s="232"/>
      <c r="F54" s="232"/>
      <c r="G54" s="233"/>
      <c r="H54" s="128"/>
      <c r="I54" s="128"/>
      <c r="J54" s="128"/>
      <c r="K54" s="128"/>
      <c r="L54" s="128"/>
      <c r="M54" s="128"/>
      <c r="N54" s="128"/>
      <c r="O54" s="128"/>
      <c r="P54" s="128"/>
      <c r="Q54" s="128"/>
      <c r="R54" s="128"/>
    </row>
    <row r="55" spans="1:18" ht="12.75" customHeight="1" x14ac:dyDescent="0.2">
      <c r="A55" s="227"/>
      <c r="B55" s="140"/>
      <c r="C55" s="228"/>
      <c r="D55" s="232"/>
      <c r="E55" s="232"/>
      <c r="F55" s="232"/>
      <c r="G55" s="233"/>
      <c r="H55" s="128"/>
      <c r="I55" s="141"/>
      <c r="J55" s="128"/>
      <c r="K55" s="128"/>
      <c r="L55" s="128"/>
      <c r="M55" s="128"/>
      <c r="N55" s="128"/>
      <c r="O55" s="128"/>
      <c r="P55" s="128"/>
      <c r="Q55" s="128"/>
      <c r="R55" s="128"/>
    </row>
    <row r="56" spans="1:18" ht="12.75" customHeight="1" x14ac:dyDescent="0.2">
      <c r="A56" s="227">
        <f>B56</f>
        <v>44582</v>
      </c>
      <c r="B56" s="139">
        <f>B54+1</f>
        <v>44582</v>
      </c>
      <c r="C56" s="228"/>
      <c r="D56" s="232"/>
      <c r="E56" s="232" t="s">
        <v>403</v>
      </c>
      <c r="F56" s="232" t="s">
        <v>540</v>
      </c>
      <c r="G56" s="233"/>
      <c r="H56" s="128"/>
      <c r="I56" s="128"/>
      <c r="J56" s="128"/>
      <c r="K56" s="128"/>
      <c r="L56" s="128"/>
      <c r="M56" s="128"/>
      <c r="N56" s="128"/>
      <c r="O56" s="128"/>
      <c r="P56" s="128"/>
      <c r="Q56" s="128"/>
      <c r="R56" s="128"/>
    </row>
    <row r="57" spans="1:18" ht="12.75" customHeight="1" x14ac:dyDescent="0.2">
      <c r="A57" s="227"/>
      <c r="B57" s="140"/>
      <c r="C57" s="228"/>
      <c r="D57" s="232"/>
      <c r="E57" s="232"/>
      <c r="F57" s="232"/>
      <c r="G57" s="233"/>
      <c r="H57" s="128"/>
      <c r="I57" s="141"/>
      <c r="J57" s="128"/>
      <c r="K57" s="128"/>
      <c r="L57" s="128"/>
      <c r="M57" s="128"/>
      <c r="N57" s="128"/>
      <c r="O57" s="128"/>
      <c r="P57" s="128"/>
      <c r="Q57" s="128"/>
      <c r="R57" s="128"/>
    </row>
    <row r="58" spans="1:18" ht="12.75" customHeight="1" x14ac:dyDescent="0.2">
      <c r="A58" s="227">
        <f>B58</f>
        <v>44583</v>
      </c>
      <c r="B58" s="139">
        <f>B56+1</f>
        <v>44583</v>
      </c>
      <c r="C58" s="228"/>
      <c r="D58" s="232"/>
      <c r="E58" s="232"/>
      <c r="F58" s="232"/>
      <c r="G58" s="233"/>
      <c r="H58" s="128"/>
      <c r="I58" s="128"/>
      <c r="J58" s="128"/>
      <c r="K58" s="128"/>
      <c r="L58" s="128"/>
      <c r="M58" s="128"/>
      <c r="N58" s="128"/>
      <c r="O58" s="128"/>
      <c r="P58" s="128"/>
      <c r="Q58" s="128"/>
      <c r="R58" s="128"/>
    </row>
    <row r="59" spans="1:18" ht="12.75" customHeight="1" x14ac:dyDescent="0.2">
      <c r="A59" s="227"/>
      <c r="B59" s="140"/>
      <c r="C59" s="228"/>
      <c r="D59" s="232"/>
      <c r="E59" s="232"/>
      <c r="F59" s="232"/>
      <c r="G59" s="233"/>
      <c r="H59" s="128"/>
      <c r="I59" s="141"/>
      <c r="J59" s="128"/>
      <c r="K59" s="128"/>
      <c r="L59" s="128"/>
      <c r="M59" s="128"/>
      <c r="N59" s="128"/>
      <c r="O59" s="128"/>
      <c r="P59" s="128"/>
      <c r="Q59" s="128"/>
      <c r="R59" s="128"/>
    </row>
    <row r="60" spans="1:18" ht="12.75" customHeight="1" x14ac:dyDescent="0.2">
      <c r="A60" s="227">
        <f>B60</f>
        <v>44584</v>
      </c>
      <c r="B60" s="139">
        <f>B58+1</f>
        <v>44584</v>
      </c>
      <c r="C60" s="228"/>
      <c r="D60" s="232"/>
      <c r="E60" s="232"/>
      <c r="F60" s="232"/>
      <c r="G60" s="233"/>
      <c r="H60" s="128"/>
      <c r="I60" s="128"/>
      <c r="J60" s="128"/>
      <c r="K60" s="128"/>
      <c r="L60" s="128"/>
      <c r="M60" s="128"/>
      <c r="N60" s="128"/>
      <c r="O60" s="128"/>
      <c r="P60" s="128"/>
      <c r="Q60" s="128"/>
      <c r="R60" s="128"/>
    </row>
    <row r="61" spans="1:18" ht="12.75" customHeight="1" x14ac:dyDescent="0.2">
      <c r="A61" s="227"/>
      <c r="B61" s="140"/>
      <c r="C61" s="228"/>
      <c r="D61" s="232"/>
      <c r="E61" s="232"/>
      <c r="F61" s="232"/>
      <c r="G61" s="233"/>
      <c r="H61" s="128"/>
      <c r="I61" s="141"/>
      <c r="J61" s="128"/>
      <c r="K61" s="128"/>
      <c r="L61" s="128"/>
      <c r="M61" s="128"/>
      <c r="N61" s="128"/>
      <c r="O61" s="128"/>
      <c r="P61" s="128"/>
      <c r="Q61" s="128"/>
      <c r="R61" s="128"/>
    </row>
    <row r="62" spans="1:18" ht="12.75" customHeight="1" x14ac:dyDescent="0.2">
      <c r="A62" s="227">
        <f>B62</f>
        <v>44585</v>
      </c>
      <c r="B62" s="139">
        <f>B60+1</f>
        <v>44585</v>
      </c>
      <c r="C62" s="228"/>
      <c r="D62" s="232"/>
      <c r="E62" s="232"/>
      <c r="F62" s="232"/>
      <c r="G62" s="233"/>
      <c r="H62" s="128"/>
      <c r="I62" s="128"/>
      <c r="J62" s="128"/>
      <c r="K62" s="128"/>
      <c r="L62" s="128"/>
      <c r="M62" s="128"/>
      <c r="N62" s="128"/>
      <c r="O62" s="128"/>
      <c r="P62" s="128"/>
      <c r="Q62" s="128"/>
      <c r="R62" s="128"/>
    </row>
    <row r="63" spans="1:18" ht="12.75" customHeight="1" x14ac:dyDescent="0.2">
      <c r="A63" s="227"/>
      <c r="B63" s="140"/>
      <c r="C63" s="228"/>
      <c r="D63" s="232"/>
      <c r="E63" s="232"/>
      <c r="F63" s="232"/>
      <c r="G63" s="233"/>
      <c r="H63" s="128"/>
      <c r="I63" s="141"/>
      <c r="J63" s="128"/>
      <c r="K63" s="128"/>
      <c r="L63" s="128"/>
      <c r="M63" s="128"/>
      <c r="N63" s="128"/>
      <c r="O63" s="128"/>
      <c r="P63" s="128"/>
      <c r="Q63" s="128"/>
      <c r="R63" s="128"/>
    </row>
    <row r="64" spans="1:18" ht="12.75" customHeight="1" x14ac:dyDescent="0.2">
      <c r="A64" s="227">
        <f>B64</f>
        <v>44586</v>
      </c>
      <c r="B64" s="139">
        <f>B62+1</f>
        <v>44586</v>
      </c>
      <c r="C64" s="228"/>
      <c r="D64" s="232"/>
      <c r="E64" s="232"/>
      <c r="F64" s="232"/>
      <c r="G64" s="233"/>
      <c r="H64" s="128"/>
      <c r="I64" s="128"/>
      <c r="J64" s="128"/>
      <c r="K64" s="128"/>
      <c r="L64" s="128"/>
      <c r="M64" s="128"/>
      <c r="N64" s="128"/>
      <c r="O64" s="128"/>
      <c r="P64" s="128"/>
      <c r="Q64" s="128"/>
      <c r="R64" s="128"/>
    </row>
    <row r="65" spans="1:18" ht="12.75" customHeight="1" x14ac:dyDescent="0.2">
      <c r="A65" s="227"/>
      <c r="B65" s="140"/>
      <c r="C65" s="228"/>
      <c r="D65" s="232"/>
      <c r="E65" s="232"/>
      <c r="F65" s="232"/>
      <c r="G65" s="233"/>
      <c r="H65" s="128"/>
      <c r="I65" s="141"/>
      <c r="J65" s="128"/>
      <c r="K65" s="128"/>
      <c r="L65" s="128"/>
      <c r="M65" s="128"/>
      <c r="N65" s="128"/>
      <c r="O65" s="128"/>
      <c r="P65" s="128"/>
      <c r="Q65" s="128"/>
      <c r="R65" s="128"/>
    </row>
    <row r="66" spans="1:18" ht="12.75" customHeight="1" x14ac:dyDescent="0.2">
      <c r="A66" s="227">
        <f>B66</f>
        <v>44587</v>
      </c>
      <c r="B66" s="139">
        <f>B64+1</f>
        <v>44587</v>
      </c>
      <c r="C66" s="228"/>
      <c r="D66" s="232"/>
      <c r="E66" s="232"/>
      <c r="F66" s="232"/>
      <c r="G66" s="233"/>
      <c r="H66" s="128"/>
      <c r="I66" s="128"/>
      <c r="J66" s="128"/>
      <c r="K66" s="128"/>
      <c r="L66" s="128"/>
      <c r="M66" s="128"/>
      <c r="N66" s="128"/>
      <c r="O66" s="128"/>
      <c r="P66" s="128"/>
      <c r="Q66" s="128"/>
      <c r="R66" s="128"/>
    </row>
    <row r="67" spans="1:18" ht="12.75" customHeight="1" x14ac:dyDescent="0.2">
      <c r="A67" s="227"/>
      <c r="B67" s="140"/>
      <c r="C67" s="228"/>
      <c r="D67" s="232"/>
      <c r="E67" s="232"/>
      <c r="F67" s="232"/>
      <c r="G67" s="233"/>
      <c r="H67" s="128"/>
      <c r="I67" s="141"/>
      <c r="J67" s="128"/>
      <c r="K67" s="128"/>
      <c r="L67" s="128"/>
      <c r="M67" s="128"/>
      <c r="N67" s="128"/>
      <c r="O67" s="128"/>
      <c r="P67" s="128"/>
      <c r="Q67" s="128"/>
      <c r="R67" s="128"/>
    </row>
    <row r="68" spans="1:18" ht="12.75" customHeight="1" x14ac:dyDescent="0.2">
      <c r="A68" s="227">
        <f>B68</f>
        <v>44588</v>
      </c>
      <c r="B68" s="139">
        <f>B66+1</f>
        <v>44588</v>
      </c>
      <c r="C68" s="228"/>
      <c r="D68" s="232"/>
      <c r="E68" s="232"/>
      <c r="F68" s="232"/>
      <c r="G68" s="233"/>
      <c r="H68" s="128"/>
      <c r="I68" s="128"/>
      <c r="J68" s="128"/>
      <c r="K68" s="128"/>
      <c r="L68" s="128"/>
      <c r="M68" s="128"/>
      <c r="N68" s="128"/>
      <c r="O68" s="128"/>
      <c r="P68" s="128"/>
      <c r="Q68" s="128"/>
      <c r="R68" s="128"/>
    </row>
    <row r="69" spans="1:18" ht="12.75" customHeight="1" x14ac:dyDescent="0.2">
      <c r="A69" s="227"/>
      <c r="B69" s="140"/>
      <c r="C69" s="228"/>
      <c r="D69" s="232"/>
      <c r="E69" s="232"/>
      <c r="F69" s="232"/>
      <c r="G69" s="233"/>
      <c r="H69" s="128"/>
      <c r="I69" s="141"/>
      <c r="J69" s="128"/>
      <c r="K69" s="128"/>
      <c r="L69" s="128"/>
      <c r="M69" s="128"/>
      <c r="N69" s="128"/>
      <c r="O69" s="128"/>
      <c r="P69" s="128"/>
      <c r="Q69" s="128"/>
      <c r="R69" s="128"/>
    </row>
    <row r="70" spans="1:18" ht="12.75" customHeight="1" x14ac:dyDescent="0.2">
      <c r="A70" s="227">
        <f>B70</f>
        <v>44589</v>
      </c>
      <c r="B70" s="139">
        <f>B68+1</f>
        <v>44589</v>
      </c>
      <c r="C70" s="228"/>
      <c r="D70" s="232"/>
      <c r="E70" s="232" t="s">
        <v>403</v>
      </c>
      <c r="F70" s="232"/>
      <c r="G70" s="233"/>
      <c r="H70" s="128"/>
      <c r="I70" s="128"/>
      <c r="J70" s="128"/>
      <c r="K70" s="128"/>
      <c r="L70" s="128"/>
      <c r="M70" s="128"/>
      <c r="N70" s="128"/>
      <c r="O70" s="128"/>
      <c r="P70" s="128"/>
      <c r="Q70" s="128"/>
      <c r="R70" s="128"/>
    </row>
    <row r="71" spans="1:18" ht="12.75" customHeight="1" x14ac:dyDescent="0.2">
      <c r="A71" s="227"/>
      <c r="B71" s="140"/>
      <c r="C71" s="228"/>
      <c r="D71" s="232"/>
      <c r="E71" s="232"/>
      <c r="F71" s="232"/>
      <c r="G71" s="233"/>
      <c r="H71" s="128"/>
      <c r="I71" s="141"/>
      <c r="J71" s="128"/>
      <c r="K71" s="128"/>
      <c r="L71" s="128"/>
      <c r="M71" s="128"/>
      <c r="N71" s="128"/>
      <c r="O71" s="128"/>
      <c r="P71" s="128"/>
      <c r="Q71" s="128"/>
      <c r="R71" s="128"/>
    </row>
    <row r="72" spans="1:18" ht="12.75" customHeight="1" x14ac:dyDescent="0.2">
      <c r="A72" s="227">
        <f>B72</f>
        <v>44590</v>
      </c>
      <c r="B72" s="139">
        <f>B70+1</f>
        <v>44590</v>
      </c>
      <c r="C72" s="228"/>
      <c r="D72" s="232"/>
      <c r="E72" s="232"/>
      <c r="F72" s="232"/>
      <c r="G72" s="233"/>
      <c r="H72" s="128"/>
      <c r="I72" s="128"/>
      <c r="J72" s="128"/>
      <c r="K72" s="128"/>
      <c r="L72" s="128"/>
      <c r="M72" s="128"/>
      <c r="N72" s="128"/>
      <c r="O72" s="128"/>
      <c r="P72" s="128"/>
      <c r="Q72" s="128"/>
      <c r="R72" s="128"/>
    </row>
    <row r="73" spans="1:18" ht="12.75" customHeight="1" x14ac:dyDescent="0.2">
      <c r="A73" s="227"/>
      <c r="B73" s="140"/>
      <c r="C73" s="228"/>
      <c r="D73" s="232"/>
      <c r="E73" s="232"/>
      <c r="F73" s="232"/>
      <c r="G73" s="233"/>
      <c r="H73" s="128"/>
      <c r="I73" s="141"/>
      <c r="J73" s="128"/>
      <c r="K73" s="128"/>
      <c r="L73" s="128"/>
      <c r="M73" s="128"/>
      <c r="N73" s="128"/>
      <c r="O73" s="128"/>
      <c r="P73" s="128"/>
      <c r="Q73" s="128"/>
      <c r="R73" s="128"/>
    </row>
    <row r="74" spans="1:18" ht="12.75" customHeight="1" x14ac:dyDescent="0.2">
      <c r="A74" s="227">
        <f>B74</f>
        <v>44591</v>
      </c>
      <c r="B74" s="139">
        <f>B72+1</f>
        <v>44591</v>
      </c>
      <c r="C74" s="228"/>
      <c r="D74" s="232"/>
      <c r="E74" s="232"/>
      <c r="F74" s="232"/>
      <c r="G74" s="233"/>
      <c r="H74" s="128"/>
      <c r="I74" s="128"/>
      <c r="J74" s="128"/>
      <c r="K74" s="128"/>
      <c r="L74" s="128"/>
      <c r="M74" s="128"/>
      <c r="N74" s="128"/>
      <c r="O74" s="128"/>
      <c r="P74" s="128"/>
      <c r="Q74" s="128"/>
      <c r="R74" s="128"/>
    </row>
    <row r="75" spans="1:18" ht="12.75" customHeight="1" x14ac:dyDescent="0.2">
      <c r="A75" s="227"/>
      <c r="B75" s="140"/>
      <c r="C75" s="228"/>
      <c r="D75" s="232"/>
      <c r="E75" s="232"/>
      <c r="F75" s="232"/>
      <c r="G75" s="233"/>
      <c r="H75" s="128"/>
      <c r="I75" s="141"/>
      <c r="J75" s="128"/>
      <c r="K75" s="128"/>
      <c r="L75" s="128"/>
      <c r="M75" s="128"/>
      <c r="N75" s="128"/>
      <c r="O75" s="128"/>
      <c r="P75" s="128"/>
      <c r="Q75" s="128"/>
      <c r="R75" s="128"/>
    </row>
    <row r="76" spans="1:18" ht="12.75" customHeight="1" x14ac:dyDescent="0.2">
      <c r="A76" s="227">
        <f>B76</f>
        <v>44592</v>
      </c>
      <c r="B76" s="139">
        <f>B74+1</f>
        <v>44592</v>
      </c>
      <c r="C76" s="228"/>
      <c r="D76" s="232"/>
      <c r="E76" s="232"/>
      <c r="F76" s="232"/>
      <c r="G76" s="233"/>
      <c r="H76" s="128"/>
      <c r="I76" s="128"/>
      <c r="J76" s="128"/>
      <c r="K76" s="128"/>
      <c r="L76" s="128"/>
      <c r="M76" s="128"/>
      <c r="N76" s="128"/>
      <c r="O76" s="128"/>
      <c r="P76" s="128"/>
      <c r="Q76" s="128"/>
      <c r="R76" s="128"/>
    </row>
    <row r="77" spans="1:18" ht="12.75" customHeight="1" x14ac:dyDescent="0.2">
      <c r="A77" s="227"/>
      <c r="B77" s="140"/>
      <c r="C77" s="228"/>
      <c r="D77" s="232"/>
      <c r="E77" s="232"/>
      <c r="F77" s="232"/>
      <c r="G77" s="233"/>
      <c r="H77" s="128"/>
      <c r="I77" s="141"/>
      <c r="J77" s="128"/>
      <c r="K77" s="128"/>
      <c r="L77" s="128"/>
      <c r="M77" s="128"/>
      <c r="N77" s="128"/>
      <c r="O77" s="128"/>
      <c r="P77" s="128"/>
      <c r="Q77" s="128"/>
      <c r="R77" s="128"/>
    </row>
    <row r="78" spans="1:18" ht="12.75" customHeight="1" x14ac:dyDescent="0.2">
      <c r="A78" s="227">
        <f>B78</f>
        <v>44593</v>
      </c>
      <c r="B78" s="139">
        <f>B76+1</f>
        <v>44593</v>
      </c>
      <c r="C78" s="228"/>
      <c r="D78" s="232"/>
      <c r="E78" s="232" t="s">
        <v>535</v>
      </c>
      <c r="F78" s="232"/>
      <c r="G78" s="233"/>
      <c r="H78" s="128"/>
      <c r="I78" s="128"/>
      <c r="J78" s="128"/>
      <c r="K78" s="128"/>
      <c r="L78" s="128"/>
      <c r="M78" s="128"/>
      <c r="N78" s="128"/>
      <c r="O78" s="128"/>
      <c r="P78" s="128"/>
      <c r="Q78" s="128"/>
      <c r="R78" s="128"/>
    </row>
    <row r="79" spans="1:18" ht="12.75" customHeight="1" x14ac:dyDescent="0.2">
      <c r="A79" s="227"/>
      <c r="B79" s="140"/>
      <c r="C79" s="228"/>
      <c r="D79" s="232"/>
      <c r="E79" s="232"/>
      <c r="F79" s="232"/>
      <c r="G79" s="233"/>
      <c r="H79" s="128"/>
      <c r="I79" s="141"/>
      <c r="J79" s="128"/>
      <c r="K79" s="128"/>
      <c r="L79" s="128"/>
      <c r="M79" s="128"/>
      <c r="N79" s="128"/>
      <c r="O79" s="128"/>
      <c r="P79" s="128"/>
      <c r="Q79" s="128"/>
      <c r="R79" s="128"/>
    </row>
    <row r="80" spans="1:18" ht="12.75" customHeight="1" x14ac:dyDescent="0.2">
      <c r="A80" s="227">
        <f>B80</f>
        <v>44594</v>
      </c>
      <c r="B80" s="139">
        <f>B78+1</f>
        <v>44594</v>
      </c>
      <c r="C80" s="228"/>
      <c r="D80" s="232"/>
      <c r="E80" s="232"/>
      <c r="F80" s="232" t="s">
        <v>277</v>
      </c>
      <c r="G80" s="233"/>
      <c r="H80" s="128"/>
      <c r="I80" s="128"/>
      <c r="J80" s="128"/>
      <c r="K80" s="128"/>
      <c r="L80" s="128"/>
      <c r="M80" s="128"/>
      <c r="N80" s="128"/>
      <c r="O80" s="128"/>
      <c r="P80" s="128"/>
      <c r="Q80" s="128"/>
      <c r="R80" s="128"/>
    </row>
    <row r="81" spans="1:18" ht="12.75" customHeight="1" x14ac:dyDescent="0.2">
      <c r="A81" s="227"/>
      <c r="B81" s="140"/>
      <c r="C81" s="228"/>
      <c r="D81" s="232"/>
      <c r="E81" s="232"/>
      <c r="F81" s="232"/>
      <c r="G81" s="233"/>
      <c r="H81" s="128"/>
      <c r="I81" s="141"/>
      <c r="J81" s="128"/>
      <c r="K81" s="128"/>
      <c r="L81" s="128"/>
      <c r="M81" s="128"/>
      <c r="N81" s="128"/>
      <c r="O81" s="128"/>
      <c r="P81" s="128"/>
      <c r="Q81" s="128"/>
      <c r="R81" s="128"/>
    </row>
    <row r="82" spans="1:18" ht="12.75" customHeight="1" x14ac:dyDescent="0.2">
      <c r="A82" s="227">
        <f>B82</f>
        <v>44595</v>
      </c>
      <c r="B82" s="139">
        <f>B80+1</f>
        <v>44595</v>
      </c>
      <c r="C82" s="228"/>
      <c r="D82" s="232"/>
      <c r="E82" s="232"/>
      <c r="F82" s="232"/>
      <c r="G82" s="233"/>
      <c r="H82" s="128"/>
      <c r="I82" s="128"/>
      <c r="J82" s="128"/>
      <c r="K82" s="128"/>
      <c r="L82" s="128"/>
      <c r="M82" s="128"/>
      <c r="N82" s="128"/>
      <c r="O82" s="128"/>
      <c r="P82" s="128"/>
      <c r="Q82" s="128"/>
      <c r="R82" s="128"/>
    </row>
    <row r="83" spans="1:18" ht="12.75" customHeight="1" x14ac:dyDescent="0.2">
      <c r="A83" s="227"/>
      <c r="B83" s="140"/>
      <c r="C83" s="228"/>
      <c r="D83" s="232"/>
      <c r="E83" s="232"/>
      <c r="F83" s="232"/>
      <c r="G83" s="233"/>
      <c r="H83" s="128"/>
      <c r="I83" s="141"/>
      <c r="J83" s="128"/>
      <c r="K83" s="128"/>
      <c r="L83" s="128"/>
      <c r="M83" s="128"/>
      <c r="N83" s="128"/>
      <c r="O83" s="128"/>
      <c r="P83" s="128"/>
      <c r="Q83" s="128"/>
      <c r="R83" s="128"/>
    </row>
    <row r="84" spans="1:18" ht="12.75" customHeight="1" x14ac:dyDescent="0.2">
      <c r="A84" s="227">
        <f>B84</f>
        <v>44596</v>
      </c>
      <c r="B84" s="139">
        <f>B82+1</f>
        <v>44596</v>
      </c>
      <c r="C84" s="228"/>
      <c r="D84" s="232"/>
      <c r="E84" s="232" t="s">
        <v>403</v>
      </c>
      <c r="F84" s="232" t="s">
        <v>281</v>
      </c>
      <c r="G84" s="233"/>
      <c r="H84" s="128"/>
      <c r="I84" s="128"/>
      <c r="J84" s="128"/>
      <c r="K84" s="128"/>
      <c r="L84" s="128"/>
      <c r="M84" s="128"/>
      <c r="N84" s="128"/>
      <c r="O84" s="128"/>
      <c r="P84" s="128"/>
      <c r="Q84" s="128"/>
      <c r="R84" s="128"/>
    </row>
    <row r="85" spans="1:18" ht="12.75" customHeight="1" x14ac:dyDescent="0.2">
      <c r="A85" s="227"/>
      <c r="B85" s="140"/>
      <c r="C85" s="228"/>
      <c r="D85" s="232"/>
      <c r="E85" s="232"/>
      <c r="F85" s="232"/>
      <c r="G85" s="233"/>
      <c r="H85" s="128"/>
      <c r="I85" s="141"/>
      <c r="J85" s="128"/>
      <c r="K85" s="128"/>
      <c r="L85" s="128"/>
      <c r="M85" s="128"/>
      <c r="N85" s="128"/>
      <c r="O85" s="128"/>
      <c r="P85" s="128"/>
      <c r="Q85" s="128"/>
      <c r="R85" s="128"/>
    </row>
    <row r="86" spans="1:18" ht="12.75" customHeight="1" x14ac:dyDescent="0.2">
      <c r="A86" s="227">
        <f>B86</f>
        <v>44597</v>
      </c>
      <c r="B86" s="139">
        <f>B84+1</f>
        <v>44597</v>
      </c>
      <c r="C86" s="228"/>
      <c r="D86" s="232"/>
      <c r="E86" s="232"/>
      <c r="F86" s="232"/>
      <c r="G86" s="233"/>
      <c r="H86" s="128"/>
      <c r="I86" s="128"/>
      <c r="J86" s="128"/>
      <c r="K86" s="128"/>
      <c r="L86" s="128"/>
      <c r="M86" s="128"/>
      <c r="N86" s="128"/>
      <c r="O86" s="128"/>
      <c r="P86" s="128"/>
      <c r="Q86" s="128"/>
      <c r="R86" s="128"/>
    </row>
    <row r="87" spans="1:18" ht="12.75" customHeight="1" x14ac:dyDescent="0.2">
      <c r="A87" s="227"/>
      <c r="B87" s="140"/>
      <c r="C87" s="228"/>
      <c r="D87" s="232"/>
      <c r="E87" s="232"/>
      <c r="F87" s="232"/>
      <c r="G87" s="233"/>
      <c r="H87" s="128"/>
      <c r="I87" s="141"/>
      <c r="J87" s="128"/>
      <c r="K87" s="128"/>
      <c r="L87" s="128"/>
      <c r="M87" s="128"/>
      <c r="N87" s="128"/>
      <c r="O87" s="128"/>
      <c r="P87" s="128"/>
      <c r="Q87" s="128"/>
      <c r="R87" s="128"/>
    </row>
    <row r="88" spans="1:18" ht="12.75" customHeight="1" x14ac:dyDescent="0.2">
      <c r="A88" s="227">
        <f>B88</f>
        <v>44598</v>
      </c>
      <c r="B88" s="139">
        <f>B86+1</f>
        <v>44598</v>
      </c>
      <c r="C88" s="228"/>
      <c r="D88" s="232"/>
      <c r="E88" s="232"/>
      <c r="F88" s="232"/>
      <c r="G88" s="233"/>
      <c r="H88" s="128"/>
      <c r="I88" s="128"/>
      <c r="J88" s="128"/>
      <c r="K88" s="128"/>
      <c r="L88" s="128"/>
      <c r="M88" s="128"/>
      <c r="N88" s="128"/>
      <c r="O88" s="128"/>
      <c r="P88" s="128"/>
      <c r="Q88" s="128"/>
      <c r="R88" s="128"/>
    </row>
    <row r="89" spans="1:18" ht="12.75" customHeight="1" x14ac:dyDescent="0.2">
      <c r="A89" s="227"/>
      <c r="B89" s="140"/>
      <c r="C89" s="228"/>
      <c r="D89" s="232"/>
      <c r="E89" s="232"/>
      <c r="F89" s="232"/>
      <c r="G89" s="233"/>
      <c r="H89" s="128"/>
      <c r="I89" s="141"/>
      <c r="J89" s="128"/>
      <c r="K89" s="128"/>
      <c r="L89" s="128"/>
      <c r="M89" s="128"/>
      <c r="N89" s="128"/>
      <c r="O89" s="128"/>
      <c r="P89" s="128"/>
      <c r="Q89" s="128"/>
      <c r="R89" s="128"/>
    </row>
    <row r="90" spans="1:18" ht="12.75" customHeight="1" x14ac:dyDescent="0.2">
      <c r="A90" s="227">
        <f>B90</f>
        <v>44599</v>
      </c>
      <c r="B90" s="139">
        <f>B88+1</f>
        <v>44599</v>
      </c>
      <c r="C90" s="228"/>
      <c r="D90" s="232"/>
      <c r="E90" s="232"/>
      <c r="F90" s="232"/>
      <c r="G90" s="233"/>
      <c r="H90" s="128"/>
      <c r="I90" s="128"/>
      <c r="J90" s="128"/>
      <c r="K90" s="128"/>
      <c r="L90" s="128"/>
      <c r="M90" s="128"/>
      <c r="N90" s="128"/>
      <c r="O90" s="128"/>
      <c r="P90" s="128"/>
      <c r="Q90" s="128"/>
      <c r="R90" s="128"/>
    </row>
    <row r="91" spans="1:18" ht="12.75" customHeight="1" x14ac:dyDescent="0.2">
      <c r="A91" s="227"/>
      <c r="B91" s="140"/>
      <c r="C91" s="228"/>
      <c r="D91" s="232"/>
      <c r="E91" s="232"/>
      <c r="F91" s="232"/>
      <c r="G91" s="233"/>
      <c r="H91" s="128"/>
      <c r="I91" s="141"/>
      <c r="J91" s="128"/>
      <c r="K91" s="128"/>
      <c r="L91" s="128"/>
      <c r="M91" s="128"/>
      <c r="N91" s="128"/>
      <c r="O91" s="128"/>
      <c r="P91" s="128"/>
      <c r="Q91" s="128"/>
      <c r="R91" s="128"/>
    </row>
    <row r="92" spans="1:18" ht="12.75" customHeight="1" x14ac:dyDescent="0.2">
      <c r="A92" s="227">
        <f>B92</f>
        <v>44600</v>
      </c>
      <c r="B92" s="139">
        <f>B90+1</f>
        <v>44600</v>
      </c>
      <c r="C92" s="228"/>
      <c r="D92" s="232"/>
      <c r="E92" s="232"/>
      <c r="F92" s="232"/>
      <c r="G92" s="233"/>
      <c r="H92" s="128"/>
      <c r="I92" s="128"/>
      <c r="J92" s="128"/>
      <c r="K92" s="128"/>
      <c r="L92" s="128"/>
      <c r="M92" s="128"/>
      <c r="N92" s="128"/>
      <c r="O92" s="128"/>
      <c r="P92" s="128"/>
      <c r="Q92" s="128"/>
      <c r="R92" s="128"/>
    </row>
    <row r="93" spans="1:18" ht="12.75" customHeight="1" x14ac:dyDescent="0.2">
      <c r="A93" s="227"/>
      <c r="B93" s="140"/>
      <c r="C93" s="228"/>
      <c r="D93" s="232"/>
      <c r="E93" s="232"/>
      <c r="F93" s="232"/>
      <c r="G93" s="233"/>
      <c r="H93" s="128"/>
      <c r="I93" s="141"/>
      <c r="J93" s="128"/>
      <c r="K93" s="128"/>
      <c r="L93" s="128"/>
      <c r="M93" s="128"/>
      <c r="N93" s="128"/>
      <c r="O93" s="128"/>
      <c r="P93" s="128"/>
      <c r="Q93" s="128"/>
      <c r="R93" s="128"/>
    </row>
    <row r="94" spans="1:18" ht="12.75" customHeight="1" x14ac:dyDescent="0.2">
      <c r="A94" s="227">
        <f>B94</f>
        <v>44601</v>
      </c>
      <c r="B94" s="139">
        <f>B92+1</f>
        <v>44601</v>
      </c>
      <c r="C94" s="228"/>
      <c r="D94" s="232"/>
      <c r="E94" s="232"/>
      <c r="F94" s="232"/>
      <c r="G94" s="233"/>
      <c r="H94" s="128"/>
      <c r="I94" s="128"/>
      <c r="J94" s="128"/>
      <c r="K94" s="128"/>
      <c r="L94" s="128"/>
      <c r="M94" s="128"/>
      <c r="N94" s="128"/>
      <c r="O94" s="128"/>
      <c r="P94" s="128"/>
      <c r="Q94" s="128"/>
      <c r="R94" s="128"/>
    </row>
    <row r="95" spans="1:18" ht="12.75" customHeight="1" x14ac:dyDescent="0.2">
      <c r="A95" s="227"/>
      <c r="B95" s="140"/>
      <c r="C95" s="228"/>
      <c r="D95" s="232"/>
      <c r="E95" s="232"/>
      <c r="F95" s="232"/>
      <c r="G95" s="233"/>
      <c r="H95" s="128"/>
      <c r="I95" s="141"/>
      <c r="J95" s="128"/>
      <c r="K95" s="128"/>
      <c r="L95" s="128"/>
      <c r="M95" s="128"/>
      <c r="N95" s="128"/>
      <c r="O95" s="128"/>
      <c r="P95" s="128"/>
      <c r="Q95" s="128"/>
      <c r="R95" s="128"/>
    </row>
    <row r="96" spans="1:18" ht="12.75" customHeight="1" x14ac:dyDescent="0.2">
      <c r="A96" s="227">
        <f>B96</f>
        <v>44602</v>
      </c>
      <c r="B96" s="139">
        <f>B94+1</f>
        <v>44602</v>
      </c>
      <c r="C96" s="228"/>
      <c r="D96" s="232"/>
      <c r="E96" s="232"/>
      <c r="F96" s="232"/>
      <c r="G96" s="233"/>
      <c r="H96" s="128"/>
      <c r="I96" s="128"/>
      <c r="J96" s="128"/>
      <c r="K96" s="128"/>
      <c r="L96" s="128"/>
      <c r="M96" s="128"/>
      <c r="N96" s="128"/>
      <c r="O96" s="128"/>
      <c r="P96" s="128"/>
      <c r="Q96" s="128"/>
      <c r="R96" s="128"/>
    </row>
    <row r="97" spans="1:18" ht="12.75" customHeight="1" x14ac:dyDescent="0.2">
      <c r="A97" s="227"/>
      <c r="B97" s="140"/>
      <c r="C97" s="228"/>
      <c r="D97" s="232"/>
      <c r="E97" s="232"/>
      <c r="F97" s="232"/>
      <c r="G97" s="233"/>
      <c r="H97" s="128"/>
      <c r="I97" s="141"/>
      <c r="J97" s="128"/>
      <c r="K97" s="128"/>
      <c r="L97" s="128"/>
      <c r="M97" s="128"/>
      <c r="N97" s="128"/>
      <c r="O97" s="128"/>
      <c r="P97" s="128"/>
      <c r="Q97" s="128"/>
      <c r="R97" s="128"/>
    </row>
    <row r="98" spans="1:18" ht="12.75" customHeight="1" x14ac:dyDescent="0.2">
      <c r="A98" s="227">
        <f>B98</f>
        <v>44603</v>
      </c>
      <c r="B98" s="139">
        <f>B96+1</f>
        <v>44603</v>
      </c>
      <c r="C98" s="228"/>
      <c r="D98" s="232"/>
      <c r="E98" s="232" t="s">
        <v>403</v>
      </c>
      <c r="F98" s="232" t="s">
        <v>286</v>
      </c>
      <c r="G98" s="233"/>
      <c r="H98" s="128"/>
      <c r="I98" s="128"/>
      <c r="J98" s="128"/>
      <c r="K98" s="128"/>
      <c r="L98" s="128"/>
      <c r="M98" s="128"/>
      <c r="N98" s="128"/>
      <c r="O98" s="128"/>
      <c r="P98" s="128"/>
      <c r="Q98" s="128"/>
      <c r="R98" s="128"/>
    </row>
    <row r="99" spans="1:18" ht="12.75" customHeight="1" x14ac:dyDescent="0.2">
      <c r="A99" s="227"/>
      <c r="B99" s="140"/>
      <c r="C99" s="228"/>
      <c r="D99" s="232"/>
      <c r="E99" s="232"/>
      <c r="F99" s="232"/>
      <c r="G99" s="233"/>
      <c r="H99" s="128"/>
      <c r="I99" s="141"/>
      <c r="J99" s="128"/>
      <c r="K99" s="128"/>
      <c r="L99" s="128"/>
      <c r="M99" s="128"/>
      <c r="N99" s="128"/>
      <c r="O99" s="128"/>
      <c r="P99" s="128"/>
      <c r="Q99" s="128"/>
      <c r="R99" s="128"/>
    </row>
    <row r="100" spans="1:18" ht="12.75" customHeight="1" x14ac:dyDescent="0.2">
      <c r="A100" s="227">
        <f>B100</f>
        <v>44604</v>
      </c>
      <c r="B100" s="139">
        <f>B98+1</f>
        <v>44604</v>
      </c>
      <c r="C100" s="228"/>
      <c r="D100" s="232"/>
      <c r="E100" s="232"/>
      <c r="F100" s="232"/>
      <c r="G100" s="233"/>
      <c r="H100" s="128"/>
      <c r="I100" s="128"/>
      <c r="J100" s="128"/>
      <c r="K100" s="128"/>
      <c r="L100" s="128"/>
      <c r="M100" s="128"/>
      <c r="N100" s="128"/>
      <c r="O100" s="128"/>
      <c r="P100" s="128"/>
      <c r="Q100" s="128"/>
      <c r="R100" s="128"/>
    </row>
    <row r="101" spans="1:18" ht="12.75" customHeight="1" x14ac:dyDescent="0.2">
      <c r="A101" s="227"/>
      <c r="B101" s="140"/>
      <c r="C101" s="228"/>
      <c r="D101" s="232"/>
      <c r="E101" s="232"/>
      <c r="F101" s="232"/>
      <c r="G101" s="233"/>
      <c r="H101" s="128"/>
      <c r="I101" s="141"/>
      <c r="J101" s="128"/>
      <c r="K101" s="128"/>
      <c r="L101" s="128"/>
      <c r="M101" s="128"/>
      <c r="N101" s="128"/>
      <c r="O101" s="128"/>
      <c r="P101" s="128"/>
      <c r="Q101" s="128"/>
      <c r="R101" s="128"/>
    </row>
    <row r="102" spans="1:18" ht="12.75" customHeight="1" x14ac:dyDescent="0.2">
      <c r="A102" s="227">
        <f>B102</f>
        <v>44605</v>
      </c>
      <c r="B102" s="139">
        <f>B100+1</f>
        <v>44605</v>
      </c>
      <c r="C102" s="228"/>
      <c r="D102" s="232"/>
      <c r="E102" s="232"/>
      <c r="F102" s="232"/>
      <c r="G102" s="233"/>
      <c r="H102" s="128"/>
      <c r="I102" s="128"/>
      <c r="J102" s="128"/>
      <c r="K102" s="128"/>
      <c r="L102" s="128"/>
      <c r="M102" s="128"/>
      <c r="N102" s="128"/>
      <c r="O102" s="128"/>
      <c r="P102" s="128"/>
      <c r="Q102" s="128"/>
      <c r="R102" s="128"/>
    </row>
    <row r="103" spans="1:18" ht="12.75" customHeight="1" x14ac:dyDescent="0.2">
      <c r="A103" s="227"/>
      <c r="B103" s="140"/>
      <c r="C103" s="228"/>
      <c r="D103" s="232"/>
      <c r="E103" s="232"/>
      <c r="F103" s="232"/>
      <c r="G103" s="233"/>
      <c r="H103" s="128"/>
      <c r="I103" s="141"/>
      <c r="J103" s="128"/>
      <c r="K103" s="128"/>
      <c r="L103" s="128"/>
      <c r="M103" s="128"/>
      <c r="N103" s="128"/>
      <c r="O103" s="128"/>
      <c r="P103" s="128"/>
      <c r="Q103" s="128"/>
      <c r="R103" s="128"/>
    </row>
    <row r="104" spans="1:18" ht="12.75" customHeight="1" x14ac:dyDescent="0.2">
      <c r="A104" s="227">
        <f>B104</f>
        <v>44606</v>
      </c>
      <c r="B104" s="139">
        <f>B102+1</f>
        <v>44606</v>
      </c>
      <c r="C104" s="228"/>
      <c r="D104" s="232"/>
      <c r="E104" s="232"/>
      <c r="F104" s="232"/>
      <c r="G104" s="233"/>
      <c r="H104" s="128"/>
      <c r="I104" s="128"/>
      <c r="J104" s="128"/>
      <c r="K104" s="128"/>
      <c r="L104" s="128"/>
      <c r="M104" s="128"/>
      <c r="N104" s="128"/>
      <c r="O104" s="128"/>
      <c r="P104" s="128"/>
      <c r="Q104" s="128"/>
      <c r="R104" s="128"/>
    </row>
    <row r="105" spans="1:18" ht="12.75" customHeight="1" x14ac:dyDescent="0.2">
      <c r="A105" s="227"/>
      <c r="B105" s="140"/>
      <c r="C105" s="228"/>
      <c r="D105" s="232"/>
      <c r="E105" s="232"/>
      <c r="F105" s="232"/>
      <c r="G105" s="233"/>
      <c r="H105" s="128"/>
      <c r="I105" s="141"/>
      <c r="J105" s="128"/>
      <c r="K105" s="128"/>
      <c r="L105" s="128"/>
      <c r="M105" s="128"/>
      <c r="N105" s="128"/>
      <c r="O105" s="128"/>
      <c r="P105" s="128"/>
      <c r="Q105" s="128"/>
      <c r="R105" s="128"/>
    </row>
    <row r="106" spans="1:18" ht="12.75" customHeight="1" x14ac:dyDescent="0.2">
      <c r="A106" s="227">
        <f>B106</f>
        <v>44607</v>
      </c>
      <c r="B106" s="139">
        <f>B104+1</f>
        <v>44607</v>
      </c>
      <c r="C106" s="228"/>
      <c r="D106" s="232"/>
      <c r="E106" s="232" t="s">
        <v>535</v>
      </c>
      <c r="F106" s="232"/>
      <c r="G106" s="233"/>
      <c r="H106" s="128"/>
      <c r="I106" s="128"/>
      <c r="J106" s="128"/>
      <c r="K106" s="128"/>
      <c r="L106" s="128"/>
      <c r="M106" s="128"/>
      <c r="N106" s="128"/>
      <c r="O106" s="128"/>
      <c r="P106" s="128"/>
      <c r="Q106" s="128"/>
      <c r="R106" s="128"/>
    </row>
    <row r="107" spans="1:18" ht="12.75" customHeight="1" x14ac:dyDescent="0.2">
      <c r="A107" s="227"/>
      <c r="B107" s="140"/>
      <c r="C107" s="228"/>
      <c r="D107" s="232"/>
      <c r="E107" s="232"/>
      <c r="F107" s="232"/>
      <c r="G107" s="233"/>
      <c r="H107" s="128"/>
      <c r="I107" s="141"/>
      <c r="J107" s="128"/>
      <c r="K107" s="128"/>
      <c r="L107" s="128"/>
      <c r="M107" s="128"/>
      <c r="N107" s="128"/>
      <c r="O107" s="128"/>
      <c r="P107" s="128"/>
      <c r="Q107" s="128"/>
      <c r="R107" s="128"/>
    </row>
    <row r="108" spans="1:18" ht="12.75" customHeight="1" x14ac:dyDescent="0.2">
      <c r="A108" s="227">
        <f>B108</f>
        <v>44608</v>
      </c>
      <c r="B108" s="139">
        <f>B106+1</f>
        <v>44608</v>
      </c>
      <c r="C108" s="228"/>
      <c r="D108" s="232"/>
      <c r="E108" s="232"/>
      <c r="F108" s="232" t="s">
        <v>464</v>
      </c>
      <c r="G108" s="233"/>
      <c r="H108" s="128"/>
      <c r="I108" s="128"/>
      <c r="J108" s="128"/>
      <c r="K108" s="128"/>
      <c r="L108" s="128"/>
      <c r="M108" s="128"/>
      <c r="N108" s="128"/>
      <c r="O108" s="128"/>
      <c r="P108" s="128"/>
      <c r="Q108" s="128"/>
      <c r="R108" s="128"/>
    </row>
    <row r="109" spans="1:18" ht="12.75" customHeight="1" x14ac:dyDescent="0.2">
      <c r="A109" s="227"/>
      <c r="B109" s="140"/>
      <c r="C109" s="228"/>
      <c r="D109" s="232"/>
      <c r="E109" s="232"/>
      <c r="F109" s="232"/>
      <c r="G109" s="233"/>
      <c r="H109" s="128"/>
      <c r="I109" s="141"/>
      <c r="J109" s="128"/>
      <c r="K109" s="128"/>
      <c r="L109" s="128"/>
      <c r="M109" s="128"/>
      <c r="N109" s="128"/>
      <c r="O109" s="128"/>
      <c r="P109" s="128"/>
      <c r="Q109" s="128"/>
      <c r="R109" s="128"/>
    </row>
    <row r="110" spans="1:18" ht="12.75" customHeight="1" x14ac:dyDescent="0.2">
      <c r="A110" s="227">
        <f>B110</f>
        <v>44609</v>
      </c>
      <c r="B110" s="139">
        <f>B108+1</f>
        <v>44609</v>
      </c>
      <c r="C110" s="228"/>
      <c r="D110" s="232"/>
      <c r="E110" s="232"/>
      <c r="F110" s="232"/>
      <c r="G110" s="233"/>
      <c r="H110" s="128"/>
      <c r="I110" s="128"/>
      <c r="J110" s="128"/>
      <c r="K110" s="128"/>
      <c r="L110" s="128"/>
      <c r="M110" s="128"/>
      <c r="N110" s="128"/>
      <c r="O110" s="128"/>
      <c r="P110" s="128"/>
      <c r="Q110" s="128"/>
      <c r="R110" s="128"/>
    </row>
    <row r="111" spans="1:18" ht="12.75" customHeight="1" x14ac:dyDescent="0.2">
      <c r="A111" s="227"/>
      <c r="B111" s="140"/>
      <c r="C111" s="228"/>
      <c r="D111" s="232"/>
      <c r="E111" s="232"/>
      <c r="F111" s="232"/>
      <c r="G111" s="233"/>
      <c r="H111" s="128"/>
      <c r="I111" s="141"/>
      <c r="J111" s="128"/>
      <c r="K111" s="128"/>
      <c r="L111" s="128"/>
      <c r="M111" s="128"/>
      <c r="N111" s="128"/>
      <c r="O111" s="128"/>
      <c r="P111" s="128"/>
      <c r="Q111" s="128"/>
      <c r="R111" s="128"/>
    </row>
    <row r="112" spans="1:18" ht="12.75" customHeight="1" x14ac:dyDescent="0.2">
      <c r="A112" s="227">
        <f>B112</f>
        <v>44610</v>
      </c>
      <c r="B112" s="139">
        <f>B110+1</f>
        <v>44610</v>
      </c>
      <c r="C112" s="228"/>
      <c r="D112" s="232"/>
      <c r="E112" s="232" t="s">
        <v>403</v>
      </c>
      <c r="F112" s="232" t="s">
        <v>540</v>
      </c>
      <c r="G112" s="233"/>
      <c r="H112" s="128"/>
      <c r="I112" s="128"/>
      <c r="J112" s="128"/>
      <c r="K112" s="128"/>
      <c r="L112" s="128"/>
      <c r="M112" s="128"/>
      <c r="N112" s="128"/>
      <c r="O112" s="128"/>
      <c r="P112" s="128"/>
      <c r="Q112" s="128"/>
      <c r="R112" s="128"/>
    </row>
    <row r="113" spans="1:18" ht="12.75" customHeight="1" x14ac:dyDescent="0.2">
      <c r="A113" s="227"/>
      <c r="B113" s="140"/>
      <c r="C113" s="228"/>
      <c r="D113" s="232"/>
      <c r="E113" s="232"/>
      <c r="F113" s="232"/>
      <c r="G113" s="233"/>
      <c r="H113" s="128"/>
      <c r="I113" s="141"/>
      <c r="J113" s="128"/>
      <c r="K113" s="128"/>
      <c r="L113" s="128"/>
      <c r="M113" s="128"/>
      <c r="N113" s="128"/>
      <c r="O113" s="128"/>
      <c r="P113" s="128"/>
      <c r="Q113" s="128"/>
      <c r="R113" s="128"/>
    </row>
    <row r="114" spans="1:18" ht="12.75" customHeight="1" x14ac:dyDescent="0.2">
      <c r="A114" s="227">
        <f>B114</f>
        <v>44611</v>
      </c>
      <c r="B114" s="139">
        <f>B112+1</f>
        <v>44611</v>
      </c>
      <c r="C114" s="228"/>
      <c r="D114" s="232"/>
      <c r="E114" s="232"/>
      <c r="F114" s="232"/>
      <c r="G114" s="233"/>
      <c r="H114" s="128"/>
      <c r="I114" s="128"/>
      <c r="J114" s="128"/>
      <c r="K114" s="128"/>
      <c r="L114" s="128"/>
      <c r="M114" s="128"/>
      <c r="N114" s="128"/>
      <c r="O114" s="128"/>
      <c r="P114" s="128"/>
      <c r="Q114" s="128"/>
      <c r="R114" s="128"/>
    </row>
    <row r="115" spans="1:18" ht="12.75" customHeight="1" x14ac:dyDescent="0.2">
      <c r="A115" s="227"/>
      <c r="B115" s="140"/>
      <c r="C115" s="228"/>
      <c r="D115" s="232"/>
      <c r="E115" s="232"/>
      <c r="F115" s="232"/>
      <c r="G115" s="233"/>
      <c r="H115" s="128"/>
      <c r="I115" s="141"/>
      <c r="J115" s="128"/>
      <c r="K115" s="128"/>
      <c r="L115" s="128"/>
      <c r="M115" s="128"/>
      <c r="N115" s="128"/>
      <c r="O115" s="128"/>
      <c r="P115" s="128"/>
      <c r="Q115" s="128"/>
      <c r="R115" s="128"/>
    </row>
    <row r="116" spans="1:18" ht="12.75" customHeight="1" x14ac:dyDescent="0.2">
      <c r="A116" s="227">
        <f>B116</f>
        <v>44612</v>
      </c>
      <c r="B116" s="139">
        <f>B114+1</f>
        <v>44612</v>
      </c>
      <c r="C116" s="228"/>
      <c r="D116" s="232"/>
      <c r="E116" s="232"/>
      <c r="F116" s="232" t="s">
        <v>541</v>
      </c>
      <c r="G116" s="233"/>
      <c r="H116" s="128"/>
      <c r="I116" s="128"/>
      <c r="J116" s="128"/>
      <c r="K116" s="128"/>
      <c r="L116" s="128"/>
      <c r="M116" s="128"/>
      <c r="N116" s="128"/>
      <c r="O116" s="128"/>
      <c r="P116" s="128"/>
      <c r="Q116" s="128"/>
      <c r="R116" s="128"/>
    </row>
    <row r="117" spans="1:18" ht="12.75" customHeight="1" x14ac:dyDescent="0.2">
      <c r="A117" s="227"/>
      <c r="B117" s="140"/>
      <c r="C117" s="228"/>
      <c r="D117" s="232"/>
      <c r="E117" s="232"/>
      <c r="F117" s="232"/>
      <c r="G117" s="233"/>
      <c r="H117" s="128"/>
      <c r="I117" s="141"/>
      <c r="J117" s="128"/>
      <c r="K117" s="128"/>
      <c r="L117" s="128"/>
      <c r="M117" s="128"/>
      <c r="N117" s="128"/>
      <c r="O117" s="128"/>
      <c r="P117" s="128"/>
      <c r="Q117" s="128"/>
      <c r="R117" s="128"/>
    </row>
    <row r="118" spans="1:18" ht="12.75" customHeight="1" x14ac:dyDescent="0.2">
      <c r="A118" s="227">
        <f>B118</f>
        <v>44613</v>
      </c>
      <c r="B118" s="139">
        <f>B116+1</f>
        <v>44613</v>
      </c>
      <c r="C118" s="228"/>
      <c r="D118" s="232"/>
      <c r="E118" s="232"/>
      <c r="F118" s="232"/>
      <c r="G118" s="233"/>
      <c r="H118" s="128"/>
      <c r="I118" s="128"/>
      <c r="J118" s="128"/>
      <c r="K118" s="128"/>
      <c r="L118" s="128"/>
      <c r="M118" s="128"/>
      <c r="N118" s="128"/>
      <c r="O118" s="128"/>
      <c r="P118" s="128"/>
      <c r="Q118" s="128"/>
      <c r="R118" s="128"/>
    </row>
    <row r="119" spans="1:18" ht="12.75" customHeight="1" x14ac:dyDescent="0.2">
      <c r="A119" s="227"/>
      <c r="B119" s="140"/>
      <c r="C119" s="228"/>
      <c r="D119" s="232"/>
      <c r="E119" s="232"/>
      <c r="F119" s="232"/>
      <c r="G119" s="233"/>
      <c r="H119" s="128"/>
      <c r="I119" s="141"/>
      <c r="J119" s="128"/>
      <c r="K119" s="128"/>
      <c r="L119" s="128"/>
      <c r="M119" s="128"/>
      <c r="N119" s="128"/>
      <c r="O119" s="128"/>
      <c r="P119" s="128"/>
      <c r="Q119" s="128"/>
      <c r="R119" s="128"/>
    </row>
    <row r="120" spans="1:18" ht="12.75" customHeight="1" x14ac:dyDescent="0.2">
      <c r="A120" s="227">
        <f>B120</f>
        <v>44614</v>
      </c>
      <c r="B120" s="139">
        <f>B118+1</f>
        <v>44614</v>
      </c>
      <c r="C120" s="228"/>
      <c r="D120" s="232"/>
      <c r="E120" s="232"/>
      <c r="F120" s="232"/>
      <c r="G120" s="233"/>
      <c r="H120" s="128"/>
      <c r="I120" s="128"/>
      <c r="J120" s="128"/>
      <c r="K120" s="128"/>
      <c r="L120" s="128"/>
      <c r="M120" s="128"/>
      <c r="N120" s="128"/>
      <c r="O120" s="128"/>
      <c r="P120" s="128"/>
      <c r="Q120" s="128"/>
      <c r="R120" s="128"/>
    </row>
    <row r="121" spans="1:18" ht="12.75" customHeight="1" x14ac:dyDescent="0.2">
      <c r="A121" s="227"/>
      <c r="B121" s="140"/>
      <c r="C121" s="228"/>
      <c r="D121" s="232"/>
      <c r="E121" s="232"/>
      <c r="F121" s="232"/>
      <c r="G121" s="233"/>
      <c r="H121" s="128"/>
      <c r="I121" s="141"/>
      <c r="J121" s="128"/>
      <c r="K121" s="128"/>
      <c r="L121" s="128"/>
      <c r="M121" s="128"/>
      <c r="N121" s="128"/>
      <c r="O121" s="128"/>
      <c r="P121" s="128"/>
      <c r="Q121" s="128"/>
      <c r="R121" s="128"/>
    </row>
    <row r="122" spans="1:18" ht="12.75" customHeight="1" x14ac:dyDescent="0.2">
      <c r="A122" s="227">
        <f>B122</f>
        <v>44615</v>
      </c>
      <c r="B122" s="139">
        <f>B120+1</f>
        <v>44615</v>
      </c>
      <c r="C122" s="228"/>
      <c r="D122" s="232"/>
      <c r="E122" s="232"/>
      <c r="F122" s="232"/>
      <c r="G122" s="233"/>
      <c r="H122" s="128"/>
      <c r="I122" s="128"/>
      <c r="J122" s="128"/>
      <c r="K122" s="128"/>
      <c r="L122" s="128"/>
      <c r="M122" s="128"/>
      <c r="N122" s="128"/>
      <c r="O122" s="128"/>
      <c r="P122" s="128"/>
      <c r="Q122" s="128"/>
      <c r="R122" s="128"/>
    </row>
    <row r="123" spans="1:18" ht="12.75" customHeight="1" x14ac:dyDescent="0.2">
      <c r="A123" s="227"/>
      <c r="B123" s="140"/>
      <c r="C123" s="228"/>
      <c r="D123" s="232"/>
      <c r="E123" s="232"/>
      <c r="F123" s="232"/>
      <c r="G123" s="233"/>
      <c r="H123" s="128"/>
      <c r="I123" s="141"/>
      <c r="J123" s="128"/>
      <c r="K123" s="128"/>
      <c r="L123" s="128"/>
      <c r="M123" s="128"/>
      <c r="N123" s="128"/>
      <c r="O123" s="128"/>
      <c r="P123" s="128"/>
      <c r="Q123" s="128"/>
      <c r="R123" s="128"/>
    </row>
    <row r="124" spans="1:18" ht="12.75" customHeight="1" x14ac:dyDescent="0.2">
      <c r="A124" s="227">
        <f>B124</f>
        <v>44616</v>
      </c>
      <c r="B124" s="139">
        <f>B122+1</f>
        <v>44616</v>
      </c>
      <c r="C124" s="228"/>
      <c r="D124" s="232"/>
      <c r="E124" s="232"/>
      <c r="F124" s="232"/>
      <c r="G124" s="233"/>
      <c r="H124" s="128"/>
      <c r="I124" s="128"/>
      <c r="J124" s="128"/>
      <c r="K124" s="128"/>
      <c r="L124" s="128"/>
      <c r="M124" s="128"/>
      <c r="N124" s="128"/>
      <c r="O124" s="128"/>
      <c r="P124" s="128"/>
      <c r="Q124" s="128"/>
      <c r="R124" s="128"/>
    </row>
    <row r="125" spans="1:18" ht="12.75" customHeight="1" x14ac:dyDescent="0.2">
      <c r="A125" s="227"/>
      <c r="B125" s="140"/>
      <c r="C125" s="228"/>
      <c r="D125" s="232"/>
      <c r="E125" s="232"/>
      <c r="F125" s="232"/>
      <c r="G125" s="233"/>
      <c r="H125" s="128"/>
      <c r="I125" s="141"/>
      <c r="J125" s="128"/>
      <c r="K125" s="128"/>
      <c r="L125" s="128"/>
      <c r="M125" s="128"/>
      <c r="N125" s="128"/>
      <c r="O125" s="128"/>
      <c r="P125" s="128"/>
      <c r="Q125" s="128"/>
      <c r="R125" s="128"/>
    </row>
    <row r="126" spans="1:18" ht="12.75" customHeight="1" x14ac:dyDescent="0.2">
      <c r="A126" s="227">
        <f>B126</f>
        <v>44617</v>
      </c>
      <c r="B126" s="139">
        <f>B124+1</f>
        <v>44617</v>
      </c>
      <c r="C126" s="228"/>
      <c r="D126" s="232"/>
      <c r="E126" s="232" t="s">
        <v>403</v>
      </c>
      <c r="F126" s="232"/>
      <c r="G126" s="233"/>
      <c r="H126" s="128"/>
      <c r="I126" s="128"/>
      <c r="J126" s="128"/>
      <c r="K126" s="128"/>
      <c r="L126" s="128"/>
      <c r="M126" s="128"/>
      <c r="N126" s="128"/>
      <c r="O126" s="128"/>
      <c r="P126" s="128"/>
      <c r="Q126" s="128"/>
      <c r="R126" s="128"/>
    </row>
    <row r="127" spans="1:18" ht="12.75" customHeight="1" x14ac:dyDescent="0.2">
      <c r="A127" s="227"/>
      <c r="B127" s="140"/>
      <c r="C127" s="228"/>
      <c r="D127" s="232"/>
      <c r="E127" s="232"/>
      <c r="F127" s="232"/>
      <c r="G127" s="233"/>
      <c r="H127" s="128"/>
      <c r="I127" s="141"/>
      <c r="J127" s="128"/>
      <c r="K127" s="128"/>
      <c r="L127" s="128"/>
      <c r="M127" s="128"/>
      <c r="N127" s="128"/>
      <c r="O127" s="128"/>
      <c r="P127" s="128"/>
      <c r="Q127" s="128"/>
      <c r="R127" s="128"/>
    </row>
    <row r="128" spans="1:18" ht="12.75" customHeight="1" x14ac:dyDescent="0.2">
      <c r="A128" s="227">
        <f>B128</f>
        <v>44618</v>
      </c>
      <c r="B128" s="139">
        <f>B126+1</f>
        <v>44618</v>
      </c>
      <c r="C128" s="228"/>
      <c r="D128" s="232"/>
      <c r="E128" s="232"/>
      <c r="F128" s="232"/>
      <c r="G128" s="233"/>
      <c r="H128" s="128"/>
      <c r="I128" s="128"/>
      <c r="J128" s="128"/>
      <c r="K128" s="128"/>
      <c r="L128" s="128"/>
      <c r="M128" s="128"/>
      <c r="N128" s="128"/>
      <c r="O128" s="128"/>
      <c r="P128" s="128"/>
      <c r="Q128" s="128"/>
      <c r="R128" s="128"/>
    </row>
    <row r="129" spans="1:18" ht="12.75" customHeight="1" x14ac:dyDescent="0.2">
      <c r="A129" s="227"/>
      <c r="B129" s="140"/>
      <c r="C129" s="228"/>
      <c r="D129" s="232"/>
      <c r="E129" s="232"/>
      <c r="F129" s="232"/>
      <c r="G129" s="233"/>
      <c r="H129" s="128"/>
      <c r="I129" s="141"/>
      <c r="J129" s="128"/>
      <c r="K129" s="128"/>
      <c r="L129" s="128"/>
      <c r="M129" s="128"/>
      <c r="N129" s="128"/>
      <c r="O129" s="128"/>
      <c r="P129" s="128"/>
      <c r="Q129" s="128"/>
      <c r="R129" s="128"/>
    </row>
    <row r="130" spans="1:18" ht="12.75" customHeight="1" x14ac:dyDescent="0.2">
      <c r="A130" s="227">
        <f>B130</f>
        <v>44619</v>
      </c>
      <c r="B130" s="139">
        <f>B128+1</f>
        <v>44619</v>
      </c>
      <c r="C130" s="228"/>
      <c r="D130" s="232"/>
      <c r="E130" s="232"/>
      <c r="F130" s="232" t="s">
        <v>280</v>
      </c>
      <c r="G130" s="233"/>
      <c r="H130" s="128"/>
      <c r="I130" s="128"/>
      <c r="J130" s="128"/>
      <c r="K130" s="128"/>
      <c r="L130" s="128"/>
      <c r="M130" s="128"/>
      <c r="N130" s="128"/>
      <c r="O130" s="128"/>
      <c r="P130" s="128"/>
      <c r="Q130" s="128"/>
      <c r="R130" s="128"/>
    </row>
    <row r="131" spans="1:18" ht="12.75" customHeight="1" x14ac:dyDescent="0.2">
      <c r="A131" s="227"/>
      <c r="B131" s="140"/>
      <c r="C131" s="228"/>
      <c r="D131" s="232"/>
      <c r="E131" s="232"/>
      <c r="F131" s="232"/>
      <c r="G131" s="233"/>
      <c r="H131" s="128"/>
      <c r="I131" s="141"/>
      <c r="J131" s="128"/>
      <c r="K131" s="128"/>
      <c r="L131" s="128"/>
      <c r="M131" s="128"/>
      <c r="N131" s="128"/>
      <c r="O131" s="128"/>
      <c r="P131" s="128"/>
      <c r="Q131" s="128"/>
      <c r="R131" s="128"/>
    </row>
    <row r="132" spans="1:18" ht="12.75" customHeight="1" x14ac:dyDescent="0.2">
      <c r="A132" s="227">
        <f>B132</f>
        <v>44620</v>
      </c>
      <c r="B132" s="139">
        <f>B130+1</f>
        <v>44620</v>
      </c>
      <c r="C132" s="228"/>
      <c r="D132" s="232"/>
      <c r="E132" s="232"/>
      <c r="F132" s="232"/>
      <c r="G132" s="233"/>
      <c r="H132" s="128"/>
      <c r="I132" s="128"/>
      <c r="J132" s="128"/>
      <c r="K132" s="128"/>
      <c r="L132" s="128"/>
      <c r="M132" s="128"/>
      <c r="N132" s="128"/>
      <c r="O132" s="128"/>
      <c r="P132" s="128"/>
      <c r="Q132" s="128"/>
      <c r="R132" s="128"/>
    </row>
    <row r="133" spans="1:18" ht="12.75" customHeight="1" x14ac:dyDescent="0.2">
      <c r="A133" s="227"/>
      <c r="B133" s="140"/>
      <c r="C133" s="228"/>
      <c r="D133" s="232"/>
      <c r="E133" s="232"/>
      <c r="F133" s="232"/>
      <c r="G133" s="233"/>
      <c r="H133" s="128"/>
      <c r="I133" s="141"/>
      <c r="J133" s="128"/>
      <c r="K133" s="128"/>
      <c r="L133" s="128"/>
      <c r="M133" s="128"/>
      <c r="N133" s="128"/>
      <c r="O133" s="128"/>
      <c r="P133" s="128"/>
      <c r="Q133" s="128"/>
      <c r="R133" s="128"/>
    </row>
    <row r="134" spans="1:18" ht="12.75" customHeight="1" x14ac:dyDescent="0.2">
      <c r="A134" s="227">
        <f>B134</f>
        <v>44621</v>
      </c>
      <c r="B134" s="139">
        <f>B132+1</f>
        <v>44621</v>
      </c>
      <c r="C134" s="228"/>
      <c r="D134" s="232"/>
      <c r="E134" s="232" t="s">
        <v>535</v>
      </c>
      <c r="F134" s="232"/>
      <c r="G134" s="233"/>
      <c r="H134" s="128"/>
      <c r="I134" s="128"/>
      <c r="J134" s="128"/>
      <c r="K134" s="128"/>
      <c r="L134" s="128"/>
      <c r="M134" s="128"/>
      <c r="N134" s="128"/>
      <c r="O134" s="128"/>
      <c r="P134" s="128"/>
      <c r="Q134" s="128"/>
      <c r="R134" s="128"/>
    </row>
    <row r="135" spans="1:18" ht="12.75" customHeight="1" x14ac:dyDescent="0.2">
      <c r="A135" s="227"/>
      <c r="B135" s="140"/>
      <c r="C135" s="228"/>
      <c r="D135" s="232"/>
      <c r="E135" s="232"/>
      <c r="F135" s="232"/>
      <c r="G135" s="233"/>
      <c r="H135" s="128"/>
      <c r="I135" s="141"/>
      <c r="J135" s="128"/>
      <c r="K135" s="128"/>
      <c r="L135" s="128"/>
      <c r="M135" s="128"/>
      <c r="N135" s="128"/>
      <c r="O135" s="128"/>
      <c r="P135" s="128"/>
      <c r="Q135" s="128"/>
      <c r="R135" s="128"/>
    </row>
    <row r="136" spans="1:18" ht="12.75" customHeight="1" x14ac:dyDescent="0.2">
      <c r="A136" s="227">
        <f>B136</f>
        <v>44622</v>
      </c>
      <c r="B136" s="139">
        <f>B134+1</f>
        <v>44622</v>
      </c>
      <c r="C136" s="228"/>
      <c r="D136" s="232"/>
      <c r="E136" s="232"/>
      <c r="F136" s="232" t="s">
        <v>277</v>
      </c>
      <c r="G136" s="233"/>
      <c r="H136" s="128"/>
      <c r="I136" s="128"/>
      <c r="J136" s="128"/>
      <c r="K136" s="128"/>
      <c r="L136" s="128"/>
      <c r="M136" s="128"/>
      <c r="N136" s="128"/>
      <c r="O136" s="128"/>
      <c r="P136" s="128"/>
      <c r="Q136" s="128"/>
      <c r="R136" s="128"/>
    </row>
    <row r="137" spans="1:18" ht="12.75" customHeight="1" x14ac:dyDescent="0.2">
      <c r="A137" s="227"/>
      <c r="B137" s="140"/>
      <c r="C137" s="228"/>
      <c r="D137" s="232"/>
      <c r="E137" s="232"/>
      <c r="F137" s="232"/>
      <c r="G137" s="233"/>
      <c r="H137" s="128"/>
      <c r="I137" s="141"/>
      <c r="J137" s="128"/>
      <c r="K137" s="128"/>
      <c r="L137" s="128"/>
      <c r="M137" s="128"/>
      <c r="N137" s="128"/>
      <c r="O137" s="128"/>
      <c r="P137" s="128"/>
      <c r="Q137" s="128"/>
      <c r="R137" s="128"/>
    </row>
    <row r="138" spans="1:18" ht="12.75" customHeight="1" x14ac:dyDescent="0.2">
      <c r="A138" s="227">
        <f>B138</f>
        <v>44623</v>
      </c>
      <c r="B138" s="139">
        <f>B136+1</f>
        <v>44623</v>
      </c>
      <c r="C138" s="228"/>
      <c r="D138" s="232"/>
      <c r="E138" s="232"/>
      <c r="F138" s="232"/>
      <c r="G138" s="233"/>
      <c r="H138" s="128"/>
      <c r="I138" s="128"/>
      <c r="J138" s="128"/>
      <c r="K138" s="128"/>
      <c r="L138" s="128"/>
      <c r="M138" s="128"/>
      <c r="N138" s="128"/>
      <c r="O138" s="128"/>
      <c r="P138" s="128"/>
      <c r="Q138" s="128"/>
      <c r="R138" s="128"/>
    </row>
    <row r="139" spans="1:18" ht="12.75" customHeight="1" x14ac:dyDescent="0.2">
      <c r="A139" s="227"/>
      <c r="B139" s="140"/>
      <c r="C139" s="228"/>
      <c r="D139" s="232"/>
      <c r="E139" s="232"/>
      <c r="F139" s="232"/>
      <c r="G139" s="233"/>
      <c r="H139" s="128"/>
      <c r="I139" s="141"/>
      <c r="J139" s="128"/>
      <c r="K139" s="128"/>
      <c r="L139" s="128"/>
      <c r="M139" s="128"/>
      <c r="N139" s="128"/>
      <c r="O139" s="128"/>
      <c r="P139" s="128"/>
      <c r="Q139" s="128"/>
      <c r="R139" s="128"/>
    </row>
    <row r="140" spans="1:18" ht="12.75" customHeight="1" x14ac:dyDescent="0.2">
      <c r="A140" s="227">
        <f>B140</f>
        <v>44624</v>
      </c>
      <c r="B140" s="139">
        <f>B138+1</f>
        <v>44624</v>
      </c>
      <c r="C140" s="228"/>
      <c r="D140" s="232"/>
      <c r="E140" s="232" t="s">
        <v>403</v>
      </c>
      <c r="F140" s="232" t="s">
        <v>285</v>
      </c>
      <c r="G140" s="233"/>
      <c r="H140" s="128"/>
      <c r="I140" s="128"/>
      <c r="J140" s="128"/>
      <c r="K140" s="128"/>
      <c r="L140" s="128"/>
      <c r="M140" s="128"/>
      <c r="N140" s="128"/>
      <c r="O140" s="128"/>
      <c r="P140" s="128"/>
      <c r="Q140" s="128"/>
      <c r="R140" s="128"/>
    </row>
    <row r="141" spans="1:18" ht="12.75" customHeight="1" x14ac:dyDescent="0.2">
      <c r="A141" s="227"/>
      <c r="B141" s="140"/>
      <c r="C141" s="228"/>
      <c r="D141" s="232"/>
      <c r="E141" s="232"/>
      <c r="F141" s="232"/>
      <c r="G141" s="233"/>
      <c r="H141" s="128"/>
      <c r="I141" s="141"/>
      <c r="J141" s="128"/>
      <c r="K141" s="128"/>
      <c r="L141" s="128"/>
      <c r="M141" s="128"/>
      <c r="N141" s="128"/>
      <c r="O141" s="128"/>
      <c r="P141" s="128"/>
      <c r="Q141" s="128"/>
      <c r="R141" s="128"/>
    </row>
    <row r="142" spans="1:18" ht="12.75" customHeight="1" x14ac:dyDescent="0.2">
      <c r="A142" s="227">
        <f>B142</f>
        <v>44625</v>
      </c>
      <c r="B142" s="139">
        <f>B140+1</f>
        <v>44625</v>
      </c>
      <c r="C142" s="228"/>
      <c r="D142" s="232"/>
      <c r="E142" s="232"/>
      <c r="F142" s="232"/>
      <c r="G142" s="233"/>
      <c r="H142" s="128"/>
      <c r="I142" s="128"/>
      <c r="J142" s="128"/>
      <c r="K142" s="128"/>
      <c r="L142" s="128"/>
      <c r="M142" s="128"/>
      <c r="N142" s="128"/>
      <c r="O142" s="128"/>
      <c r="P142" s="128"/>
      <c r="Q142" s="128"/>
      <c r="R142" s="128"/>
    </row>
    <row r="143" spans="1:18" ht="12.75" customHeight="1" x14ac:dyDescent="0.2">
      <c r="A143" s="227"/>
      <c r="B143" s="140"/>
      <c r="C143" s="228"/>
      <c r="D143" s="232"/>
      <c r="E143" s="232"/>
      <c r="F143" s="232"/>
      <c r="G143" s="233"/>
      <c r="H143" s="128"/>
      <c r="I143" s="141"/>
      <c r="J143" s="128"/>
      <c r="K143" s="128"/>
      <c r="L143" s="128"/>
      <c r="M143" s="128"/>
      <c r="N143" s="128"/>
      <c r="O143" s="128"/>
      <c r="P143" s="128"/>
      <c r="Q143" s="128"/>
      <c r="R143" s="128"/>
    </row>
    <row r="144" spans="1:18" ht="12.75" customHeight="1" x14ac:dyDescent="0.2">
      <c r="A144" s="227">
        <f>B144</f>
        <v>44626</v>
      </c>
      <c r="B144" s="139">
        <f>B142+1</f>
        <v>44626</v>
      </c>
      <c r="C144" s="228"/>
      <c r="D144" s="232"/>
      <c r="E144" s="232"/>
      <c r="F144" s="232"/>
      <c r="G144" s="233"/>
      <c r="H144" s="128"/>
      <c r="I144" s="128"/>
      <c r="J144" s="128"/>
      <c r="K144" s="128"/>
      <c r="L144" s="128"/>
      <c r="M144" s="128"/>
      <c r="N144" s="128"/>
      <c r="O144" s="128"/>
      <c r="P144" s="128"/>
      <c r="Q144" s="128"/>
      <c r="R144" s="128"/>
    </row>
    <row r="145" spans="1:18" ht="12.75" customHeight="1" x14ac:dyDescent="0.2">
      <c r="A145" s="227"/>
      <c r="B145" s="140"/>
      <c r="C145" s="228"/>
      <c r="D145" s="232"/>
      <c r="E145" s="232"/>
      <c r="F145" s="232"/>
      <c r="G145" s="233"/>
      <c r="H145" s="128"/>
      <c r="I145" s="141"/>
      <c r="J145" s="128"/>
      <c r="K145" s="128"/>
      <c r="L145" s="128"/>
      <c r="M145" s="128"/>
      <c r="N145" s="128"/>
      <c r="O145" s="128"/>
      <c r="P145" s="128"/>
      <c r="Q145" s="128"/>
      <c r="R145" s="128"/>
    </row>
    <row r="146" spans="1:18" ht="12.75" customHeight="1" x14ac:dyDescent="0.2">
      <c r="A146" s="227">
        <f>B146</f>
        <v>44627</v>
      </c>
      <c r="B146" s="139">
        <f>B144+1</f>
        <v>44627</v>
      </c>
      <c r="C146" s="228"/>
      <c r="D146" s="232"/>
      <c r="E146" s="232"/>
      <c r="F146" s="232"/>
      <c r="G146" s="233"/>
      <c r="H146" s="128"/>
      <c r="I146" s="128"/>
      <c r="J146" s="128"/>
      <c r="K146" s="128"/>
      <c r="L146" s="128"/>
      <c r="M146" s="128"/>
      <c r="N146" s="128"/>
      <c r="O146" s="128"/>
      <c r="P146" s="128"/>
      <c r="Q146" s="128"/>
      <c r="R146" s="128"/>
    </row>
    <row r="147" spans="1:18" ht="12.75" customHeight="1" x14ac:dyDescent="0.2">
      <c r="A147" s="227"/>
      <c r="B147" s="140"/>
      <c r="C147" s="228"/>
      <c r="D147" s="232"/>
      <c r="E147" s="232"/>
      <c r="F147" s="232"/>
      <c r="G147" s="233"/>
      <c r="H147" s="128"/>
      <c r="I147" s="141"/>
      <c r="J147" s="128"/>
      <c r="K147" s="128"/>
      <c r="L147" s="128"/>
      <c r="M147" s="128"/>
      <c r="N147" s="128"/>
      <c r="O147" s="128"/>
      <c r="P147" s="128"/>
      <c r="Q147" s="128"/>
      <c r="R147" s="128"/>
    </row>
    <row r="148" spans="1:18" ht="12.75" customHeight="1" x14ac:dyDescent="0.2">
      <c r="A148" s="227">
        <f>B148</f>
        <v>44628</v>
      </c>
      <c r="B148" s="139">
        <f>B146+1</f>
        <v>44628</v>
      </c>
      <c r="C148" s="228"/>
      <c r="D148" s="232"/>
      <c r="E148" s="232"/>
      <c r="F148" s="232"/>
      <c r="G148" s="233"/>
      <c r="H148" s="128"/>
      <c r="I148" s="128"/>
      <c r="J148" s="128"/>
      <c r="K148" s="128"/>
      <c r="L148" s="128"/>
      <c r="M148" s="128"/>
      <c r="N148" s="128"/>
      <c r="O148" s="128"/>
      <c r="P148" s="128"/>
      <c r="Q148" s="128"/>
      <c r="R148" s="128"/>
    </row>
    <row r="149" spans="1:18" ht="12.75" customHeight="1" x14ac:dyDescent="0.2">
      <c r="A149" s="227"/>
      <c r="B149" s="140"/>
      <c r="C149" s="228"/>
      <c r="D149" s="232"/>
      <c r="E149" s="232"/>
      <c r="F149" s="232"/>
      <c r="G149" s="233"/>
      <c r="H149" s="128"/>
      <c r="I149" s="141"/>
      <c r="J149" s="128"/>
      <c r="K149" s="128"/>
      <c r="L149" s="128"/>
      <c r="M149" s="128"/>
      <c r="N149" s="128"/>
      <c r="O149" s="128"/>
      <c r="P149" s="128"/>
      <c r="Q149" s="128"/>
      <c r="R149" s="128"/>
    </row>
    <row r="150" spans="1:18" ht="12.75" customHeight="1" x14ac:dyDescent="0.2">
      <c r="A150" s="227">
        <f>B150</f>
        <v>44629</v>
      </c>
      <c r="B150" s="139">
        <f>B148+1</f>
        <v>44629</v>
      </c>
      <c r="C150" s="228"/>
      <c r="D150" s="232"/>
      <c r="E150" s="232"/>
      <c r="F150" s="232" t="s">
        <v>542</v>
      </c>
      <c r="G150" s="233"/>
      <c r="H150" s="128"/>
      <c r="I150" s="128"/>
      <c r="J150" s="128"/>
      <c r="K150" s="128"/>
      <c r="L150" s="128"/>
      <c r="M150" s="128"/>
      <c r="N150" s="128"/>
      <c r="O150" s="128"/>
      <c r="P150" s="128"/>
      <c r="Q150" s="128"/>
      <c r="R150" s="128"/>
    </row>
    <row r="151" spans="1:18" ht="12.75" customHeight="1" x14ac:dyDescent="0.2">
      <c r="A151" s="227"/>
      <c r="B151" s="140"/>
      <c r="C151" s="228"/>
      <c r="D151" s="232"/>
      <c r="E151" s="232"/>
      <c r="F151" s="232"/>
      <c r="G151" s="233"/>
      <c r="H151" s="128"/>
      <c r="I151" s="141"/>
      <c r="J151" s="128"/>
      <c r="K151" s="128"/>
      <c r="L151" s="128"/>
      <c r="M151" s="128"/>
      <c r="N151" s="128"/>
      <c r="O151" s="128"/>
      <c r="P151" s="128"/>
      <c r="Q151" s="128"/>
      <c r="R151" s="128"/>
    </row>
    <row r="152" spans="1:18" ht="12.75" customHeight="1" x14ac:dyDescent="0.2">
      <c r="A152" s="227">
        <f>B152</f>
        <v>44630</v>
      </c>
      <c r="B152" s="139">
        <f>B150+1</f>
        <v>44630</v>
      </c>
      <c r="C152" s="228"/>
      <c r="D152" s="232"/>
      <c r="E152" s="232"/>
      <c r="F152" s="232"/>
      <c r="G152" s="233"/>
      <c r="H152" s="128"/>
      <c r="I152" s="128"/>
      <c r="J152" s="128"/>
      <c r="K152" s="128"/>
      <c r="L152" s="128"/>
      <c r="M152" s="128"/>
      <c r="N152" s="128"/>
      <c r="O152" s="128"/>
      <c r="P152" s="128"/>
      <c r="Q152" s="128"/>
      <c r="R152" s="128"/>
    </row>
    <row r="153" spans="1:18" ht="12.75" customHeight="1" x14ac:dyDescent="0.2">
      <c r="A153" s="227"/>
      <c r="B153" s="140"/>
      <c r="C153" s="228"/>
      <c r="D153" s="232"/>
      <c r="E153" s="232"/>
      <c r="F153" s="232"/>
      <c r="G153" s="233"/>
      <c r="H153" s="128"/>
      <c r="I153" s="141"/>
      <c r="J153" s="128"/>
      <c r="K153" s="128"/>
      <c r="L153" s="128"/>
      <c r="M153" s="128"/>
      <c r="N153" s="128"/>
      <c r="O153" s="128"/>
      <c r="P153" s="128"/>
      <c r="Q153" s="128"/>
      <c r="R153" s="128"/>
    </row>
    <row r="154" spans="1:18" ht="12.75" customHeight="1" x14ac:dyDescent="0.2">
      <c r="A154" s="227">
        <f>B154</f>
        <v>44631</v>
      </c>
      <c r="B154" s="139">
        <f>B152+1</f>
        <v>44631</v>
      </c>
      <c r="C154" s="228"/>
      <c r="D154" s="232" t="s">
        <v>198</v>
      </c>
      <c r="E154" s="232" t="s">
        <v>403</v>
      </c>
      <c r="F154" s="232"/>
      <c r="G154" s="233"/>
      <c r="H154" s="128"/>
      <c r="I154" s="128"/>
      <c r="J154" s="128"/>
      <c r="K154" s="128"/>
      <c r="L154" s="128"/>
      <c r="M154" s="128"/>
      <c r="N154" s="128"/>
      <c r="O154" s="128"/>
      <c r="P154" s="128"/>
      <c r="Q154" s="128"/>
      <c r="R154" s="128"/>
    </row>
    <row r="155" spans="1:18" ht="12.75" customHeight="1" x14ac:dyDescent="0.2">
      <c r="A155" s="227"/>
      <c r="B155" s="140"/>
      <c r="C155" s="228"/>
      <c r="D155" s="232"/>
      <c r="E155" s="232"/>
      <c r="F155" s="232"/>
      <c r="G155" s="233"/>
      <c r="H155" s="128"/>
      <c r="I155" s="141"/>
      <c r="J155" s="128"/>
      <c r="K155" s="128"/>
      <c r="L155" s="128"/>
      <c r="M155" s="128"/>
      <c r="N155" s="128"/>
      <c r="O155" s="128"/>
      <c r="P155" s="128"/>
      <c r="Q155" s="128"/>
      <c r="R155" s="128"/>
    </row>
    <row r="156" spans="1:18" ht="12.75" customHeight="1" x14ac:dyDescent="0.2">
      <c r="A156" s="227">
        <f>B156</f>
        <v>44632</v>
      </c>
      <c r="B156" s="139">
        <f>B154+1</f>
        <v>44632</v>
      </c>
      <c r="C156" s="228"/>
      <c r="D156" s="232"/>
      <c r="E156" s="232"/>
      <c r="F156" s="232"/>
      <c r="G156" s="233"/>
      <c r="H156" s="128"/>
      <c r="I156" s="128"/>
      <c r="J156" s="128"/>
      <c r="K156" s="128"/>
      <c r="L156" s="128"/>
      <c r="M156" s="128"/>
      <c r="N156" s="128"/>
      <c r="O156" s="128"/>
      <c r="P156" s="128"/>
      <c r="Q156" s="128"/>
      <c r="R156" s="128"/>
    </row>
    <row r="157" spans="1:18" ht="12.75" customHeight="1" x14ac:dyDescent="0.2">
      <c r="A157" s="227"/>
      <c r="B157" s="140"/>
      <c r="C157" s="228"/>
      <c r="D157" s="232"/>
      <c r="E157" s="232"/>
      <c r="F157" s="232"/>
      <c r="G157" s="233"/>
      <c r="H157" s="128"/>
      <c r="I157" s="141"/>
      <c r="J157" s="128"/>
      <c r="K157" s="128"/>
      <c r="L157" s="128"/>
      <c r="M157" s="128"/>
      <c r="N157" s="128"/>
      <c r="O157" s="128"/>
      <c r="P157" s="128"/>
      <c r="Q157" s="128"/>
      <c r="R157" s="128"/>
    </row>
    <row r="158" spans="1:18" ht="12.75" customHeight="1" x14ac:dyDescent="0.2">
      <c r="A158" s="227">
        <f>B158</f>
        <v>44633</v>
      </c>
      <c r="B158" s="139">
        <f>B156+1</f>
        <v>44633</v>
      </c>
      <c r="C158" s="228"/>
      <c r="D158" s="232"/>
      <c r="E158" s="232"/>
      <c r="F158" s="232"/>
      <c r="G158" s="233"/>
      <c r="H158" s="128"/>
      <c r="I158" s="128"/>
      <c r="J158" s="128"/>
      <c r="K158" s="128"/>
      <c r="L158" s="128"/>
      <c r="M158" s="128"/>
      <c r="N158" s="128"/>
      <c r="O158" s="128"/>
      <c r="P158" s="128"/>
      <c r="Q158" s="128"/>
      <c r="R158" s="128"/>
    </row>
    <row r="159" spans="1:18" ht="12.75" customHeight="1" x14ac:dyDescent="0.2">
      <c r="A159" s="227"/>
      <c r="B159" s="140"/>
      <c r="C159" s="228"/>
      <c r="D159" s="232"/>
      <c r="E159" s="232"/>
      <c r="F159" s="232"/>
      <c r="G159" s="233"/>
      <c r="H159" s="128"/>
      <c r="I159" s="141"/>
      <c r="J159" s="128"/>
      <c r="K159" s="128"/>
      <c r="L159" s="128"/>
      <c r="M159" s="128"/>
      <c r="N159" s="128"/>
      <c r="O159" s="128"/>
      <c r="P159" s="128"/>
      <c r="Q159" s="128"/>
      <c r="R159" s="128"/>
    </row>
    <row r="160" spans="1:18" ht="12.75" customHeight="1" x14ac:dyDescent="0.2">
      <c r="A160" s="227">
        <f>B160</f>
        <v>44634</v>
      </c>
      <c r="B160" s="139">
        <f>B158+1</f>
        <v>44634</v>
      </c>
      <c r="C160" s="228"/>
      <c r="D160" s="232"/>
      <c r="E160" s="232"/>
      <c r="F160" s="232"/>
      <c r="G160" s="233"/>
      <c r="H160" s="128"/>
      <c r="I160" s="128"/>
      <c r="J160" s="128"/>
      <c r="K160" s="128"/>
      <c r="L160" s="128"/>
      <c r="M160" s="128"/>
      <c r="N160" s="128"/>
      <c r="O160" s="128"/>
      <c r="P160" s="128"/>
      <c r="Q160" s="128"/>
      <c r="R160" s="128"/>
    </row>
    <row r="161" spans="1:18" ht="12.75" customHeight="1" x14ac:dyDescent="0.2">
      <c r="A161" s="227"/>
      <c r="B161" s="140"/>
      <c r="C161" s="228"/>
      <c r="D161" s="232"/>
      <c r="E161" s="232"/>
      <c r="F161" s="232"/>
      <c r="G161" s="233"/>
      <c r="H161" s="128"/>
      <c r="I161" s="141"/>
      <c r="J161" s="128"/>
      <c r="K161" s="128"/>
      <c r="L161" s="128"/>
      <c r="M161" s="128"/>
      <c r="N161" s="128"/>
      <c r="O161" s="128"/>
      <c r="P161" s="128"/>
      <c r="Q161" s="128"/>
      <c r="R161" s="128"/>
    </row>
    <row r="162" spans="1:18" ht="12.75" customHeight="1" x14ac:dyDescent="0.2">
      <c r="A162" s="227">
        <f>B162</f>
        <v>44635</v>
      </c>
      <c r="B162" s="139">
        <f>B160+1</f>
        <v>44635</v>
      </c>
      <c r="C162" s="228"/>
      <c r="D162" s="232"/>
      <c r="E162" s="232" t="s">
        <v>535</v>
      </c>
      <c r="F162" s="232"/>
      <c r="G162" s="233"/>
      <c r="H162" s="128"/>
      <c r="I162" s="128"/>
      <c r="J162" s="128"/>
      <c r="K162" s="128"/>
      <c r="L162" s="128"/>
      <c r="M162" s="128"/>
      <c r="N162" s="128"/>
      <c r="O162" s="128"/>
      <c r="P162" s="128"/>
      <c r="Q162" s="128"/>
      <c r="R162" s="128"/>
    </row>
    <row r="163" spans="1:18" ht="12.75" customHeight="1" x14ac:dyDescent="0.2">
      <c r="A163" s="227"/>
      <c r="B163" s="140"/>
      <c r="C163" s="228"/>
      <c r="D163" s="232"/>
      <c r="E163" s="232"/>
      <c r="F163" s="232"/>
      <c r="G163" s="233"/>
      <c r="H163" s="128"/>
      <c r="I163" s="141"/>
      <c r="J163" s="128"/>
      <c r="K163" s="128"/>
      <c r="L163" s="128"/>
      <c r="M163" s="128"/>
      <c r="N163" s="128"/>
      <c r="O163" s="128"/>
      <c r="P163" s="128"/>
      <c r="Q163" s="128"/>
      <c r="R163" s="128"/>
    </row>
    <row r="164" spans="1:18" ht="12.75" customHeight="1" x14ac:dyDescent="0.2">
      <c r="A164" s="227">
        <f>B164</f>
        <v>44636</v>
      </c>
      <c r="B164" s="139">
        <f>B162+1</f>
        <v>44636</v>
      </c>
      <c r="C164" s="228"/>
      <c r="D164" s="232"/>
      <c r="E164" s="232"/>
      <c r="F164" s="232" t="s">
        <v>464</v>
      </c>
      <c r="G164" s="233"/>
      <c r="H164" s="128"/>
      <c r="I164" s="128"/>
      <c r="J164" s="128"/>
      <c r="K164" s="128"/>
      <c r="L164" s="128"/>
      <c r="M164" s="128"/>
      <c r="N164" s="128"/>
      <c r="O164" s="128"/>
      <c r="P164" s="128"/>
      <c r="Q164" s="128"/>
      <c r="R164" s="128"/>
    </row>
    <row r="165" spans="1:18" ht="12.75" customHeight="1" x14ac:dyDescent="0.2">
      <c r="A165" s="227"/>
      <c r="B165" s="140"/>
      <c r="C165" s="228"/>
      <c r="D165" s="232"/>
      <c r="E165" s="232"/>
      <c r="F165" s="232"/>
      <c r="G165" s="233"/>
      <c r="H165" s="128"/>
      <c r="I165" s="141"/>
      <c r="J165" s="128"/>
      <c r="K165" s="128"/>
      <c r="L165" s="128"/>
      <c r="M165" s="128"/>
      <c r="N165" s="128"/>
      <c r="O165" s="128"/>
      <c r="P165" s="128"/>
      <c r="Q165" s="128"/>
      <c r="R165" s="128"/>
    </row>
    <row r="166" spans="1:18" ht="12.75" customHeight="1" x14ac:dyDescent="0.2">
      <c r="A166" s="227">
        <f>B166</f>
        <v>44637</v>
      </c>
      <c r="B166" s="139">
        <f>B164+1</f>
        <v>44637</v>
      </c>
      <c r="C166" s="228"/>
      <c r="D166" s="232"/>
      <c r="E166" s="232"/>
      <c r="F166" s="232"/>
      <c r="G166" s="233"/>
      <c r="H166" s="128"/>
      <c r="I166" s="128"/>
      <c r="J166" s="128"/>
      <c r="K166" s="128"/>
      <c r="L166" s="128"/>
      <c r="M166" s="128"/>
      <c r="N166" s="128"/>
      <c r="O166" s="128"/>
      <c r="P166" s="128"/>
      <c r="Q166" s="128"/>
      <c r="R166" s="128"/>
    </row>
    <row r="167" spans="1:18" ht="12.75" customHeight="1" x14ac:dyDescent="0.2">
      <c r="A167" s="227"/>
      <c r="B167" s="140"/>
      <c r="C167" s="228"/>
      <c r="D167" s="232"/>
      <c r="E167" s="232"/>
      <c r="F167" s="232"/>
      <c r="G167" s="233"/>
      <c r="H167" s="128"/>
      <c r="I167" s="141"/>
      <c r="J167" s="128"/>
      <c r="K167" s="128"/>
      <c r="L167" s="128"/>
      <c r="M167" s="128"/>
      <c r="N167" s="128"/>
      <c r="O167" s="128"/>
      <c r="P167" s="128"/>
      <c r="Q167" s="128"/>
      <c r="R167" s="128"/>
    </row>
    <row r="168" spans="1:18" ht="12.75" customHeight="1" x14ac:dyDescent="0.2">
      <c r="A168" s="227">
        <f>B168</f>
        <v>44638</v>
      </c>
      <c r="B168" s="139">
        <f>B166+1</f>
        <v>44638</v>
      </c>
      <c r="C168" s="228"/>
      <c r="D168" s="232" t="s">
        <v>543</v>
      </c>
      <c r="E168" s="232" t="s">
        <v>403</v>
      </c>
      <c r="F168" s="232" t="s">
        <v>544</v>
      </c>
      <c r="G168" s="233"/>
      <c r="H168" s="128"/>
      <c r="I168" s="128"/>
      <c r="J168" s="128"/>
      <c r="K168" s="128"/>
      <c r="L168" s="128"/>
      <c r="M168" s="128"/>
      <c r="N168" s="128"/>
      <c r="O168" s="128"/>
      <c r="P168" s="128"/>
      <c r="Q168" s="128"/>
      <c r="R168" s="128"/>
    </row>
    <row r="169" spans="1:18" ht="12.75" customHeight="1" x14ac:dyDescent="0.2">
      <c r="A169" s="227"/>
      <c r="B169" s="140"/>
      <c r="C169" s="228"/>
      <c r="D169" s="232"/>
      <c r="E169" s="232"/>
      <c r="F169" s="232"/>
      <c r="G169" s="233"/>
      <c r="H169" s="128"/>
      <c r="I169" s="141"/>
      <c r="J169" s="128"/>
      <c r="K169" s="128"/>
      <c r="L169" s="128"/>
      <c r="M169" s="128"/>
      <c r="N169" s="128"/>
      <c r="O169" s="128"/>
      <c r="P169" s="128"/>
      <c r="Q169" s="128"/>
      <c r="R169" s="128"/>
    </row>
    <row r="170" spans="1:18" ht="12.75" customHeight="1" x14ac:dyDescent="0.2">
      <c r="A170" s="227">
        <f>B170</f>
        <v>44639</v>
      </c>
      <c r="B170" s="139">
        <f>B168+1</f>
        <v>44639</v>
      </c>
      <c r="C170" s="228"/>
      <c r="D170" s="232"/>
      <c r="E170" s="232"/>
      <c r="F170" s="232"/>
      <c r="G170" s="233"/>
      <c r="H170" s="128"/>
      <c r="I170" s="128"/>
      <c r="J170" s="128"/>
      <c r="K170" s="128"/>
      <c r="L170" s="128"/>
      <c r="M170" s="128"/>
      <c r="N170" s="128"/>
      <c r="O170" s="128"/>
      <c r="P170" s="128"/>
      <c r="Q170" s="128"/>
      <c r="R170" s="128"/>
    </row>
    <row r="171" spans="1:18" ht="12.75" customHeight="1" x14ac:dyDescent="0.2">
      <c r="A171" s="227"/>
      <c r="B171" s="140"/>
      <c r="C171" s="228"/>
      <c r="D171" s="232"/>
      <c r="E171" s="232"/>
      <c r="F171" s="232"/>
      <c r="G171" s="233"/>
      <c r="H171" s="128"/>
      <c r="I171" s="141"/>
      <c r="J171" s="128"/>
      <c r="K171" s="128"/>
      <c r="L171" s="128"/>
      <c r="M171" s="128"/>
      <c r="N171" s="128"/>
      <c r="O171" s="128"/>
      <c r="P171" s="128"/>
      <c r="Q171" s="128"/>
      <c r="R171" s="128"/>
    </row>
    <row r="172" spans="1:18" ht="12.75" customHeight="1" x14ac:dyDescent="0.2">
      <c r="A172" s="227">
        <f>B172</f>
        <v>44640</v>
      </c>
      <c r="B172" s="139">
        <f>B170+1</f>
        <v>44640</v>
      </c>
      <c r="C172" s="228"/>
      <c r="D172" s="232"/>
      <c r="E172" s="232"/>
      <c r="F172" s="232" t="s">
        <v>279</v>
      </c>
      <c r="G172" s="233"/>
      <c r="H172" s="128"/>
      <c r="I172" s="128"/>
      <c r="J172" s="128"/>
      <c r="K172" s="128"/>
      <c r="L172" s="128"/>
      <c r="M172" s="128"/>
      <c r="N172" s="128"/>
      <c r="O172" s="128"/>
      <c r="P172" s="128"/>
      <c r="Q172" s="128"/>
      <c r="R172" s="128"/>
    </row>
    <row r="173" spans="1:18" ht="12.75" customHeight="1" x14ac:dyDescent="0.2">
      <c r="A173" s="227"/>
      <c r="B173" s="140"/>
      <c r="C173" s="228"/>
      <c r="D173" s="232"/>
      <c r="E173" s="232"/>
      <c r="F173" s="232"/>
      <c r="G173" s="233"/>
      <c r="H173" s="128"/>
      <c r="I173" s="141"/>
      <c r="J173" s="128"/>
      <c r="K173" s="128"/>
      <c r="L173" s="128"/>
      <c r="M173" s="128"/>
      <c r="N173" s="128"/>
      <c r="O173" s="128"/>
      <c r="P173" s="128"/>
      <c r="Q173" s="128"/>
      <c r="R173" s="128"/>
    </row>
    <row r="174" spans="1:18" ht="12.75" customHeight="1" x14ac:dyDescent="0.2">
      <c r="A174" s="227">
        <f>B174</f>
        <v>44641</v>
      </c>
      <c r="B174" s="139">
        <f>B172+1</f>
        <v>44641</v>
      </c>
      <c r="C174" s="228"/>
      <c r="D174" s="232"/>
      <c r="E174" s="232"/>
      <c r="F174" s="232"/>
      <c r="G174" s="233"/>
      <c r="H174" s="128"/>
      <c r="I174" s="128"/>
      <c r="J174" s="128"/>
      <c r="K174" s="128"/>
      <c r="L174" s="128"/>
      <c r="M174" s="128"/>
      <c r="N174" s="128"/>
      <c r="O174" s="128"/>
      <c r="P174" s="128"/>
      <c r="Q174" s="128"/>
      <c r="R174" s="128"/>
    </row>
    <row r="175" spans="1:18" ht="12.75" customHeight="1" x14ac:dyDescent="0.2">
      <c r="A175" s="227"/>
      <c r="B175" s="140"/>
      <c r="C175" s="228"/>
      <c r="D175" s="232"/>
      <c r="E175" s="232"/>
      <c r="F175" s="232"/>
      <c r="G175" s="233"/>
      <c r="H175" s="128"/>
      <c r="I175" s="141"/>
      <c r="J175" s="128"/>
      <c r="K175" s="128"/>
      <c r="L175" s="128"/>
      <c r="M175" s="128"/>
      <c r="N175" s="128"/>
      <c r="O175" s="128"/>
      <c r="P175" s="128"/>
      <c r="Q175" s="128"/>
      <c r="R175" s="128"/>
    </row>
    <row r="176" spans="1:18" ht="12.75" customHeight="1" x14ac:dyDescent="0.2">
      <c r="A176" s="227">
        <f>B176</f>
        <v>44642</v>
      </c>
      <c r="B176" s="139">
        <f>B174+1</f>
        <v>44642</v>
      </c>
      <c r="C176" s="228"/>
      <c r="D176" s="232"/>
      <c r="E176" s="232"/>
      <c r="F176" s="232"/>
      <c r="G176" s="233"/>
      <c r="H176" s="128"/>
      <c r="I176" s="128"/>
      <c r="J176" s="128"/>
      <c r="K176" s="128"/>
      <c r="L176" s="128"/>
      <c r="M176" s="128"/>
      <c r="N176" s="128"/>
      <c r="O176" s="128"/>
      <c r="P176" s="128"/>
      <c r="Q176" s="128"/>
      <c r="R176" s="128"/>
    </row>
    <row r="177" spans="1:18" ht="12.75" customHeight="1" x14ac:dyDescent="0.2">
      <c r="A177" s="227"/>
      <c r="B177" s="140"/>
      <c r="C177" s="228"/>
      <c r="D177" s="232"/>
      <c r="E177" s="232"/>
      <c r="F177" s="232"/>
      <c r="G177" s="233"/>
      <c r="H177" s="128"/>
      <c r="I177" s="141"/>
      <c r="J177" s="128"/>
      <c r="K177" s="128"/>
      <c r="L177" s="128"/>
      <c r="M177" s="128"/>
      <c r="N177" s="128"/>
      <c r="O177" s="128"/>
      <c r="P177" s="128"/>
      <c r="Q177" s="128"/>
      <c r="R177" s="128"/>
    </row>
    <row r="178" spans="1:18" ht="12.75" customHeight="1" x14ac:dyDescent="0.2">
      <c r="A178" s="227">
        <f>B178</f>
        <v>44643</v>
      </c>
      <c r="B178" s="139">
        <f>B176+1</f>
        <v>44643</v>
      </c>
      <c r="C178" s="228"/>
      <c r="D178" s="232"/>
      <c r="E178" s="232"/>
      <c r="F178" s="232"/>
      <c r="G178" s="233"/>
      <c r="H178" s="128"/>
      <c r="I178" s="128"/>
      <c r="J178" s="128"/>
      <c r="K178" s="128"/>
      <c r="L178" s="128"/>
      <c r="M178" s="128"/>
      <c r="N178" s="128"/>
      <c r="O178" s="128"/>
      <c r="P178" s="128"/>
      <c r="Q178" s="128"/>
      <c r="R178" s="128"/>
    </row>
    <row r="179" spans="1:18" ht="12.75" customHeight="1" x14ac:dyDescent="0.2">
      <c r="A179" s="227"/>
      <c r="B179" s="140"/>
      <c r="C179" s="228"/>
      <c r="D179" s="232"/>
      <c r="E179" s="232"/>
      <c r="F179" s="232"/>
      <c r="G179" s="233"/>
      <c r="H179" s="128"/>
      <c r="I179" s="141"/>
      <c r="J179" s="128"/>
      <c r="K179" s="128"/>
      <c r="L179" s="128"/>
      <c r="M179" s="128"/>
      <c r="N179" s="128"/>
      <c r="O179" s="128"/>
      <c r="P179" s="128"/>
      <c r="Q179" s="128"/>
      <c r="R179" s="128"/>
    </row>
    <row r="180" spans="1:18" ht="12.75" customHeight="1" x14ac:dyDescent="0.2">
      <c r="A180" s="227">
        <f>B180</f>
        <v>44644</v>
      </c>
      <c r="B180" s="139">
        <f>B178+1</f>
        <v>44644</v>
      </c>
      <c r="C180" s="228"/>
      <c r="D180" s="232"/>
      <c r="E180" s="232"/>
      <c r="F180" s="232"/>
      <c r="G180" s="233"/>
      <c r="H180" s="128"/>
      <c r="I180" s="128"/>
      <c r="J180" s="128"/>
      <c r="K180" s="128"/>
      <c r="L180" s="128"/>
      <c r="M180" s="128"/>
      <c r="N180" s="128"/>
      <c r="O180" s="128"/>
      <c r="P180" s="128"/>
      <c r="Q180" s="128"/>
      <c r="R180" s="128"/>
    </row>
    <row r="181" spans="1:18" ht="12.75" customHeight="1" x14ac:dyDescent="0.2">
      <c r="A181" s="227"/>
      <c r="B181" s="140"/>
      <c r="C181" s="228"/>
      <c r="D181" s="232"/>
      <c r="E181" s="232"/>
      <c r="F181" s="232"/>
      <c r="G181" s="233"/>
      <c r="H181" s="128"/>
      <c r="I181" s="141"/>
      <c r="J181" s="128"/>
      <c r="K181" s="128"/>
      <c r="L181" s="128"/>
      <c r="M181" s="128"/>
      <c r="N181" s="128"/>
      <c r="O181" s="128"/>
      <c r="P181" s="128"/>
      <c r="Q181" s="128"/>
      <c r="R181" s="128"/>
    </row>
    <row r="182" spans="1:18" ht="12.75" customHeight="1" x14ac:dyDescent="0.2">
      <c r="A182" s="227">
        <f>B182</f>
        <v>44645</v>
      </c>
      <c r="B182" s="139">
        <f>B180+1</f>
        <v>44645</v>
      </c>
      <c r="C182" s="228"/>
      <c r="D182" s="232" t="s">
        <v>13</v>
      </c>
      <c r="E182" s="232" t="s">
        <v>403</v>
      </c>
      <c r="F182" s="232"/>
      <c r="G182" s="233" t="s">
        <v>367</v>
      </c>
      <c r="H182" s="128"/>
      <c r="I182" s="128"/>
      <c r="J182" s="128"/>
      <c r="K182" s="128"/>
      <c r="L182" s="128"/>
      <c r="M182" s="128"/>
      <c r="N182" s="128"/>
      <c r="O182" s="128"/>
      <c r="P182" s="128"/>
      <c r="Q182" s="128"/>
      <c r="R182" s="128"/>
    </row>
    <row r="183" spans="1:18" ht="12.75" customHeight="1" x14ac:dyDescent="0.2">
      <c r="A183" s="227"/>
      <c r="B183" s="140"/>
      <c r="C183" s="228"/>
      <c r="D183" s="232"/>
      <c r="E183" s="232"/>
      <c r="F183" s="232"/>
      <c r="G183" s="233"/>
      <c r="H183" s="128"/>
      <c r="I183" s="141"/>
      <c r="J183" s="128"/>
      <c r="K183" s="128"/>
      <c r="L183" s="128"/>
      <c r="M183" s="128"/>
      <c r="N183" s="128"/>
      <c r="O183" s="128"/>
      <c r="P183" s="128"/>
      <c r="Q183" s="128"/>
      <c r="R183" s="128"/>
    </row>
    <row r="184" spans="1:18" ht="12.75" customHeight="1" x14ac:dyDescent="0.2">
      <c r="A184" s="227">
        <f>B184</f>
        <v>44646</v>
      </c>
      <c r="B184" s="139">
        <f>B182+1</f>
        <v>44646</v>
      </c>
      <c r="C184" s="228"/>
      <c r="D184" s="232"/>
      <c r="E184" s="232"/>
      <c r="F184" s="232"/>
      <c r="G184" s="233"/>
      <c r="H184" s="128"/>
      <c r="I184" s="128"/>
      <c r="J184" s="128"/>
      <c r="K184" s="128"/>
      <c r="L184" s="128"/>
      <c r="M184" s="128"/>
      <c r="N184" s="128"/>
      <c r="O184" s="128"/>
      <c r="P184" s="128"/>
      <c r="Q184" s="128"/>
      <c r="R184" s="128"/>
    </row>
    <row r="185" spans="1:18" ht="12.75" customHeight="1" x14ac:dyDescent="0.2">
      <c r="A185" s="227"/>
      <c r="B185" s="140"/>
      <c r="C185" s="228"/>
      <c r="D185" s="232"/>
      <c r="E185" s="232"/>
      <c r="F185" s="232"/>
      <c r="G185" s="233"/>
      <c r="H185" s="128"/>
      <c r="I185" s="141"/>
      <c r="J185" s="128"/>
      <c r="K185" s="128"/>
      <c r="L185" s="128"/>
      <c r="M185" s="128"/>
      <c r="N185" s="128"/>
      <c r="O185" s="128"/>
      <c r="P185" s="128"/>
      <c r="Q185" s="128"/>
      <c r="R185" s="128"/>
    </row>
    <row r="186" spans="1:18" ht="12.75" customHeight="1" x14ac:dyDescent="0.2">
      <c r="A186" s="227">
        <f>B186</f>
        <v>44647</v>
      </c>
      <c r="B186" s="139">
        <f>B184+1</f>
        <v>44647</v>
      </c>
      <c r="C186" s="228"/>
      <c r="D186" s="232"/>
      <c r="E186" s="232"/>
      <c r="F186" s="232" t="s">
        <v>545</v>
      </c>
      <c r="G186" s="233"/>
      <c r="H186" s="128"/>
      <c r="I186" s="128"/>
      <c r="J186" s="128"/>
      <c r="K186" s="128"/>
      <c r="L186" s="128"/>
      <c r="M186" s="128"/>
      <c r="N186" s="128"/>
      <c r="O186" s="128"/>
      <c r="P186" s="128"/>
      <c r="Q186" s="128"/>
      <c r="R186" s="128"/>
    </row>
    <row r="187" spans="1:18" ht="12.75" customHeight="1" x14ac:dyDescent="0.2">
      <c r="A187" s="227"/>
      <c r="B187" s="140"/>
      <c r="C187" s="228"/>
      <c r="D187" s="232"/>
      <c r="E187" s="232"/>
      <c r="F187" s="232"/>
      <c r="G187" s="233"/>
      <c r="H187" s="128"/>
      <c r="I187" s="141"/>
      <c r="J187" s="128"/>
      <c r="K187" s="128"/>
      <c r="L187" s="128"/>
      <c r="M187" s="128"/>
      <c r="N187" s="128"/>
      <c r="O187" s="128"/>
      <c r="P187" s="128"/>
      <c r="Q187" s="128"/>
      <c r="R187" s="128"/>
    </row>
    <row r="188" spans="1:18" ht="12.75" customHeight="1" x14ac:dyDescent="0.2">
      <c r="A188" s="227">
        <f>B188</f>
        <v>44648</v>
      </c>
      <c r="B188" s="139">
        <f>B186+1</f>
        <v>44648</v>
      </c>
      <c r="C188" s="228"/>
      <c r="D188" s="232"/>
      <c r="E188" s="232"/>
      <c r="F188" s="232"/>
      <c r="G188" s="233"/>
      <c r="H188" s="128"/>
      <c r="I188" s="128"/>
      <c r="J188" s="128"/>
      <c r="K188" s="128"/>
      <c r="L188" s="128"/>
      <c r="M188" s="128"/>
      <c r="N188" s="128"/>
      <c r="O188" s="128"/>
      <c r="P188" s="128"/>
      <c r="Q188" s="128"/>
      <c r="R188" s="128"/>
    </row>
    <row r="189" spans="1:18" ht="12.75" customHeight="1" x14ac:dyDescent="0.2">
      <c r="A189" s="227"/>
      <c r="B189" s="140"/>
      <c r="C189" s="228"/>
      <c r="D189" s="232"/>
      <c r="E189" s="232"/>
      <c r="F189" s="232"/>
      <c r="G189" s="233"/>
      <c r="H189" s="128"/>
      <c r="I189" s="141"/>
      <c r="J189" s="128"/>
      <c r="K189" s="128"/>
      <c r="L189" s="128"/>
      <c r="M189" s="128"/>
      <c r="N189" s="128"/>
      <c r="O189" s="128"/>
      <c r="P189" s="128"/>
      <c r="Q189" s="128"/>
      <c r="R189" s="128"/>
    </row>
    <row r="190" spans="1:18" ht="12.75" customHeight="1" x14ac:dyDescent="0.2">
      <c r="A190" s="227">
        <f>B190</f>
        <v>44649</v>
      </c>
      <c r="B190" s="139">
        <f>B188+1</f>
        <v>44649</v>
      </c>
      <c r="C190" s="228"/>
      <c r="D190" s="232"/>
      <c r="E190" s="232"/>
      <c r="F190" s="232"/>
      <c r="G190" s="233"/>
      <c r="H190" s="128"/>
      <c r="I190" s="128"/>
      <c r="J190" s="128"/>
      <c r="K190" s="128"/>
      <c r="L190" s="128"/>
      <c r="M190" s="128"/>
      <c r="N190" s="128"/>
      <c r="O190" s="128"/>
      <c r="P190" s="128"/>
      <c r="Q190" s="128"/>
      <c r="R190" s="128"/>
    </row>
    <row r="191" spans="1:18" ht="12.75" customHeight="1" x14ac:dyDescent="0.2">
      <c r="A191" s="227"/>
      <c r="B191" s="140"/>
      <c r="C191" s="228"/>
      <c r="D191" s="232"/>
      <c r="E191" s="232"/>
      <c r="F191" s="232"/>
      <c r="G191" s="233"/>
      <c r="H191" s="128"/>
      <c r="I191" s="141"/>
      <c r="J191" s="128"/>
      <c r="K191" s="128"/>
      <c r="L191" s="128"/>
      <c r="M191" s="128"/>
      <c r="N191" s="128"/>
      <c r="O191" s="128"/>
      <c r="P191" s="128"/>
      <c r="Q191" s="128"/>
      <c r="R191" s="128"/>
    </row>
    <row r="192" spans="1:18" ht="12.75" customHeight="1" x14ac:dyDescent="0.2">
      <c r="A192" s="227">
        <f>B192</f>
        <v>44650</v>
      </c>
      <c r="B192" s="139">
        <f>B190+1</f>
        <v>44650</v>
      </c>
      <c r="C192" s="228"/>
      <c r="D192" s="232"/>
      <c r="E192" s="232"/>
      <c r="F192" s="232"/>
      <c r="G192" s="233"/>
      <c r="H192" s="128"/>
      <c r="I192" s="128"/>
      <c r="J192" s="128"/>
      <c r="K192" s="128"/>
      <c r="L192" s="128"/>
      <c r="M192" s="128"/>
      <c r="N192" s="128"/>
      <c r="O192" s="128"/>
      <c r="P192" s="128"/>
      <c r="Q192" s="128"/>
      <c r="R192" s="128"/>
    </row>
    <row r="193" spans="1:18" ht="12.75" customHeight="1" x14ac:dyDescent="0.2">
      <c r="A193" s="227"/>
      <c r="B193" s="140"/>
      <c r="C193" s="228"/>
      <c r="D193" s="232"/>
      <c r="E193" s="232"/>
      <c r="F193" s="232"/>
      <c r="G193" s="233"/>
      <c r="H193" s="128"/>
      <c r="I193" s="141"/>
      <c r="J193" s="128"/>
      <c r="K193" s="128"/>
      <c r="L193" s="128"/>
      <c r="M193" s="128"/>
      <c r="N193" s="128"/>
      <c r="O193" s="128"/>
      <c r="P193" s="128"/>
      <c r="Q193" s="128"/>
      <c r="R193" s="128"/>
    </row>
    <row r="194" spans="1:18" ht="12.75" customHeight="1" x14ac:dyDescent="0.2">
      <c r="A194" s="227">
        <f>B194</f>
        <v>44651</v>
      </c>
      <c r="B194" s="139">
        <f>B192+1</f>
        <v>44651</v>
      </c>
      <c r="C194" s="228"/>
      <c r="D194" s="232"/>
      <c r="E194" s="232"/>
      <c r="F194" s="232"/>
      <c r="G194" s="233"/>
      <c r="H194" s="128"/>
      <c r="I194" s="128"/>
      <c r="J194" s="128"/>
      <c r="K194" s="128"/>
      <c r="L194" s="128"/>
      <c r="M194" s="128"/>
      <c r="N194" s="128"/>
      <c r="O194" s="128"/>
      <c r="P194" s="128"/>
      <c r="Q194" s="128"/>
      <c r="R194" s="128"/>
    </row>
    <row r="195" spans="1:18" ht="12.75" customHeight="1" x14ac:dyDescent="0.2">
      <c r="A195" s="227"/>
      <c r="B195" s="140"/>
      <c r="C195" s="228"/>
      <c r="D195" s="232"/>
      <c r="E195" s="232"/>
      <c r="F195" s="232"/>
      <c r="G195" s="233"/>
      <c r="H195" s="128"/>
      <c r="I195" s="141"/>
      <c r="J195" s="128"/>
      <c r="K195" s="128"/>
      <c r="L195" s="128"/>
      <c r="M195" s="128"/>
      <c r="N195" s="128"/>
      <c r="O195" s="128"/>
      <c r="P195" s="128"/>
      <c r="Q195" s="128"/>
      <c r="R195" s="128"/>
    </row>
    <row r="196" spans="1:18" ht="12.75" customHeight="1" x14ac:dyDescent="0.2">
      <c r="A196" s="227">
        <f>B196</f>
        <v>44652</v>
      </c>
      <c r="B196" s="139">
        <f>B194+1</f>
        <v>44652</v>
      </c>
      <c r="C196" s="228"/>
      <c r="D196" s="232"/>
      <c r="E196" s="232" t="s">
        <v>403</v>
      </c>
      <c r="F196" s="232" t="s">
        <v>281</v>
      </c>
      <c r="G196" s="233"/>
      <c r="H196" s="128"/>
      <c r="I196" s="128"/>
      <c r="J196" s="128"/>
      <c r="K196" s="128"/>
      <c r="L196" s="128"/>
      <c r="M196" s="128"/>
      <c r="N196" s="128"/>
      <c r="O196" s="128"/>
      <c r="P196" s="128"/>
      <c r="Q196" s="128"/>
      <c r="R196" s="128"/>
    </row>
    <row r="197" spans="1:18" ht="12.75" customHeight="1" x14ac:dyDescent="0.2">
      <c r="A197" s="227"/>
      <c r="B197" s="140"/>
      <c r="C197" s="228"/>
      <c r="D197" s="232"/>
      <c r="E197" s="232"/>
      <c r="F197" s="232"/>
      <c r="G197" s="233"/>
      <c r="H197" s="128"/>
      <c r="I197" s="141"/>
      <c r="J197" s="128"/>
      <c r="K197" s="128"/>
      <c r="L197" s="128"/>
      <c r="M197" s="128"/>
      <c r="N197" s="128"/>
      <c r="O197" s="128"/>
      <c r="P197" s="128"/>
      <c r="Q197" s="128"/>
      <c r="R197" s="128"/>
    </row>
    <row r="198" spans="1:18" ht="12.75" customHeight="1" x14ac:dyDescent="0.2">
      <c r="A198" s="227">
        <f>B198</f>
        <v>44653</v>
      </c>
      <c r="B198" s="139">
        <f>B196+1</f>
        <v>44653</v>
      </c>
      <c r="C198" s="228"/>
      <c r="D198" s="232"/>
      <c r="E198" s="232"/>
      <c r="F198" s="232"/>
      <c r="G198" s="233"/>
      <c r="H198" s="128"/>
      <c r="I198" s="128"/>
      <c r="J198" s="128"/>
      <c r="K198" s="128"/>
      <c r="L198" s="128"/>
      <c r="M198" s="128"/>
      <c r="N198" s="128"/>
      <c r="O198" s="128"/>
      <c r="P198" s="128"/>
      <c r="Q198" s="128"/>
      <c r="R198" s="128"/>
    </row>
    <row r="199" spans="1:18" ht="12.75" customHeight="1" x14ac:dyDescent="0.2">
      <c r="A199" s="227"/>
      <c r="B199" s="140"/>
      <c r="C199" s="228"/>
      <c r="D199" s="232"/>
      <c r="E199" s="232"/>
      <c r="F199" s="232"/>
      <c r="G199" s="233"/>
      <c r="H199" s="128"/>
      <c r="I199" s="141"/>
      <c r="J199" s="128"/>
      <c r="K199" s="128"/>
      <c r="L199" s="128"/>
      <c r="M199" s="128"/>
      <c r="N199" s="128"/>
      <c r="O199" s="128"/>
      <c r="P199" s="128"/>
      <c r="Q199" s="128"/>
      <c r="R199" s="128"/>
    </row>
    <row r="200" spans="1:18" ht="12.75" customHeight="1" x14ac:dyDescent="0.2">
      <c r="A200" s="227">
        <f>B200</f>
        <v>44654</v>
      </c>
      <c r="B200" s="139">
        <f>B198+1</f>
        <v>44654</v>
      </c>
      <c r="C200" s="228"/>
      <c r="D200" s="232"/>
      <c r="E200" s="232"/>
      <c r="F200" s="232"/>
      <c r="G200" s="233"/>
      <c r="H200" s="128"/>
      <c r="I200" s="128"/>
      <c r="J200" s="128"/>
      <c r="K200" s="128"/>
      <c r="L200" s="128"/>
      <c r="M200" s="128"/>
      <c r="N200" s="128"/>
      <c r="O200" s="128"/>
      <c r="P200" s="128"/>
      <c r="Q200" s="128"/>
      <c r="R200" s="128"/>
    </row>
    <row r="201" spans="1:18" ht="12.75" customHeight="1" x14ac:dyDescent="0.2">
      <c r="A201" s="227"/>
      <c r="B201" s="140"/>
      <c r="C201" s="228"/>
      <c r="D201" s="232"/>
      <c r="E201" s="232"/>
      <c r="F201" s="232"/>
      <c r="G201" s="233"/>
      <c r="H201" s="128"/>
      <c r="I201" s="141"/>
      <c r="J201" s="128"/>
      <c r="K201" s="128"/>
      <c r="L201" s="128"/>
      <c r="M201" s="128"/>
      <c r="N201" s="128"/>
      <c r="O201" s="128"/>
      <c r="P201" s="128"/>
      <c r="Q201" s="128"/>
      <c r="R201" s="128"/>
    </row>
    <row r="202" spans="1:18" ht="12.75" customHeight="1" x14ac:dyDescent="0.2">
      <c r="A202" s="227">
        <f>B202</f>
        <v>44655</v>
      </c>
      <c r="B202" s="139">
        <f>B200+1</f>
        <v>44655</v>
      </c>
      <c r="C202" s="228"/>
      <c r="D202" s="232"/>
      <c r="E202" s="232"/>
      <c r="F202" s="232"/>
      <c r="G202" s="233"/>
      <c r="H202" s="128"/>
      <c r="I202" s="128"/>
      <c r="J202" s="128"/>
      <c r="K202" s="128"/>
      <c r="L202" s="128"/>
      <c r="M202" s="128"/>
      <c r="N202" s="128"/>
      <c r="O202" s="128"/>
      <c r="P202" s="128"/>
      <c r="Q202" s="128"/>
      <c r="R202" s="128"/>
    </row>
    <row r="203" spans="1:18" ht="12.75" customHeight="1" x14ac:dyDescent="0.2">
      <c r="A203" s="227"/>
      <c r="B203" s="140"/>
      <c r="C203" s="228"/>
      <c r="D203" s="232"/>
      <c r="E203" s="232"/>
      <c r="F203" s="232"/>
      <c r="G203" s="233"/>
      <c r="H203" s="128"/>
      <c r="I203" s="141"/>
      <c r="J203" s="128"/>
      <c r="K203" s="128"/>
      <c r="L203" s="128"/>
      <c r="M203" s="128"/>
      <c r="N203" s="128"/>
      <c r="O203" s="128"/>
      <c r="P203" s="128"/>
      <c r="Q203" s="128"/>
      <c r="R203" s="128"/>
    </row>
    <row r="204" spans="1:18" ht="12.75" customHeight="1" x14ac:dyDescent="0.2">
      <c r="A204" s="227">
        <f>B204</f>
        <v>44656</v>
      </c>
      <c r="B204" s="139">
        <f>B202+1</f>
        <v>44656</v>
      </c>
      <c r="C204" s="228"/>
      <c r="D204" s="232"/>
      <c r="E204" s="232" t="s">
        <v>535</v>
      </c>
      <c r="F204" s="232"/>
      <c r="G204" s="233"/>
      <c r="H204" s="128"/>
      <c r="I204" s="128"/>
      <c r="J204" s="128"/>
      <c r="K204" s="128"/>
      <c r="L204" s="128"/>
      <c r="M204" s="128"/>
      <c r="N204" s="128"/>
      <c r="O204" s="128"/>
      <c r="P204" s="128"/>
      <c r="Q204" s="128"/>
      <c r="R204" s="128"/>
    </row>
    <row r="205" spans="1:18" ht="12.75" customHeight="1" x14ac:dyDescent="0.2">
      <c r="A205" s="227"/>
      <c r="B205" s="140"/>
      <c r="C205" s="228"/>
      <c r="D205" s="232"/>
      <c r="E205" s="232"/>
      <c r="F205" s="232"/>
      <c r="G205" s="233"/>
      <c r="H205" s="128"/>
      <c r="I205" s="141"/>
      <c r="J205" s="128"/>
      <c r="K205" s="128"/>
      <c r="L205" s="128"/>
      <c r="M205" s="128"/>
      <c r="N205" s="128"/>
      <c r="O205" s="128"/>
      <c r="P205" s="128"/>
      <c r="Q205" s="128"/>
      <c r="R205" s="128"/>
    </row>
    <row r="206" spans="1:18" ht="12.75" customHeight="1" x14ac:dyDescent="0.2">
      <c r="A206" s="227">
        <f>B206</f>
        <v>44657</v>
      </c>
      <c r="B206" s="139">
        <f>B204+1</f>
        <v>44657</v>
      </c>
      <c r="C206" s="228"/>
      <c r="D206" s="232"/>
      <c r="E206" s="232"/>
      <c r="F206" s="232" t="s">
        <v>277</v>
      </c>
      <c r="G206" s="233"/>
      <c r="H206" s="128"/>
      <c r="I206" s="128"/>
      <c r="J206" s="128"/>
      <c r="K206" s="128"/>
      <c r="L206" s="128"/>
      <c r="M206" s="128"/>
      <c r="N206" s="128"/>
      <c r="O206" s="128"/>
      <c r="P206" s="128"/>
      <c r="Q206" s="128"/>
      <c r="R206" s="128"/>
    </row>
    <row r="207" spans="1:18" ht="12.75" customHeight="1" x14ac:dyDescent="0.2">
      <c r="A207" s="227"/>
      <c r="B207" s="140"/>
      <c r="C207" s="228"/>
      <c r="D207" s="232"/>
      <c r="E207" s="232"/>
      <c r="F207" s="232"/>
      <c r="G207" s="233"/>
      <c r="H207" s="128"/>
      <c r="I207" s="141"/>
      <c r="J207" s="128"/>
      <c r="K207" s="128"/>
      <c r="L207" s="128"/>
      <c r="M207" s="128"/>
      <c r="N207" s="128"/>
      <c r="O207" s="128"/>
      <c r="P207" s="128"/>
      <c r="Q207" s="128"/>
      <c r="R207" s="128"/>
    </row>
    <row r="208" spans="1:18" ht="12.75" customHeight="1" x14ac:dyDescent="0.2">
      <c r="A208" s="227">
        <f>B208</f>
        <v>44658</v>
      </c>
      <c r="B208" s="139">
        <f>B206+1</f>
        <v>44658</v>
      </c>
      <c r="C208" s="228"/>
      <c r="D208" s="232"/>
      <c r="E208" s="232"/>
      <c r="F208" s="232"/>
      <c r="G208" s="233"/>
      <c r="H208" s="128"/>
      <c r="I208" s="128"/>
      <c r="J208" s="128"/>
      <c r="K208" s="128"/>
      <c r="L208" s="128"/>
      <c r="M208" s="128"/>
      <c r="N208" s="128"/>
      <c r="O208" s="128"/>
      <c r="P208" s="128"/>
      <c r="Q208" s="128"/>
      <c r="R208" s="128"/>
    </row>
    <row r="209" spans="1:18" ht="12.75" customHeight="1" x14ac:dyDescent="0.2">
      <c r="A209" s="227"/>
      <c r="B209" s="140"/>
      <c r="C209" s="228"/>
      <c r="D209" s="232"/>
      <c r="E209" s="232"/>
      <c r="F209" s="232"/>
      <c r="G209" s="233"/>
      <c r="H209" s="128"/>
      <c r="I209" s="141"/>
      <c r="J209" s="128"/>
      <c r="K209" s="128"/>
      <c r="L209" s="128"/>
      <c r="M209" s="128"/>
      <c r="N209" s="128"/>
      <c r="O209" s="128"/>
      <c r="P209" s="128"/>
      <c r="Q209" s="128"/>
      <c r="R209" s="128"/>
    </row>
    <row r="210" spans="1:18" ht="12.75" customHeight="1" x14ac:dyDescent="0.2">
      <c r="A210" s="227">
        <f>B210</f>
        <v>44659</v>
      </c>
      <c r="B210" s="139">
        <f>B208+1</f>
        <v>44659</v>
      </c>
      <c r="C210" s="228"/>
      <c r="D210" s="232"/>
      <c r="E210" s="232" t="s">
        <v>403</v>
      </c>
      <c r="F210" s="232"/>
      <c r="G210" s="233"/>
      <c r="H210" s="128"/>
      <c r="I210" s="128"/>
      <c r="J210" s="128"/>
      <c r="K210" s="128"/>
      <c r="L210" s="128"/>
      <c r="M210" s="128"/>
      <c r="N210" s="128"/>
      <c r="O210" s="128"/>
      <c r="P210" s="128"/>
      <c r="Q210" s="128"/>
      <c r="R210" s="128"/>
    </row>
    <row r="211" spans="1:18" ht="12.75" customHeight="1" x14ac:dyDescent="0.2">
      <c r="A211" s="227"/>
      <c r="B211" s="140"/>
      <c r="C211" s="228"/>
      <c r="D211" s="232"/>
      <c r="E211" s="232"/>
      <c r="F211" s="232"/>
      <c r="G211" s="233"/>
      <c r="H211" s="128"/>
      <c r="I211" s="141"/>
      <c r="J211" s="128"/>
      <c r="K211" s="128"/>
      <c r="L211" s="128"/>
      <c r="M211" s="128"/>
      <c r="N211" s="128"/>
      <c r="O211" s="128"/>
      <c r="P211" s="128"/>
      <c r="Q211" s="128"/>
      <c r="R211" s="128"/>
    </row>
    <row r="212" spans="1:18" ht="12.75" customHeight="1" x14ac:dyDescent="0.2">
      <c r="A212" s="227">
        <f>B212</f>
        <v>44660</v>
      </c>
      <c r="B212" s="139">
        <f>B210+1</f>
        <v>44660</v>
      </c>
      <c r="C212" s="228"/>
      <c r="D212" s="232"/>
      <c r="E212" s="232"/>
      <c r="F212" s="232"/>
      <c r="G212" s="233"/>
      <c r="H212" s="128"/>
      <c r="I212" s="128"/>
      <c r="J212" s="128"/>
      <c r="K212" s="128"/>
      <c r="L212" s="128"/>
      <c r="M212" s="128"/>
      <c r="N212" s="128"/>
      <c r="O212" s="128"/>
      <c r="P212" s="128"/>
      <c r="Q212" s="128"/>
      <c r="R212" s="128"/>
    </row>
    <row r="213" spans="1:18" ht="12.75" customHeight="1" x14ac:dyDescent="0.2">
      <c r="A213" s="227"/>
      <c r="B213" s="140"/>
      <c r="C213" s="228"/>
      <c r="D213" s="232"/>
      <c r="E213" s="232"/>
      <c r="F213" s="232"/>
      <c r="G213" s="233"/>
      <c r="H213" s="128"/>
      <c r="I213" s="141"/>
      <c r="J213" s="128"/>
      <c r="K213" s="128"/>
      <c r="L213" s="128"/>
      <c r="M213" s="128"/>
      <c r="N213" s="128"/>
      <c r="O213" s="128"/>
      <c r="P213" s="128"/>
      <c r="Q213" s="128"/>
      <c r="R213" s="128"/>
    </row>
    <row r="214" spans="1:18" ht="12.75" customHeight="1" x14ac:dyDescent="0.2">
      <c r="A214" s="227">
        <f>B214</f>
        <v>44661</v>
      </c>
      <c r="B214" s="139">
        <f>B212+1</f>
        <v>44661</v>
      </c>
      <c r="C214" s="228"/>
      <c r="D214" s="232"/>
      <c r="E214" s="232"/>
      <c r="F214" s="232"/>
      <c r="G214" s="233"/>
      <c r="H214" s="128"/>
      <c r="I214" s="128"/>
      <c r="J214" s="128"/>
      <c r="K214" s="128"/>
      <c r="L214" s="128"/>
      <c r="M214" s="128"/>
      <c r="N214" s="128"/>
      <c r="O214" s="128"/>
      <c r="P214" s="128"/>
      <c r="Q214" s="128"/>
      <c r="R214" s="128"/>
    </row>
    <row r="215" spans="1:18" ht="12.75" customHeight="1" x14ac:dyDescent="0.2">
      <c r="A215" s="227"/>
      <c r="B215" s="140"/>
      <c r="C215" s="228"/>
      <c r="D215" s="232"/>
      <c r="E215" s="232"/>
      <c r="F215" s="232"/>
      <c r="G215" s="233"/>
      <c r="H215" s="128"/>
      <c r="I215" s="141"/>
      <c r="J215" s="128"/>
      <c r="K215" s="128"/>
      <c r="L215" s="128"/>
      <c r="M215" s="128"/>
      <c r="N215" s="128"/>
      <c r="O215" s="128"/>
      <c r="P215" s="128"/>
      <c r="Q215" s="128"/>
      <c r="R215" s="128"/>
    </row>
    <row r="216" spans="1:18" ht="12.75" customHeight="1" x14ac:dyDescent="0.2">
      <c r="A216" s="227">
        <f>B216</f>
        <v>44662</v>
      </c>
      <c r="B216" s="139">
        <f>B214+1</f>
        <v>44662</v>
      </c>
      <c r="C216" s="228" t="s">
        <v>14</v>
      </c>
      <c r="D216" s="232"/>
      <c r="E216" s="232"/>
      <c r="F216" s="232"/>
      <c r="G216" s="233"/>
      <c r="H216" s="128"/>
      <c r="I216" s="128"/>
      <c r="J216" s="128"/>
      <c r="K216" s="128"/>
      <c r="L216" s="128"/>
      <c r="M216" s="128"/>
      <c r="N216" s="128"/>
      <c r="O216" s="128"/>
      <c r="P216" s="128"/>
      <c r="Q216" s="128"/>
      <c r="R216" s="128"/>
    </row>
    <row r="217" spans="1:18" ht="12.75" customHeight="1" x14ac:dyDescent="0.2">
      <c r="A217" s="227"/>
      <c r="B217" s="140"/>
      <c r="C217" s="228"/>
      <c r="D217" s="232"/>
      <c r="E217" s="232"/>
      <c r="F217" s="232"/>
      <c r="G217" s="233"/>
      <c r="H217" s="128"/>
      <c r="I217" s="141"/>
      <c r="J217" s="128"/>
      <c r="K217" s="128"/>
      <c r="L217" s="128"/>
      <c r="M217" s="128"/>
      <c r="N217" s="128"/>
      <c r="O217" s="128"/>
      <c r="P217" s="128"/>
      <c r="Q217" s="128"/>
      <c r="R217" s="128"/>
    </row>
    <row r="218" spans="1:18" ht="12.75" customHeight="1" x14ac:dyDescent="0.2">
      <c r="A218" s="227">
        <f>B218</f>
        <v>44663</v>
      </c>
      <c r="B218" s="139">
        <f>B216+1</f>
        <v>44663</v>
      </c>
      <c r="C218" s="228" t="s">
        <v>14</v>
      </c>
      <c r="D218" s="232"/>
      <c r="E218" s="232"/>
      <c r="F218" s="232"/>
      <c r="G218" s="233"/>
      <c r="H218" s="128"/>
      <c r="I218" s="128"/>
      <c r="J218" s="128"/>
      <c r="K218" s="128"/>
      <c r="L218" s="128"/>
      <c r="M218" s="128"/>
      <c r="N218" s="128"/>
      <c r="O218" s="128"/>
      <c r="P218" s="128"/>
      <c r="Q218" s="128"/>
      <c r="R218" s="128"/>
    </row>
    <row r="219" spans="1:18" ht="12.75" customHeight="1" x14ac:dyDescent="0.2">
      <c r="A219" s="227"/>
      <c r="B219" s="140"/>
      <c r="C219" s="228"/>
      <c r="D219" s="232"/>
      <c r="E219" s="232"/>
      <c r="F219" s="232"/>
      <c r="G219" s="233"/>
      <c r="H219" s="128"/>
      <c r="I219" s="141"/>
      <c r="J219" s="128"/>
      <c r="K219" s="128"/>
      <c r="L219" s="128"/>
      <c r="M219" s="128"/>
      <c r="N219" s="128"/>
      <c r="O219" s="128"/>
      <c r="P219" s="128"/>
      <c r="Q219" s="128"/>
      <c r="R219" s="128"/>
    </row>
    <row r="220" spans="1:18" ht="12.75" customHeight="1" x14ac:dyDescent="0.2">
      <c r="A220" s="227">
        <f>B220</f>
        <v>44664</v>
      </c>
      <c r="B220" s="139">
        <f>B218+1</f>
        <v>44664</v>
      </c>
      <c r="C220" s="228" t="s">
        <v>14</v>
      </c>
      <c r="D220" s="232"/>
      <c r="E220" s="232"/>
      <c r="F220" s="232"/>
      <c r="G220" s="233"/>
      <c r="H220" s="128"/>
      <c r="I220" s="128"/>
      <c r="J220" s="128"/>
      <c r="K220" s="128"/>
      <c r="L220" s="128"/>
      <c r="M220" s="128"/>
      <c r="N220" s="128"/>
      <c r="O220" s="128"/>
      <c r="P220" s="128"/>
      <c r="Q220" s="128"/>
      <c r="R220" s="128"/>
    </row>
    <row r="221" spans="1:18" ht="12.75" customHeight="1" x14ac:dyDescent="0.2">
      <c r="A221" s="227"/>
      <c r="B221" s="140"/>
      <c r="C221" s="228"/>
      <c r="D221" s="232"/>
      <c r="E221" s="232"/>
      <c r="F221" s="232"/>
      <c r="G221" s="233"/>
      <c r="H221" s="128"/>
      <c r="I221" s="141"/>
      <c r="J221" s="128"/>
      <c r="K221" s="128"/>
      <c r="L221" s="128"/>
      <c r="M221" s="128"/>
      <c r="N221" s="128"/>
      <c r="O221" s="128"/>
      <c r="P221" s="128"/>
      <c r="Q221" s="128"/>
      <c r="R221" s="128"/>
    </row>
    <row r="222" spans="1:18" ht="12.75" customHeight="1" x14ac:dyDescent="0.2">
      <c r="A222" s="227">
        <f>B222</f>
        <v>44665</v>
      </c>
      <c r="B222" s="139">
        <f>B220+1</f>
        <v>44665</v>
      </c>
      <c r="C222" s="228" t="s">
        <v>14</v>
      </c>
      <c r="D222" s="232"/>
      <c r="E222" s="232"/>
      <c r="F222" s="232" t="s">
        <v>507</v>
      </c>
      <c r="G222" s="233"/>
      <c r="H222" s="128"/>
      <c r="I222" s="128"/>
      <c r="J222" s="128"/>
      <c r="K222" s="128"/>
      <c r="L222" s="128"/>
      <c r="M222" s="128"/>
      <c r="N222" s="128"/>
      <c r="O222" s="128"/>
      <c r="P222" s="128"/>
      <c r="Q222" s="128"/>
      <c r="R222" s="128"/>
    </row>
    <row r="223" spans="1:18" ht="12.75" customHeight="1" x14ac:dyDescent="0.2">
      <c r="A223" s="227"/>
      <c r="B223" s="140"/>
      <c r="C223" s="228"/>
      <c r="D223" s="232"/>
      <c r="E223" s="232"/>
      <c r="F223" s="232"/>
      <c r="G223" s="233"/>
      <c r="H223" s="128"/>
      <c r="I223" s="141"/>
      <c r="J223" s="128"/>
      <c r="K223" s="128"/>
      <c r="L223" s="128"/>
      <c r="M223" s="128"/>
      <c r="N223" s="128"/>
      <c r="O223" s="128"/>
      <c r="P223" s="128"/>
      <c r="Q223" s="128"/>
      <c r="R223" s="128"/>
    </row>
    <row r="224" spans="1:18" ht="12.75" customHeight="1" x14ac:dyDescent="0.2">
      <c r="A224" s="227">
        <f>B224</f>
        <v>44666</v>
      </c>
      <c r="B224" s="139">
        <f>B222+1</f>
        <v>44666</v>
      </c>
      <c r="C224" s="228" t="s">
        <v>14</v>
      </c>
      <c r="D224" s="232"/>
      <c r="E224" s="232"/>
      <c r="F224" s="232" t="s">
        <v>546</v>
      </c>
      <c r="G224" s="233"/>
      <c r="H224" s="128"/>
      <c r="I224" s="128"/>
      <c r="J224" s="128"/>
      <c r="K224" s="128"/>
      <c r="L224" s="128"/>
      <c r="M224" s="128"/>
      <c r="N224" s="128"/>
      <c r="O224" s="128"/>
      <c r="P224" s="128"/>
      <c r="Q224" s="128"/>
      <c r="R224" s="128"/>
    </row>
    <row r="225" spans="1:18" ht="12.75" customHeight="1" x14ac:dyDescent="0.2">
      <c r="A225" s="227"/>
      <c r="B225" s="140" t="s">
        <v>15</v>
      </c>
      <c r="C225" s="228"/>
      <c r="D225" s="232"/>
      <c r="E225" s="232"/>
      <c r="F225" s="232"/>
      <c r="G225" s="233"/>
      <c r="H225" s="128"/>
      <c r="I225" s="141"/>
      <c r="J225" s="128"/>
      <c r="K225" s="128"/>
      <c r="L225" s="128"/>
      <c r="M225" s="128"/>
      <c r="N225" s="128"/>
      <c r="O225" s="128"/>
      <c r="P225" s="128"/>
      <c r="Q225" s="128"/>
      <c r="R225" s="128"/>
    </row>
    <row r="226" spans="1:18" ht="12.75" customHeight="1" x14ac:dyDescent="0.2">
      <c r="A226" s="227">
        <f>B226</f>
        <v>44667</v>
      </c>
      <c r="B226" s="139">
        <f>B224+1</f>
        <v>44667</v>
      </c>
      <c r="C226" s="228" t="s">
        <v>14</v>
      </c>
      <c r="D226" s="232"/>
      <c r="E226" s="232"/>
      <c r="F226" s="232"/>
      <c r="G226" s="233"/>
      <c r="H226" s="128"/>
      <c r="I226" s="128"/>
      <c r="J226" s="128"/>
      <c r="K226" s="128"/>
      <c r="L226" s="128"/>
      <c r="M226" s="128"/>
      <c r="N226" s="128"/>
      <c r="O226" s="128"/>
      <c r="P226" s="128"/>
      <c r="Q226" s="128"/>
      <c r="R226" s="128"/>
    </row>
    <row r="227" spans="1:18" ht="12.75" customHeight="1" x14ac:dyDescent="0.2">
      <c r="A227" s="227"/>
      <c r="B227" s="140"/>
      <c r="C227" s="228"/>
      <c r="D227" s="232"/>
      <c r="E227" s="232"/>
      <c r="F227" s="232"/>
      <c r="G227" s="233"/>
      <c r="H227" s="128"/>
      <c r="I227" s="141"/>
      <c r="J227" s="128"/>
      <c r="K227" s="128"/>
      <c r="L227" s="128"/>
      <c r="M227" s="128"/>
      <c r="N227" s="128"/>
      <c r="O227" s="128"/>
      <c r="P227" s="128"/>
      <c r="Q227" s="128"/>
      <c r="R227" s="128"/>
    </row>
    <row r="228" spans="1:18" ht="12.75" customHeight="1" x14ac:dyDescent="0.2">
      <c r="A228" s="227">
        <f>B228</f>
        <v>44668</v>
      </c>
      <c r="B228" s="139">
        <f>B226+1</f>
        <v>44668</v>
      </c>
      <c r="C228" s="228" t="s">
        <v>14</v>
      </c>
      <c r="D228" s="232"/>
      <c r="E228" s="232"/>
      <c r="F228" s="232" t="s">
        <v>547</v>
      </c>
      <c r="G228" s="233"/>
      <c r="H228" s="128"/>
      <c r="I228" s="128"/>
      <c r="J228" s="128"/>
      <c r="K228" s="128"/>
      <c r="L228" s="128"/>
      <c r="M228" s="128"/>
      <c r="N228" s="128"/>
      <c r="O228" s="128"/>
      <c r="P228" s="128"/>
      <c r="Q228" s="128"/>
      <c r="R228" s="128"/>
    </row>
    <row r="229" spans="1:18" ht="12.75" customHeight="1" x14ac:dyDescent="0.2">
      <c r="A229" s="227"/>
      <c r="B229" s="140" t="s">
        <v>16</v>
      </c>
      <c r="C229" s="228"/>
      <c r="D229" s="232"/>
      <c r="E229" s="232"/>
      <c r="F229" s="232"/>
      <c r="G229" s="233"/>
      <c r="H229" s="128"/>
      <c r="I229" s="141"/>
      <c r="J229" s="128"/>
      <c r="K229" s="128"/>
      <c r="L229" s="128"/>
      <c r="M229" s="128"/>
      <c r="N229" s="128"/>
      <c r="O229" s="128"/>
      <c r="P229" s="128"/>
      <c r="Q229" s="128"/>
      <c r="R229" s="128"/>
    </row>
    <row r="230" spans="1:18" ht="12.75" customHeight="1" x14ac:dyDescent="0.2">
      <c r="A230" s="227">
        <f>B230</f>
        <v>44669</v>
      </c>
      <c r="B230" s="139">
        <f>B228+1</f>
        <v>44669</v>
      </c>
      <c r="C230" s="228" t="s">
        <v>14</v>
      </c>
      <c r="D230" s="232"/>
      <c r="E230" s="232"/>
      <c r="F230" s="232"/>
      <c r="G230" s="233"/>
      <c r="H230" s="128"/>
      <c r="I230" s="128"/>
      <c r="J230" s="128"/>
      <c r="K230" s="128"/>
      <c r="L230" s="128"/>
      <c r="M230" s="128"/>
      <c r="N230" s="128"/>
      <c r="O230" s="128"/>
      <c r="P230" s="128"/>
      <c r="Q230" s="128"/>
      <c r="R230" s="128"/>
    </row>
    <row r="231" spans="1:18" ht="12.75" customHeight="1" x14ac:dyDescent="0.2">
      <c r="A231" s="227"/>
      <c r="B231" s="140" t="s">
        <v>17</v>
      </c>
      <c r="C231" s="228"/>
      <c r="D231" s="232"/>
      <c r="E231" s="232"/>
      <c r="F231" s="232"/>
      <c r="G231" s="233"/>
      <c r="H231" s="128"/>
      <c r="I231" s="141"/>
      <c r="J231" s="128"/>
      <c r="K231" s="128"/>
      <c r="L231" s="128"/>
      <c r="M231" s="128"/>
      <c r="N231" s="128"/>
      <c r="O231" s="128"/>
      <c r="P231" s="128"/>
      <c r="Q231" s="128"/>
      <c r="R231" s="128"/>
    </row>
    <row r="232" spans="1:18" ht="12.75" customHeight="1" x14ac:dyDescent="0.2">
      <c r="A232" s="227">
        <f>B232</f>
        <v>44670</v>
      </c>
      <c r="B232" s="139">
        <f>B230+1</f>
        <v>44670</v>
      </c>
      <c r="C232" s="228" t="s">
        <v>14</v>
      </c>
      <c r="D232" s="232"/>
      <c r="E232" s="232" t="s">
        <v>535</v>
      </c>
      <c r="F232" s="232"/>
      <c r="G232" s="233"/>
      <c r="H232" s="128"/>
      <c r="I232" s="128"/>
      <c r="J232" s="128"/>
      <c r="K232" s="128"/>
      <c r="L232" s="128"/>
      <c r="M232" s="128"/>
      <c r="N232" s="128"/>
      <c r="O232" s="128"/>
      <c r="P232" s="128"/>
      <c r="Q232" s="128"/>
      <c r="R232" s="128"/>
    </row>
    <row r="233" spans="1:18" ht="12.75" customHeight="1" x14ac:dyDescent="0.2">
      <c r="A233" s="227"/>
      <c r="B233" s="140"/>
      <c r="C233" s="228"/>
      <c r="D233" s="232"/>
      <c r="E233" s="232"/>
      <c r="F233" s="232"/>
      <c r="G233" s="233"/>
      <c r="H233" s="128"/>
      <c r="I233" s="141"/>
      <c r="J233" s="128"/>
      <c r="K233" s="128"/>
      <c r="L233" s="128"/>
      <c r="M233" s="128"/>
      <c r="N233" s="128"/>
      <c r="O233" s="128"/>
      <c r="P233" s="128"/>
      <c r="Q233" s="128"/>
      <c r="R233" s="128"/>
    </row>
    <row r="234" spans="1:18" ht="12.75" customHeight="1" x14ac:dyDescent="0.2">
      <c r="A234" s="227">
        <f>B234</f>
        <v>44671</v>
      </c>
      <c r="B234" s="139">
        <f>B232+1</f>
        <v>44671</v>
      </c>
      <c r="C234" s="228" t="s">
        <v>14</v>
      </c>
      <c r="D234" s="232"/>
      <c r="E234" s="232"/>
      <c r="F234" s="232" t="s">
        <v>464</v>
      </c>
      <c r="G234" s="233"/>
      <c r="H234" s="128"/>
      <c r="I234" s="128"/>
      <c r="J234" s="128"/>
      <c r="K234" s="128"/>
      <c r="L234" s="128"/>
      <c r="M234" s="128"/>
      <c r="N234" s="128"/>
      <c r="O234" s="128"/>
      <c r="P234" s="128"/>
      <c r="Q234" s="128"/>
      <c r="R234" s="128"/>
    </row>
    <row r="235" spans="1:18" ht="12.75" customHeight="1" x14ac:dyDescent="0.2">
      <c r="A235" s="227"/>
      <c r="B235" s="140"/>
      <c r="C235" s="228"/>
      <c r="D235" s="232"/>
      <c r="E235" s="232"/>
      <c r="F235" s="232"/>
      <c r="G235" s="233"/>
      <c r="H235" s="128"/>
      <c r="I235" s="141"/>
      <c r="J235" s="128"/>
      <c r="K235" s="128"/>
      <c r="L235" s="128"/>
      <c r="M235" s="128"/>
      <c r="N235" s="128"/>
      <c r="O235" s="128"/>
      <c r="P235" s="128"/>
      <c r="Q235" s="128"/>
      <c r="R235" s="128"/>
    </row>
    <row r="236" spans="1:18" ht="12.75" customHeight="1" x14ac:dyDescent="0.2">
      <c r="A236" s="227">
        <f>B236</f>
        <v>44672</v>
      </c>
      <c r="B236" s="139">
        <f>B234+1</f>
        <v>44672</v>
      </c>
      <c r="C236" s="228" t="s">
        <v>14</v>
      </c>
      <c r="D236" s="232"/>
      <c r="E236" s="232"/>
      <c r="F236" s="232"/>
      <c r="G236" s="233"/>
      <c r="H236" s="128"/>
      <c r="I236" s="128"/>
      <c r="J236" s="128"/>
      <c r="K236" s="128"/>
      <c r="L236" s="128"/>
      <c r="M236" s="128"/>
      <c r="N236" s="128"/>
      <c r="O236" s="128"/>
      <c r="P236" s="128"/>
      <c r="Q236" s="128"/>
      <c r="R236" s="128"/>
    </row>
    <row r="237" spans="1:18" ht="12.75" customHeight="1" x14ac:dyDescent="0.2">
      <c r="A237" s="227"/>
      <c r="B237" s="140"/>
      <c r="C237" s="228"/>
      <c r="D237" s="232"/>
      <c r="E237" s="232"/>
      <c r="F237" s="232"/>
      <c r="G237" s="233"/>
      <c r="H237" s="128"/>
      <c r="I237" s="141"/>
      <c r="J237" s="128"/>
      <c r="K237" s="128"/>
      <c r="L237" s="128"/>
      <c r="M237" s="128"/>
      <c r="N237" s="128"/>
      <c r="O237" s="128"/>
      <c r="P237" s="128"/>
      <c r="Q237" s="128"/>
      <c r="R237" s="128"/>
    </row>
    <row r="238" spans="1:18" ht="12.75" customHeight="1" x14ac:dyDescent="0.2">
      <c r="A238" s="227">
        <f>B238</f>
        <v>44673</v>
      </c>
      <c r="B238" s="139">
        <f>B236+1</f>
        <v>44673</v>
      </c>
      <c r="C238" s="228" t="s">
        <v>14</v>
      </c>
      <c r="D238" s="232"/>
      <c r="E238" s="232"/>
      <c r="F238" s="232"/>
      <c r="G238" s="233"/>
      <c r="H238" s="128"/>
      <c r="I238" s="128"/>
      <c r="J238" s="128"/>
      <c r="K238" s="128"/>
      <c r="L238" s="128"/>
      <c r="M238" s="128"/>
      <c r="N238" s="128"/>
      <c r="O238" s="128"/>
      <c r="P238" s="128"/>
      <c r="Q238" s="128"/>
      <c r="R238" s="128"/>
    </row>
    <row r="239" spans="1:18" ht="12.75" customHeight="1" x14ac:dyDescent="0.2">
      <c r="A239" s="227"/>
      <c r="B239" s="140"/>
      <c r="C239" s="228"/>
      <c r="D239" s="232"/>
      <c r="E239" s="232"/>
      <c r="F239" s="232"/>
      <c r="G239" s="233"/>
      <c r="H239" s="128"/>
      <c r="I239" s="141"/>
      <c r="J239" s="128"/>
      <c r="K239" s="128"/>
      <c r="L239" s="128"/>
      <c r="M239" s="128"/>
      <c r="N239" s="128"/>
      <c r="O239" s="128"/>
      <c r="P239" s="128"/>
      <c r="Q239" s="128"/>
      <c r="R239" s="128"/>
    </row>
    <row r="240" spans="1:18" ht="12.75" customHeight="1" x14ac:dyDescent="0.2">
      <c r="A240" s="227">
        <f>B240</f>
        <v>44674</v>
      </c>
      <c r="B240" s="139">
        <f>B238+1</f>
        <v>44674</v>
      </c>
      <c r="C240" s="228"/>
      <c r="D240" s="232"/>
      <c r="E240" s="232"/>
      <c r="F240" s="232"/>
      <c r="G240" s="233"/>
      <c r="H240" s="128"/>
      <c r="I240" s="128"/>
      <c r="J240" s="128"/>
      <c r="K240" s="128"/>
      <c r="L240" s="128"/>
      <c r="M240" s="128"/>
      <c r="N240" s="128"/>
      <c r="O240" s="128"/>
      <c r="P240" s="128"/>
      <c r="Q240" s="128"/>
      <c r="R240" s="128"/>
    </row>
    <row r="241" spans="1:18" ht="12.75" customHeight="1" x14ac:dyDescent="0.2">
      <c r="A241" s="227"/>
      <c r="B241" s="140"/>
      <c r="C241" s="228"/>
      <c r="D241" s="232"/>
      <c r="E241" s="232"/>
      <c r="F241" s="232"/>
      <c r="G241" s="233"/>
      <c r="H241" s="128"/>
      <c r="I241" s="141"/>
      <c r="J241" s="128"/>
      <c r="K241" s="128"/>
      <c r="L241" s="128"/>
      <c r="M241" s="128"/>
      <c r="N241" s="128"/>
      <c r="O241" s="128"/>
      <c r="P241" s="128"/>
      <c r="Q241" s="128"/>
      <c r="R241" s="128"/>
    </row>
    <row r="242" spans="1:18" ht="12.75" customHeight="1" x14ac:dyDescent="0.2">
      <c r="A242" s="227">
        <f>B242</f>
        <v>44675</v>
      </c>
      <c r="B242" s="139">
        <f>B240+1</f>
        <v>44675</v>
      </c>
      <c r="C242" s="228"/>
      <c r="D242" s="232"/>
      <c r="E242" s="232"/>
      <c r="F242" s="232" t="s">
        <v>333</v>
      </c>
      <c r="G242" s="233"/>
      <c r="H242" s="128"/>
      <c r="I242" s="128"/>
      <c r="J242" s="128"/>
      <c r="K242" s="128"/>
      <c r="L242" s="128"/>
      <c r="M242" s="128"/>
      <c r="N242" s="128"/>
      <c r="O242" s="128"/>
      <c r="P242" s="128"/>
      <c r="Q242" s="128"/>
      <c r="R242" s="128"/>
    </row>
    <row r="243" spans="1:18" ht="12.75" customHeight="1" x14ac:dyDescent="0.2">
      <c r="A243" s="227"/>
      <c r="B243" s="140"/>
      <c r="C243" s="228"/>
      <c r="D243" s="232"/>
      <c r="E243" s="232"/>
      <c r="F243" s="232"/>
      <c r="G243" s="233"/>
      <c r="H243" s="128"/>
      <c r="I243" s="141"/>
      <c r="J243" s="128"/>
      <c r="K243" s="128"/>
      <c r="L243" s="128"/>
      <c r="M243" s="128"/>
      <c r="N243" s="128"/>
      <c r="O243" s="128"/>
      <c r="P243" s="128"/>
      <c r="Q243" s="128"/>
      <c r="R243" s="128"/>
    </row>
    <row r="244" spans="1:18" ht="12.75" customHeight="1" x14ac:dyDescent="0.2">
      <c r="A244" s="227">
        <f>B244</f>
        <v>44676</v>
      </c>
      <c r="B244" s="139">
        <f>B242+1</f>
        <v>44676</v>
      </c>
      <c r="C244" s="228"/>
      <c r="D244" s="232"/>
      <c r="E244" s="232"/>
      <c r="F244" s="232"/>
      <c r="G244" s="233"/>
      <c r="H244" s="128"/>
      <c r="I244" s="128"/>
      <c r="J244" s="128"/>
      <c r="K244" s="128"/>
      <c r="L244" s="128"/>
      <c r="M244" s="128"/>
      <c r="N244" s="128"/>
      <c r="O244" s="128"/>
      <c r="P244" s="128"/>
      <c r="Q244" s="128"/>
      <c r="R244" s="128"/>
    </row>
    <row r="245" spans="1:18" ht="12.75" customHeight="1" x14ac:dyDescent="0.2">
      <c r="A245" s="227"/>
      <c r="B245" s="140"/>
      <c r="C245" s="228"/>
      <c r="D245" s="232"/>
      <c r="E245" s="232"/>
      <c r="F245" s="232"/>
      <c r="G245" s="233"/>
      <c r="H245" s="128"/>
      <c r="I245" s="141"/>
      <c r="J245" s="128"/>
      <c r="K245" s="128"/>
      <c r="L245" s="128"/>
      <c r="M245" s="128"/>
      <c r="N245" s="128"/>
      <c r="O245" s="128"/>
      <c r="P245" s="128"/>
      <c r="Q245" s="128"/>
      <c r="R245" s="128"/>
    </row>
    <row r="246" spans="1:18" ht="12.75" customHeight="1" x14ac:dyDescent="0.2">
      <c r="A246" s="227">
        <f>B246</f>
        <v>44677</v>
      </c>
      <c r="B246" s="139">
        <f>B244+1</f>
        <v>44677</v>
      </c>
      <c r="C246" s="228"/>
      <c r="D246" s="232"/>
      <c r="E246" s="232"/>
      <c r="F246" s="232"/>
      <c r="G246" s="233"/>
      <c r="H246" s="128"/>
      <c r="I246" s="128"/>
      <c r="J246" s="128"/>
      <c r="K246" s="128"/>
      <c r="L246" s="128"/>
      <c r="M246" s="128"/>
      <c r="N246" s="128"/>
      <c r="O246" s="128"/>
      <c r="P246" s="128"/>
      <c r="Q246" s="128"/>
      <c r="R246" s="128"/>
    </row>
    <row r="247" spans="1:18" ht="12.75" customHeight="1" x14ac:dyDescent="0.2">
      <c r="A247" s="227"/>
      <c r="B247" s="140"/>
      <c r="C247" s="228"/>
      <c r="D247" s="232"/>
      <c r="E247" s="232"/>
      <c r="F247" s="232"/>
      <c r="G247" s="233"/>
      <c r="H247" s="128"/>
      <c r="I247" s="141"/>
      <c r="J247" s="128"/>
      <c r="K247" s="128"/>
      <c r="L247" s="128"/>
      <c r="M247" s="128"/>
      <c r="N247" s="128"/>
      <c r="O247" s="128"/>
      <c r="P247" s="128"/>
      <c r="Q247" s="128"/>
      <c r="R247" s="128"/>
    </row>
    <row r="248" spans="1:18" ht="12.75" customHeight="1" x14ac:dyDescent="0.2">
      <c r="A248" s="227">
        <f>B248</f>
        <v>44678</v>
      </c>
      <c r="B248" s="139">
        <f>B246+1</f>
        <v>44678</v>
      </c>
      <c r="C248" s="228"/>
      <c r="D248" s="232"/>
      <c r="E248" s="232"/>
      <c r="F248" s="232"/>
      <c r="G248" s="233"/>
      <c r="H248" s="128"/>
      <c r="I248" s="128"/>
      <c r="J248" s="128"/>
      <c r="K248" s="128"/>
      <c r="L248" s="128"/>
      <c r="M248" s="128"/>
      <c r="N248" s="128"/>
      <c r="O248" s="128"/>
      <c r="P248" s="128"/>
      <c r="Q248" s="128"/>
      <c r="R248" s="128"/>
    </row>
    <row r="249" spans="1:18" ht="12.75" customHeight="1" x14ac:dyDescent="0.2">
      <c r="A249" s="227"/>
      <c r="B249" s="140"/>
      <c r="C249" s="228"/>
      <c r="D249" s="232"/>
      <c r="E249" s="232"/>
      <c r="F249" s="232"/>
      <c r="G249" s="233"/>
      <c r="H249" s="128"/>
      <c r="I249" s="141"/>
      <c r="J249" s="128"/>
      <c r="K249" s="128"/>
      <c r="L249" s="128"/>
      <c r="M249" s="128"/>
      <c r="N249" s="128"/>
      <c r="O249" s="128"/>
      <c r="P249" s="128"/>
      <c r="Q249" s="128"/>
      <c r="R249" s="128"/>
    </row>
    <row r="250" spans="1:18" ht="12.75" customHeight="1" x14ac:dyDescent="0.2">
      <c r="A250" s="227">
        <f>B250</f>
        <v>44679</v>
      </c>
      <c r="B250" s="139">
        <f>B248+1</f>
        <v>44679</v>
      </c>
      <c r="C250" s="228"/>
      <c r="D250" s="232"/>
      <c r="E250" s="232"/>
      <c r="F250" s="232"/>
      <c r="G250" s="233"/>
      <c r="H250" s="128"/>
      <c r="I250" s="128"/>
      <c r="J250" s="128"/>
      <c r="K250" s="128"/>
      <c r="L250" s="128"/>
      <c r="M250" s="128"/>
      <c r="N250" s="128"/>
      <c r="O250" s="128"/>
      <c r="P250" s="128"/>
      <c r="Q250" s="128"/>
      <c r="R250" s="128"/>
    </row>
    <row r="251" spans="1:18" ht="12.75" customHeight="1" x14ac:dyDescent="0.2">
      <c r="A251" s="227"/>
      <c r="B251" s="140"/>
      <c r="C251" s="228"/>
      <c r="D251" s="232"/>
      <c r="E251" s="232"/>
      <c r="F251" s="232"/>
      <c r="G251" s="233"/>
      <c r="H251" s="128"/>
      <c r="I251" s="141"/>
      <c r="J251" s="128"/>
      <c r="K251" s="128"/>
      <c r="L251" s="128"/>
      <c r="M251" s="128"/>
      <c r="N251" s="128"/>
      <c r="O251" s="128"/>
      <c r="P251" s="128"/>
      <c r="Q251" s="128"/>
      <c r="R251" s="128"/>
    </row>
    <row r="252" spans="1:18" ht="12.75" customHeight="1" x14ac:dyDescent="0.2">
      <c r="A252" s="227">
        <f>B252</f>
        <v>44680</v>
      </c>
      <c r="B252" s="139">
        <f>B250+1</f>
        <v>44680</v>
      </c>
      <c r="C252" s="228"/>
      <c r="D252" s="232"/>
      <c r="E252" s="232" t="s">
        <v>403</v>
      </c>
      <c r="F252" s="232"/>
      <c r="G252" s="233"/>
      <c r="H252" s="128"/>
      <c r="I252" s="128"/>
      <c r="J252" s="128"/>
      <c r="K252" s="128"/>
      <c r="L252" s="128"/>
      <c r="M252" s="128"/>
      <c r="N252" s="128"/>
      <c r="O252" s="128"/>
      <c r="P252" s="128"/>
      <c r="Q252" s="128"/>
      <c r="R252" s="128"/>
    </row>
    <row r="253" spans="1:18" ht="12.75" customHeight="1" x14ac:dyDescent="0.2">
      <c r="A253" s="227"/>
      <c r="B253" s="140"/>
      <c r="C253" s="228"/>
      <c r="D253" s="232"/>
      <c r="E253" s="232"/>
      <c r="F253" s="232"/>
      <c r="G253" s="233"/>
      <c r="H253" s="128"/>
      <c r="I253" s="141"/>
      <c r="J253" s="128"/>
      <c r="K253" s="128"/>
      <c r="L253" s="128"/>
      <c r="M253" s="128"/>
      <c r="N253" s="128"/>
      <c r="O253" s="128"/>
      <c r="P253" s="128"/>
      <c r="Q253" s="128"/>
      <c r="R253" s="128"/>
    </row>
    <row r="254" spans="1:18" ht="12.75" customHeight="1" x14ac:dyDescent="0.2">
      <c r="A254" s="227">
        <f>B254</f>
        <v>44681</v>
      </c>
      <c r="B254" s="139">
        <f>B252+1</f>
        <v>44681</v>
      </c>
      <c r="C254" s="228"/>
      <c r="D254" s="232"/>
      <c r="E254" s="232"/>
      <c r="F254" s="232"/>
      <c r="G254" s="233"/>
      <c r="H254" s="128"/>
      <c r="I254" s="128"/>
      <c r="J254" s="128"/>
      <c r="K254" s="128"/>
      <c r="L254" s="128"/>
      <c r="M254" s="128"/>
      <c r="N254" s="128"/>
      <c r="O254" s="128"/>
      <c r="P254" s="128"/>
      <c r="Q254" s="128"/>
      <c r="R254" s="128"/>
    </row>
    <row r="255" spans="1:18" ht="12.75" customHeight="1" x14ac:dyDescent="0.2">
      <c r="A255" s="227"/>
      <c r="B255" s="140"/>
      <c r="C255" s="228"/>
      <c r="D255" s="232"/>
      <c r="E255" s="232"/>
      <c r="F255" s="232"/>
      <c r="G255" s="233"/>
      <c r="H255" s="128"/>
      <c r="I255" s="141"/>
      <c r="J255" s="128"/>
      <c r="K255" s="128"/>
      <c r="L255" s="128"/>
      <c r="M255" s="128"/>
      <c r="N255" s="128"/>
      <c r="O255" s="128"/>
      <c r="P255" s="128"/>
      <c r="Q255" s="128"/>
      <c r="R255" s="128"/>
    </row>
    <row r="256" spans="1:18" ht="12.75" customHeight="1" x14ac:dyDescent="0.2">
      <c r="A256" s="227">
        <f>B256</f>
        <v>44682</v>
      </c>
      <c r="B256" s="139">
        <f>B254+1</f>
        <v>44682</v>
      </c>
      <c r="C256" s="228"/>
      <c r="D256" s="232"/>
      <c r="E256" s="232"/>
      <c r="F256" s="232"/>
      <c r="G256" s="233"/>
      <c r="H256" s="128"/>
      <c r="I256" s="128"/>
      <c r="J256" s="128"/>
      <c r="K256" s="128"/>
      <c r="L256" s="128"/>
      <c r="M256" s="128"/>
      <c r="N256" s="128"/>
      <c r="O256" s="128"/>
      <c r="P256" s="128"/>
      <c r="Q256" s="128"/>
      <c r="R256" s="128"/>
    </row>
    <row r="257" spans="1:18" ht="12.75" customHeight="1" x14ac:dyDescent="0.2">
      <c r="A257" s="227"/>
      <c r="B257" s="140" t="s">
        <v>163</v>
      </c>
      <c r="C257" s="228"/>
      <c r="D257" s="232"/>
      <c r="E257" s="232"/>
      <c r="F257" s="232"/>
      <c r="G257" s="233"/>
      <c r="H257" s="128"/>
      <c r="I257" s="141"/>
      <c r="J257" s="128"/>
      <c r="K257" s="128"/>
      <c r="L257" s="128"/>
      <c r="M257" s="128"/>
      <c r="N257" s="128"/>
      <c r="O257" s="128"/>
      <c r="P257" s="128"/>
      <c r="Q257" s="128"/>
      <c r="R257" s="128"/>
    </row>
    <row r="258" spans="1:18" ht="12.75" customHeight="1" x14ac:dyDescent="0.2">
      <c r="A258" s="227">
        <f>B258</f>
        <v>44683</v>
      </c>
      <c r="B258" s="139">
        <f>B256+1</f>
        <v>44683</v>
      </c>
      <c r="C258" s="228"/>
      <c r="D258" s="232"/>
      <c r="E258" s="232"/>
      <c r="F258" s="232"/>
      <c r="G258" s="233"/>
      <c r="H258" s="128"/>
      <c r="I258" s="128"/>
      <c r="J258" s="128"/>
      <c r="K258" s="128"/>
      <c r="L258" s="128"/>
      <c r="M258" s="128"/>
      <c r="N258" s="128"/>
      <c r="O258" s="128"/>
      <c r="P258" s="128"/>
      <c r="Q258" s="128"/>
      <c r="R258" s="128"/>
    </row>
    <row r="259" spans="1:18" ht="12.75" customHeight="1" x14ac:dyDescent="0.2">
      <c r="A259" s="227"/>
      <c r="B259" s="140"/>
      <c r="C259" s="228"/>
      <c r="D259" s="232"/>
      <c r="E259" s="232"/>
      <c r="F259" s="232"/>
      <c r="G259" s="233"/>
      <c r="H259" s="128"/>
      <c r="I259" s="141"/>
      <c r="J259" s="128"/>
      <c r="K259" s="128"/>
      <c r="L259" s="128"/>
      <c r="M259" s="128"/>
      <c r="N259" s="128"/>
      <c r="O259" s="128"/>
      <c r="P259" s="128"/>
      <c r="Q259" s="128"/>
      <c r="R259" s="128"/>
    </row>
    <row r="260" spans="1:18" ht="12.75" customHeight="1" x14ac:dyDescent="0.2">
      <c r="A260" s="227">
        <f>B260</f>
        <v>44684</v>
      </c>
      <c r="B260" s="139">
        <f>B258+1</f>
        <v>44684</v>
      </c>
      <c r="C260" s="228"/>
      <c r="D260" s="232"/>
      <c r="E260" s="232" t="s">
        <v>535</v>
      </c>
      <c r="F260" s="232"/>
      <c r="G260" s="233"/>
      <c r="H260" s="128"/>
      <c r="I260" s="128"/>
      <c r="J260" s="128"/>
      <c r="K260" s="128"/>
      <c r="L260" s="128"/>
      <c r="M260" s="128"/>
      <c r="N260" s="128"/>
      <c r="O260" s="128"/>
      <c r="P260" s="128"/>
      <c r="Q260" s="128"/>
      <c r="R260" s="128"/>
    </row>
    <row r="261" spans="1:18" ht="12.75" customHeight="1" x14ac:dyDescent="0.2">
      <c r="A261" s="227"/>
      <c r="B261" s="140"/>
      <c r="C261" s="228"/>
      <c r="D261" s="232"/>
      <c r="E261" s="232"/>
      <c r="F261" s="232"/>
      <c r="G261" s="233"/>
      <c r="H261" s="128"/>
      <c r="I261" s="141"/>
      <c r="J261" s="128"/>
      <c r="K261" s="128"/>
      <c r="L261" s="128"/>
      <c r="M261" s="128"/>
      <c r="N261" s="128"/>
      <c r="O261" s="128"/>
      <c r="P261" s="128"/>
      <c r="Q261" s="128"/>
      <c r="R261" s="128"/>
    </row>
    <row r="262" spans="1:18" ht="12.75" customHeight="1" x14ac:dyDescent="0.2">
      <c r="A262" s="227">
        <f>B262</f>
        <v>44685</v>
      </c>
      <c r="B262" s="139">
        <f>B260+1</f>
        <v>44685</v>
      </c>
      <c r="C262" s="228"/>
      <c r="D262" s="232"/>
      <c r="E262" s="232"/>
      <c r="F262" s="232" t="s">
        <v>277</v>
      </c>
      <c r="G262" s="233"/>
      <c r="H262" s="128"/>
      <c r="I262" s="128"/>
      <c r="J262" s="128"/>
      <c r="K262" s="128"/>
      <c r="L262" s="128"/>
      <c r="M262" s="128"/>
      <c r="N262" s="128"/>
      <c r="O262" s="128"/>
      <c r="P262" s="128"/>
      <c r="Q262" s="128"/>
      <c r="R262" s="128"/>
    </row>
    <row r="263" spans="1:18" ht="12.75" customHeight="1" x14ac:dyDescent="0.2">
      <c r="A263" s="227"/>
      <c r="B263" s="140"/>
      <c r="C263" s="228"/>
      <c r="D263" s="232"/>
      <c r="E263" s="232"/>
      <c r="F263" s="232"/>
      <c r="G263" s="233"/>
      <c r="H263" s="128"/>
      <c r="I263" s="141"/>
      <c r="J263" s="128"/>
      <c r="K263" s="128"/>
      <c r="L263" s="128"/>
      <c r="M263" s="128"/>
      <c r="N263" s="128"/>
      <c r="O263" s="128"/>
      <c r="P263" s="128"/>
      <c r="Q263" s="128"/>
      <c r="R263" s="128"/>
    </row>
    <row r="264" spans="1:18" ht="12.75" customHeight="1" x14ac:dyDescent="0.2">
      <c r="A264" s="227">
        <f>B264</f>
        <v>44686</v>
      </c>
      <c r="B264" s="139">
        <f>B262+1</f>
        <v>44686</v>
      </c>
      <c r="C264" s="228"/>
      <c r="D264" s="232"/>
      <c r="E264" s="232"/>
      <c r="F264" s="232"/>
      <c r="G264" s="233"/>
      <c r="H264" s="128"/>
      <c r="I264" s="128"/>
      <c r="J264" s="128"/>
      <c r="K264" s="128"/>
      <c r="L264" s="128"/>
      <c r="M264" s="128"/>
      <c r="N264" s="128"/>
      <c r="O264" s="128"/>
      <c r="P264" s="128"/>
      <c r="Q264" s="128"/>
      <c r="R264" s="128"/>
    </row>
    <row r="265" spans="1:18" ht="12.75" customHeight="1" x14ac:dyDescent="0.2">
      <c r="A265" s="227"/>
      <c r="B265" s="140"/>
      <c r="C265" s="228"/>
      <c r="D265" s="232"/>
      <c r="E265" s="232"/>
      <c r="F265" s="232"/>
      <c r="G265" s="233"/>
      <c r="H265" s="128"/>
      <c r="I265" s="141"/>
      <c r="J265" s="128"/>
      <c r="K265" s="128"/>
      <c r="L265" s="128"/>
      <c r="M265" s="128"/>
      <c r="N265" s="128"/>
      <c r="O265" s="128"/>
      <c r="P265" s="128"/>
      <c r="Q265" s="128"/>
      <c r="R265" s="128"/>
    </row>
    <row r="266" spans="1:18" ht="12.75" customHeight="1" x14ac:dyDescent="0.2">
      <c r="A266" s="227">
        <f>B266</f>
        <v>44687</v>
      </c>
      <c r="B266" s="139">
        <f>B264+1</f>
        <v>44687</v>
      </c>
      <c r="C266" s="228"/>
      <c r="D266" s="232"/>
      <c r="E266" s="232" t="s">
        <v>403</v>
      </c>
      <c r="F266" s="232" t="s">
        <v>281</v>
      </c>
      <c r="G266" s="233"/>
      <c r="H266" s="128"/>
      <c r="I266" s="128"/>
      <c r="J266" s="128"/>
      <c r="K266" s="128"/>
      <c r="L266" s="128"/>
      <c r="M266" s="128"/>
      <c r="N266" s="128"/>
      <c r="O266" s="128"/>
      <c r="P266" s="128"/>
      <c r="Q266" s="128"/>
      <c r="R266" s="128"/>
    </row>
    <row r="267" spans="1:18" ht="12.75" customHeight="1" x14ac:dyDescent="0.2">
      <c r="A267" s="227"/>
      <c r="B267" s="140"/>
      <c r="C267" s="228"/>
      <c r="D267" s="232"/>
      <c r="E267" s="232"/>
      <c r="F267" s="232"/>
      <c r="G267" s="233"/>
      <c r="H267" s="128"/>
      <c r="I267" s="141"/>
      <c r="J267" s="128"/>
      <c r="K267" s="128"/>
      <c r="L267" s="128"/>
      <c r="M267" s="128"/>
      <c r="N267" s="128"/>
      <c r="O267" s="128"/>
      <c r="P267" s="128"/>
      <c r="Q267" s="128"/>
      <c r="R267" s="128"/>
    </row>
    <row r="268" spans="1:18" ht="12.75" customHeight="1" x14ac:dyDescent="0.2">
      <c r="A268" s="227">
        <f>B268</f>
        <v>44688</v>
      </c>
      <c r="B268" s="139">
        <f>B266+1</f>
        <v>44688</v>
      </c>
      <c r="C268" s="228"/>
      <c r="D268" s="232"/>
      <c r="E268" s="232"/>
      <c r="F268" s="232"/>
      <c r="G268" s="233"/>
      <c r="H268" s="128"/>
      <c r="I268" s="128"/>
      <c r="J268" s="128"/>
      <c r="K268" s="128"/>
      <c r="L268" s="128"/>
      <c r="M268" s="128"/>
      <c r="N268" s="128"/>
      <c r="O268" s="128"/>
      <c r="P268" s="128"/>
      <c r="Q268" s="128"/>
      <c r="R268" s="128"/>
    </row>
    <row r="269" spans="1:18" ht="12.75" customHeight="1" x14ac:dyDescent="0.2">
      <c r="A269" s="227"/>
      <c r="B269" s="140"/>
      <c r="C269" s="228"/>
      <c r="D269" s="232"/>
      <c r="E269" s="232"/>
      <c r="F269" s="232"/>
      <c r="G269" s="233"/>
      <c r="H269" s="128"/>
      <c r="I269" s="141"/>
      <c r="J269" s="128"/>
      <c r="K269" s="128"/>
      <c r="L269" s="128"/>
      <c r="M269" s="128"/>
      <c r="N269" s="128"/>
      <c r="O269" s="128"/>
      <c r="P269" s="128"/>
      <c r="Q269" s="128"/>
      <c r="R269" s="128"/>
    </row>
    <row r="270" spans="1:18" ht="12.75" customHeight="1" x14ac:dyDescent="0.2">
      <c r="A270" s="227">
        <f>B270</f>
        <v>44689</v>
      </c>
      <c r="B270" s="139">
        <f>B268+1</f>
        <v>44689</v>
      </c>
      <c r="C270" s="228"/>
      <c r="D270" s="232"/>
      <c r="E270" s="232"/>
      <c r="F270" s="232"/>
      <c r="G270" s="233"/>
      <c r="H270" s="128"/>
      <c r="I270" s="128"/>
      <c r="J270" s="128"/>
      <c r="K270" s="128"/>
      <c r="L270" s="128"/>
      <c r="M270" s="128"/>
      <c r="N270" s="128"/>
      <c r="O270" s="128"/>
      <c r="P270" s="128"/>
      <c r="Q270" s="128"/>
      <c r="R270" s="128"/>
    </row>
    <row r="271" spans="1:18" ht="12.75" customHeight="1" x14ac:dyDescent="0.2">
      <c r="A271" s="227"/>
      <c r="B271" s="140"/>
      <c r="C271" s="228"/>
      <c r="D271" s="232"/>
      <c r="E271" s="232"/>
      <c r="F271" s="232"/>
      <c r="G271" s="233"/>
      <c r="H271" s="128"/>
      <c r="I271" s="141"/>
      <c r="J271" s="128"/>
      <c r="K271" s="128"/>
      <c r="L271" s="128"/>
      <c r="M271" s="128"/>
      <c r="N271" s="128"/>
      <c r="O271" s="128"/>
      <c r="P271" s="128"/>
      <c r="Q271" s="128"/>
      <c r="R271" s="128"/>
    </row>
    <row r="272" spans="1:18" ht="12.75" customHeight="1" x14ac:dyDescent="0.2">
      <c r="A272" s="227">
        <f>B272</f>
        <v>44690</v>
      </c>
      <c r="B272" s="139">
        <f>B270+1</f>
        <v>44690</v>
      </c>
      <c r="C272" s="228"/>
      <c r="D272" s="232"/>
      <c r="E272" s="232"/>
      <c r="F272" s="232"/>
      <c r="G272" s="233"/>
      <c r="H272" s="128"/>
      <c r="I272" s="128"/>
      <c r="J272" s="128"/>
      <c r="K272" s="128"/>
      <c r="L272" s="128"/>
      <c r="M272" s="128"/>
      <c r="N272" s="128"/>
      <c r="O272" s="128"/>
      <c r="P272" s="128"/>
      <c r="Q272" s="128"/>
      <c r="R272" s="128"/>
    </row>
    <row r="273" spans="1:18" ht="12.75" customHeight="1" x14ac:dyDescent="0.2">
      <c r="A273" s="227"/>
      <c r="B273" s="140"/>
      <c r="C273" s="228"/>
      <c r="D273" s="232"/>
      <c r="E273" s="232"/>
      <c r="F273" s="232"/>
      <c r="G273" s="233"/>
      <c r="H273" s="128"/>
      <c r="I273" s="141"/>
      <c r="J273" s="128"/>
      <c r="K273" s="128"/>
      <c r="L273" s="128"/>
      <c r="M273" s="128"/>
      <c r="N273" s="128"/>
      <c r="O273" s="128"/>
      <c r="P273" s="128"/>
      <c r="Q273" s="128"/>
      <c r="R273" s="128"/>
    </row>
    <row r="274" spans="1:18" ht="12.75" customHeight="1" x14ac:dyDescent="0.2">
      <c r="A274" s="227">
        <f>B274</f>
        <v>44691</v>
      </c>
      <c r="B274" s="139">
        <f>B272+1</f>
        <v>44691</v>
      </c>
      <c r="C274" s="228"/>
      <c r="D274" s="232"/>
      <c r="E274" s="232"/>
      <c r="F274" s="232"/>
      <c r="G274" s="233"/>
      <c r="H274" s="128"/>
      <c r="I274" s="128"/>
      <c r="J274" s="128"/>
      <c r="K274" s="128"/>
      <c r="L274" s="128"/>
      <c r="M274" s="128"/>
      <c r="N274" s="128"/>
      <c r="O274" s="128"/>
      <c r="P274" s="128"/>
      <c r="Q274" s="128"/>
      <c r="R274" s="128"/>
    </row>
    <row r="275" spans="1:18" ht="12.75" customHeight="1" x14ac:dyDescent="0.2">
      <c r="A275" s="227"/>
      <c r="B275" s="140"/>
      <c r="C275" s="228"/>
      <c r="D275" s="232"/>
      <c r="E275" s="232"/>
      <c r="F275" s="232"/>
      <c r="G275" s="233"/>
      <c r="H275" s="128"/>
      <c r="I275" s="141"/>
      <c r="J275" s="128"/>
      <c r="K275" s="128"/>
      <c r="L275" s="128"/>
      <c r="M275" s="128"/>
      <c r="N275" s="128"/>
      <c r="O275" s="128"/>
      <c r="P275" s="128"/>
      <c r="Q275" s="128"/>
      <c r="R275" s="128"/>
    </row>
    <row r="276" spans="1:18" ht="12.75" customHeight="1" x14ac:dyDescent="0.2">
      <c r="A276" s="227">
        <f>B276</f>
        <v>44692</v>
      </c>
      <c r="B276" s="139">
        <f>B274+1</f>
        <v>44692</v>
      </c>
      <c r="C276" s="228"/>
      <c r="D276" s="232"/>
      <c r="E276" s="232"/>
      <c r="F276" s="232" t="s">
        <v>542</v>
      </c>
      <c r="G276" s="233"/>
      <c r="H276" s="128"/>
      <c r="I276" s="128"/>
      <c r="J276" s="128"/>
      <c r="K276" s="128"/>
      <c r="L276" s="128"/>
      <c r="M276" s="128"/>
      <c r="N276" s="128"/>
      <c r="O276" s="128"/>
      <c r="P276" s="128"/>
      <c r="Q276" s="128"/>
      <c r="R276" s="128"/>
    </row>
    <row r="277" spans="1:18" ht="12.75" customHeight="1" x14ac:dyDescent="0.2">
      <c r="A277" s="227"/>
      <c r="B277" s="140"/>
      <c r="C277" s="228"/>
      <c r="D277" s="232"/>
      <c r="E277" s="232"/>
      <c r="F277" s="232"/>
      <c r="G277" s="233"/>
      <c r="H277" s="128"/>
      <c r="I277" s="141"/>
      <c r="J277" s="128"/>
      <c r="K277" s="128"/>
      <c r="L277" s="128"/>
      <c r="M277" s="128"/>
      <c r="N277" s="128"/>
      <c r="O277" s="128"/>
      <c r="P277" s="128"/>
      <c r="Q277" s="128"/>
      <c r="R277" s="128"/>
    </row>
    <row r="278" spans="1:18" ht="12.75" customHeight="1" x14ac:dyDescent="0.2">
      <c r="A278" s="227">
        <f>B278</f>
        <v>44693</v>
      </c>
      <c r="B278" s="139">
        <f>B276+1</f>
        <v>44693</v>
      </c>
      <c r="C278" s="228"/>
      <c r="D278" s="232"/>
      <c r="E278" s="232"/>
      <c r="F278" s="232"/>
      <c r="G278" s="233"/>
      <c r="H278" s="128"/>
      <c r="I278" s="128"/>
      <c r="J278" s="128"/>
      <c r="K278" s="128"/>
      <c r="L278" s="128"/>
      <c r="M278" s="128"/>
      <c r="N278" s="128"/>
      <c r="O278" s="128"/>
      <c r="P278" s="128"/>
      <c r="Q278" s="128"/>
      <c r="R278" s="128"/>
    </row>
    <row r="279" spans="1:18" ht="12.75" customHeight="1" x14ac:dyDescent="0.2">
      <c r="A279" s="227"/>
      <c r="B279" s="140"/>
      <c r="C279" s="228"/>
      <c r="D279" s="232"/>
      <c r="E279" s="232"/>
      <c r="F279" s="232"/>
      <c r="G279" s="233"/>
      <c r="H279" s="128"/>
      <c r="I279" s="141"/>
      <c r="J279" s="128"/>
      <c r="K279" s="128"/>
      <c r="L279" s="128"/>
      <c r="M279" s="128"/>
      <c r="N279" s="128"/>
      <c r="O279" s="128"/>
      <c r="P279" s="128"/>
      <c r="Q279" s="128"/>
      <c r="R279" s="128"/>
    </row>
    <row r="280" spans="1:18" ht="12.75" customHeight="1" x14ac:dyDescent="0.2">
      <c r="A280" s="227">
        <f>B280</f>
        <v>44694</v>
      </c>
      <c r="B280" s="139">
        <f>B278+1</f>
        <v>44694</v>
      </c>
      <c r="C280" s="228"/>
      <c r="D280" s="232"/>
      <c r="E280" s="232" t="s">
        <v>403</v>
      </c>
      <c r="F280" s="232" t="s">
        <v>286</v>
      </c>
      <c r="G280" s="233"/>
      <c r="H280" s="128"/>
      <c r="I280" s="128"/>
      <c r="J280" s="128"/>
      <c r="K280" s="128"/>
      <c r="L280" s="128"/>
      <c r="M280" s="128"/>
      <c r="N280" s="128"/>
      <c r="O280" s="128"/>
      <c r="P280" s="128"/>
      <c r="Q280" s="128"/>
      <c r="R280" s="128"/>
    </row>
    <row r="281" spans="1:18" ht="12.75" customHeight="1" x14ac:dyDescent="0.2">
      <c r="A281" s="227"/>
      <c r="B281" s="140"/>
      <c r="C281" s="228"/>
      <c r="D281" s="232"/>
      <c r="E281" s="232"/>
      <c r="F281" s="232"/>
      <c r="G281" s="233"/>
      <c r="H281" s="128"/>
      <c r="I281" s="141"/>
      <c r="J281" s="128"/>
      <c r="K281" s="128"/>
      <c r="L281" s="128"/>
      <c r="M281" s="128"/>
      <c r="N281" s="128"/>
      <c r="O281" s="128"/>
      <c r="P281" s="128"/>
      <c r="Q281" s="128"/>
      <c r="R281" s="128"/>
    </row>
    <row r="282" spans="1:18" ht="12.75" customHeight="1" x14ac:dyDescent="0.2">
      <c r="A282" s="227">
        <f>B282</f>
        <v>44695</v>
      </c>
      <c r="B282" s="139">
        <f>B280+1</f>
        <v>44695</v>
      </c>
      <c r="C282" s="228"/>
      <c r="D282" s="232"/>
      <c r="E282" s="232"/>
      <c r="F282" s="232"/>
      <c r="G282" s="233"/>
      <c r="H282" s="128"/>
      <c r="I282" s="128"/>
      <c r="J282" s="128"/>
      <c r="K282" s="128"/>
      <c r="L282" s="128"/>
      <c r="M282" s="128"/>
      <c r="N282" s="128"/>
      <c r="O282" s="128"/>
      <c r="P282" s="128"/>
      <c r="Q282" s="128"/>
      <c r="R282" s="128"/>
    </row>
    <row r="283" spans="1:18" ht="12.75" customHeight="1" x14ac:dyDescent="0.2">
      <c r="A283" s="227"/>
      <c r="B283" s="140"/>
      <c r="C283" s="228"/>
      <c r="D283" s="232"/>
      <c r="E283" s="232"/>
      <c r="F283" s="232"/>
      <c r="G283" s="233"/>
      <c r="H283" s="128"/>
      <c r="I283" s="141"/>
      <c r="J283" s="128"/>
      <c r="K283" s="128"/>
      <c r="L283" s="128"/>
      <c r="M283" s="128"/>
      <c r="N283" s="128"/>
      <c r="O283" s="128"/>
      <c r="P283" s="128"/>
      <c r="Q283" s="128"/>
      <c r="R283" s="128"/>
    </row>
    <row r="284" spans="1:18" ht="12.75" customHeight="1" x14ac:dyDescent="0.2">
      <c r="A284" s="227">
        <f>B284</f>
        <v>44696</v>
      </c>
      <c r="B284" s="139">
        <f>B282+1</f>
        <v>44696</v>
      </c>
      <c r="C284" s="228"/>
      <c r="D284" s="232"/>
      <c r="E284" s="232"/>
      <c r="F284" s="232" t="s">
        <v>548</v>
      </c>
      <c r="G284" s="233"/>
      <c r="H284" s="128"/>
      <c r="I284" s="128"/>
      <c r="J284" s="128"/>
      <c r="K284" s="128"/>
      <c r="L284" s="128"/>
      <c r="M284" s="128"/>
      <c r="N284" s="128"/>
      <c r="O284" s="128"/>
      <c r="P284" s="128"/>
      <c r="Q284" s="128"/>
      <c r="R284" s="128"/>
    </row>
    <row r="285" spans="1:18" ht="12.75" customHeight="1" x14ac:dyDescent="0.2">
      <c r="A285" s="227"/>
      <c r="B285" s="140"/>
      <c r="C285" s="228"/>
      <c r="D285" s="232"/>
      <c r="E285" s="232"/>
      <c r="F285" s="232"/>
      <c r="G285" s="233"/>
      <c r="H285" s="128"/>
      <c r="I285" s="141"/>
      <c r="J285" s="128"/>
      <c r="K285" s="128"/>
      <c r="L285" s="128"/>
      <c r="M285" s="128"/>
      <c r="N285" s="128"/>
      <c r="O285" s="128"/>
      <c r="P285" s="128"/>
      <c r="Q285" s="128"/>
      <c r="R285" s="128"/>
    </row>
    <row r="286" spans="1:18" ht="12.75" customHeight="1" x14ac:dyDescent="0.2">
      <c r="A286" s="227">
        <f>B286</f>
        <v>44697</v>
      </c>
      <c r="B286" s="139">
        <f>B284+1</f>
        <v>44697</v>
      </c>
      <c r="C286" s="228"/>
      <c r="D286" s="232"/>
      <c r="E286" s="232"/>
      <c r="F286" s="232"/>
      <c r="G286" s="233"/>
      <c r="H286" s="128"/>
      <c r="I286" s="128"/>
      <c r="J286" s="128"/>
      <c r="K286" s="128"/>
      <c r="L286" s="128"/>
      <c r="M286" s="128"/>
      <c r="N286" s="128"/>
      <c r="O286" s="128"/>
      <c r="P286" s="128"/>
      <c r="Q286" s="128"/>
      <c r="R286" s="128"/>
    </row>
    <row r="287" spans="1:18" ht="12.75" customHeight="1" x14ac:dyDescent="0.2">
      <c r="A287" s="227"/>
      <c r="B287" s="140"/>
      <c r="C287" s="228"/>
      <c r="D287" s="232"/>
      <c r="E287" s="232"/>
      <c r="F287" s="232"/>
      <c r="G287" s="233"/>
      <c r="H287" s="128"/>
      <c r="I287" s="141"/>
      <c r="J287" s="128"/>
      <c r="K287" s="128"/>
      <c r="L287" s="128"/>
      <c r="M287" s="128"/>
      <c r="N287" s="128"/>
      <c r="O287" s="128"/>
      <c r="P287" s="128"/>
      <c r="Q287" s="128"/>
      <c r="R287" s="128"/>
    </row>
    <row r="288" spans="1:18" ht="12.75" customHeight="1" x14ac:dyDescent="0.2">
      <c r="A288" s="227">
        <f>B288</f>
        <v>44698</v>
      </c>
      <c r="B288" s="139">
        <f>B286+1</f>
        <v>44698</v>
      </c>
      <c r="C288" s="228"/>
      <c r="D288" s="232"/>
      <c r="E288" s="232" t="s">
        <v>535</v>
      </c>
      <c r="F288" s="232"/>
      <c r="G288" s="233"/>
      <c r="H288" s="128"/>
      <c r="I288" s="128"/>
      <c r="J288" s="128"/>
      <c r="K288" s="128"/>
      <c r="L288" s="128"/>
      <c r="M288" s="128"/>
      <c r="N288" s="128"/>
      <c r="O288" s="128"/>
      <c r="P288" s="128"/>
      <c r="Q288" s="128"/>
      <c r="R288" s="128"/>
    </row>
    <row r="289" spans="1:18" ht="12.75" customHeight="1" x14ac:dyDescent="0.2">
      <c r="A289" s="227"/>
      <c r="B289" s="140"/>
      <c r="C289" s="228"/>
      <c r="D289" s="232"/>
      <c r="E289" s="232"/>
      <c r="F289" s="232"/>
      <c r="G289" s="233"/>
      <c r="H289" s="128"/>
      <c r="I289" s="141"/>
      <c r="J289" s="128"/>
      <c r="K289" s="128"/>
      <c r="L289" s="128"/>
      <c r="M289" s="128"/>
      <c r="N289" s="128"/>
      <c r="O289" s="128"/>
      <c r="P289" s="128"/>
      <c r="Q289" s="128"/>
      <c r="R289" s="128"/>
    </row>
    <row r="290" spans="1:18" ht="12.75" customHeight="1" x14ac:dyDescent="0.2">
      <c r="A290" s="227">
        <f>B290</f>
        <v>44699</v>
      </c>
      <c r="B290" s="139">
        <f>B288+1</f>
        <v>44699</v>
      </c>
      <c r="C290" s="228"/>
      <c r="D290" s="232"/>
      <c r="E290" s="232"/>
      <c r="F290" s="232" t="s">
        <v>464</v>
      </c>
      <c r="G290" s="233"/>
      <c r="H290" s="128"/>
      <c r="I290" s="128"/>
      <c r="J290" s="128"/>
      <c r="K290" s="128"/>
      <c r="L290" s="128"/>
      <c r="M290" s="128"/>
      <c r="N290" s="128"/>
      <c r="O290" s="128"/>
      <c r="P290" s="128"/>
      <c r="Q290" s="128"/>
      <c r="R290" s="128"/>
    </row>
    <row r="291" spans="1:18" ht="12.75" customHeight="1" x14ac:dyDescent="0.2">
      <c r="A291" s="227"/>
      <c r="B291" s="140"/>
      <c r="C291" s="228"/>
      <c r="D291" s="232"/>
      <c r="E291" s="232"/>
      <c r="F291" s="232"/>
      <c r="G291" s="233"/>
      <c r="H291" s="128"/>
      <c r="I291" s="141"/>
      <c r="J291" s="128"/>
      <c r="K291" s="128"/>
      <c r="L291" s="128"/>
      <c r="M291" s="128"/>
      <c r="N291" s="128"/>
      <c r="O291" s="128"/>
      <c r="P291" s="128"/>
      <c r="Q291" s="128"/>
      <c r="R291" s="128"/>
    </row>
    <row r="292" spans="1:18" ht="12.75" customHeight="1" x14ac:dyDescent="0.2">
      <c r="A292" s="227">
        <f>B292</f>
        <v>44700</v>
      </c>
      <c r="B292" s="139">
        <f>B290+1</f>
        <v>44700</v>
      </c>
      <c r="C292" s="228"/>
      <c r="D292" s="232"/>
      <c r="E292" s="232"/>
      <c r="F292" s="232"/>
      <c r="G292" s="233"/>
      <c r="H292" s="128"/>
      <c r="I292" s="128"/>
      <c r="J292" s="128"/>
      <c r="K292" s="128"/>
      <c r="L292" s="128"/>
      <c r="M292" s="128"/>
      <c r="N292" s="128"/>
      <c r="O292" s="128"/>
      <c r="P292" s="128"/>
      <c r="Q292" s="128"/>
      <c r="R292" s="128"/>
    </row>
    <row r="293" spans="1:18" ht="12.75" customHeight="1" x14ac:dyDescent="0.2">
      <c r="A293" s="227"/>
      <c r="B293" s="140"/>
      <c r="C293" s="228"/>
      <c r="D293" s="232"/>
      <c r="E293" s="232"/>
      <c r="F293" s="232"/>
      <c r="G293" s="233"/>
      <c r="H293" s="128"/>
      <c r="I293" s="141"/>
      <c r="J293" s="128"/>
      <c r="K293" s="128"/>
      <c r="L293" s="128"/>
      <c r="M293" s="128"/>
      <c r="N293" s="128"/>
      <c r="O293" s="128"/>
      <c r="P293" s="128"/>
      <c r="Q293" s="128"/>
      <c r="R293" s="128"/>
    </row>
    <row r="294" spans="1:18" ht="12.75" customHeight="1" x14ac:dyDescent="0.2">
      <c r="A294" s="227">
        <f>B294</f>
        <v>44701</v>
      </c>
      <c r="B294" s="139">
        <f>B292+1</f>
        <v>44701</v>
      </c>
      <c r="C294" s="228"/>
      <c r="D294" s="232"/>
      <c r="E294" s="232" t="s">
        <v>403</v>
      </c>
      <c r="F294" s="232" t="s">
        <v>540</v>
      </c>
      <c r="G294" s="233"/>
      <c r="H294" s="128"/>
      <c r="I294" s="128"/>
      <c r="J294" s="128"/>
      <c r="K294" s="128"/>
      <c r="L294" s="128"/>
      <c r="M294" s="128"/>
      <c r="N294" s="128"/>
      <c r="O294" s="128"/>
      <c r="P294" s="128"/>
      <c r="Q294" s="128"/>
      <c r="R294" s="128"/>
    </row>
    <row r="295" spans="1:18" ht="12.75" customHeight="1" x14ac:dyDescent="0.2">
      <c r="A295" s="227"/>
      <c r="B295" s="140"/>
      <c r="C295" s="228"/>
      <c r="D295" s="232"/>
      <c r="E295" s="232"/>
      <c r="F295" s="232"/>
      <c r="G295" s="233"/>
      <c r="H295" s="128"/>
      <c r="I295" s="141"/>
      <c r="J295" s="128"/>
      <c r="K295" s="128"/>
      <c r="L295" s="128"/>
      <c r="M295" s="128"/>
      <c r="N295" s="128"/>
      <c r="O295" s="128"/>
      <c r="P295" s="128"/>
      <c r="Q295" s="128"/>
      <c r="R295" s="128"/>
    </row>
    <row r="296" spans="1:18" ht="12.75" customHeight="1" x14ac:dyDescent="0.2">
      <c r="A296" s="227">
        <f>B296</f>
        <v>44702</v>
      </c>
      <c r="B296" s="139">
        <f>B294+1</f>
        <v>44702</v>
      </c>
      <c r="C296" s="228"/>
      <c r="D296" s="232"/>
      <c r="E296" s="232"/>
      <c r="F296" s="232"/>
      <c r="G296" s="233"/>
      <c r="H296" s="128"/>
      <c r="I296" s="128"/>
      <c r="J296" s="128"/>
      <c r="K296" s="128"/>
      <c r="L296" s="128"/>
      <c r="M296" s="128"/>
      <c r="N296" s="128"/>
      <c r="O296" s="128"/>
      <c r="P296" s="128"/>
      <c r="Q296" s="128"/>
      <c r="R296" s="128"/>
    </row>
    <row r="297" spans="1:18" ht="12.75" customHeight="1" x14ac:dyDescent="0.2">
      <c r="A297" s="227"/>
      <c r="B297" s="140"/>
      <c r="C297" s="228"/>
      <c r="D297" s="232"/>
      <c r="E297" s="232"/>
      <c r="F297" s="232"/>
      <c r="G297" s="233"/>
      <c r="H297" s="128"/>
      <c r="I297" s="141"/>
      <c r="J297" s="128"/>
      <c r="K297" s="128"/>
      <c r="L297" s="128"/>
      <c r="M297" s="128"/>
      <c r="N297" s="128"/>
      <c r="O297" s="128"/>
      <c r="P297" s="128"/>
      <c r="Q297" s="128"/>
      <c r="R297" s="128"/>
    </row>
    <row r="298" spans="1:18" ht="12.75" customHeight="1" x14ac:dyDescent="0.2">
      <c r="A298" s="227">
        <f>B298</f>
        <v>44703</v>
      </c>
      <c r="B298" s="139">
        <f>B296+1</f>
        <v>44703</v>
      </c>
      <c r="C298" s="228"/>
      <c r="D298" s="232"/>
      <c r="E298" s="232"/>
      <c r="F298" s="232" t="s">
        <v>280</v>
      </c>
      <c r="G298" s="233"/>
      <c r="H298" s="128"/>
      <c r="I298" s="128"/>
      <c r="J298" s="128"/>
      <c r="K298" s="128"/>
      <c r="L298" s="128"/>
      <c r="M298" s="128"/>
      <c r="N298" s="128"/>
      <c r="O298" s="128"/>
      <c r="P298" s="128"/>
      <c r="Q298" s="128"/>
      <c r="R298" s="128"/>
    </row>
    <row r="299" spans="1:18" ht="12.75" customHeight="1" x14ac:dyDescent="0.2">
      <c r="A299" s="227"/>
      <c r="B299" s="140"/>
      <c r="C299" s="228"/>
      <c r="D299" s="232"/>
      <c r="E299" s="232"/>
      <c r="F299" s="232"/>
      <c r="G299" s="233"/>
      <c r="H299" s="128"/>
      <c r="I299" s="141"/>
      <c r="J299" s="128"/>
      <c r="K299" s="128"/>
      <c r="L299" s="128"/>
      <c r="M299" s="128"/>
      <c r="N299" s="128"/>
      <c r="O299" s="128"/>
      <c r="P299" s="128"/>
      <c r="Q299" s="128"/>
      <c r="R299" s="128"/>
    </row>
    <row r="300" spans="1:18" ht="12.75" customHeight="1" x14ac:dyDescent="0.2">
      <c r="A300" s="227">
        <f>B300</f>
        <v>44704</v>
      </c>
      <c r="B300" s="139">
        <f>B298+1</f>
        <v>44704</v>
      </c>
      <c r="C300" s="228"/>
      <c r="D300" s="232"/>
      <c r="E300" s="232"/>
      <c r="F300" s="232"/>
      <c r="G300" s="233"/>
      <c r="H300" s="128"/>
      <c r="I300" s="128"/>
      <c r="J300" s="128"/>
      <c r="K300" s="128"/>
      <c r="L300" s="128"/>
      <c r="M300" s="128"/>
      <c r="N300" s="128"/>
      <c r="O300" s="128"/>
      <c r="P300" s="128"/>
      <c r="Q300" s="128"/>
      <c r="R300" s="128"/>
    </row>
    <row r="301" spans="1:18" ht="12.75" customHeight="1" x14ac:dyDescent="0.2">
      <c r="A301" s="227"/>
      <c r="B301" s="140"/>
      <c r="C301" s="228"/>
      <c r="D301" s="232"/>
      <c r="E301" s="232"/>
      <c r="F301" s="232"/>
      <c r="G301" s="233"/>
      <c r="H301" s="128"/>
      <c r="I301" s="141"/>
      <c r="J301" s="128"/>
      <c r="K301" s="128"/>
      <c r="L301" s="128"/>
      <c r="M301" s="128"/>
      <c r="N301" s="128"/>
      <c r="O301" s="128"/>
      <c r="P301" s="128"/>
      <c r="Q301" s="128"/>
      <c r="R301" s="128"/>
    </row>
    <row r="302" spans="1:18" ht="12.75" customHeight="1" x14ac:dyDescent="0.2">
      <c r="A302" s="227">
        <f>B302</f>
        <v>44705</v>
      </c>
      <c r="B302" s="139">
        <f>B300+1</f>
        <v>44705</v>
      </c>
      <c r="C302" s="243"/>
      <c r="D302" s="232"/>
      <c r="E302" s="232"/>
      <c r="F302" s="232"/>
      <c r="G302" s="233"/>
      <c r="H302" s="128"/>
      <c r="I302" s="128"/>
      <c r="J302" s="128"/>
      <c r="K302" s="128"/>
      <c r="L302" s="128"/>
      <c r="M302" s="128"/>
      <c r="N302" s="128"/>
      <c r="O302" s="128"/>
      <c r="P302" s="128"/>
      <c r="Q302" s="128"/>
      <c r="R302" s="128"/>
    </row>
    <row r="303" spans="1:18" ht="12.75" customHeight="1" x14ac:dyDescent="0.2">
      <c r="A303" s="227"/>
      <c r="B303" s="140"/>
      <c r="C303" s="243"/>
      <c r="D303" s="232"/>
      <c r="E303" s="232"/>
      <c r="F303" s="232"/>
      <c r="G303" s="233"/>
      <c r="H303" s="128"/>
      <c r="I303" s="141"/>
      <c r="J303" s="128"/>
      <c r="K303" s="128"/>
      <c r="L303" s="128"/>
      <c r="M303" s="128"/>
      <c r="N303" s="128"/>
      <c r="O303" s="128"/>
      <c r="P303" s="128"/>
      <c r="Q303" s="128"/>
      <c r="R303" s="128"/>
    </row>
    <row r="304" spans="1:18" ht="12.75" customHeight="1" x14ac:dyDescent="0.2">
      <c r="A304" s="227">
        <f>B304</f>
        <v>44706</v>
      </c>
      <c r="B304" s="139">
        <f>B302+1</f>
        <v>44706</v>
      </c>
      <c r="C304" s="228"/>
      <c r="D304" s="232"/>
      <c r="E304" s="232"/>
      <c r="F304" s="232"/>
      <c r="G304" s="233"/>
      <c r="H304" s="128"/>
      <c r="I304" s="128"/>
      <c r="J304" s="128"/>
      <c r="K304" s="128"/>
      <c r="L304" s="128"/>
      <c r="M304" s="128"/>
      <c r="N304" s="128"/>
      <c r="O304" s="128"/>
      <c r="P304" s="128"/>
      <c r="Q304" s="128"/>
      <c r="R304" s="128"/>
    </row>
    <row r="305" spans="1:18" ht="12.75" customHeight="1" x14ac:dyDescent="0.2">
      <c r="A305" s="227"/>
      <c r="B305" s="140"/>
      <c r="C305" s="228"/>
      <c r="D305" s="232"/>
      <c r="E305" s="232"/>
      <c r="F305" s="232"/>
      <c r="G305" s="233"/>
      <c r="H305" s="128"/>
      <c r="I305" s="141"/>
      <c r="J305" s="128"/>
      <c r="K305" s="128"/>
      <c r="L305" s="128"/>
      <c r="M305" s="128"/>
      <c r="N305" s="128"/>
      <c r="O305" s="128"/>
      <c r="P305" s="128"/>
      <c r="Q305" s="128"/>
      <c r="R305" s="128"/>
    </row>
    <row r="306" spans="1:18" ht="12.75" customHeight="1" x14ac:dyDescent="0.2">
      <c r="A306" s="227">
        <f>B306</f>
        <v>44707</v>
      </c>
      <c r="B306" s="139">
        <f>B304+1</f>
        <v>44707</v>
      </c>
      <c r="C306" s="228"/>
      <c r="D306" s="232"/>
      <c r="E306" s="232"/>
      <c r="F306" s="232"/>
      <c r="G306" s="233"/>
      <c r="H306" s="128"/>
      <c r="I306" s="128"/>
      <c r="J306" s="128"/>
      <c r="K306" s="128"/>
      <c r="L306" s="128"/>
      <c r="M306" s="128"/>
      <c r="N306" s="128"/>
      <c r="O306" s="128"/>
      <c r="P306" s="128"/>
      <c r="Q306" s="128"/>
      <c r="R306" s="128"/>
    </row>
    <row r="307" spans="1:18" ht="12.75" customHeight="1" x14ac:dyDescent="0.2">
      <c r="A307" s="227"/>
      <c r="B307" s="140" t="s">
        <v>246</v>
      </c>
      <c r="C307" s="228"/>
      <c r="D307" s="232"/>
      <c r="E307" s="232"/>
      <c r="F307" s="232"/>
      <c r="G307" s="233"/>
      <c r="H307" s="128"/>
      <c r="I307" s="141"/>
      <c r="J307" s="128"/>
      <c r="K307" s="128"/>
      <c r="L307" s="128"/>
      <c r="M307" s="128"/>
      <c r="N307" s="128"/>
      <c r="O307" s="128"/>
      <c r="P307" s="128"/>
      <c r="Q307" s="128"/>
      <c r="R307" s="128"/>
    </row>
    <row r="308" spans="1:18" ht="12.75" customHeight="1" x14ac:dyDescent="0.2">
      <c r="A308" s="227">
        <f>B308</f>
        <v>44708</v>
      </c>
      <c r="B308" s="139">
        <f>B306+1</f>
        <v>44708</v>
      </c>
      <c r="C308" s="228"/>
      <c r="D308" s="232"/>
      <c r="E308" s="232" t="s">
        <v>403</v>
      </c>
      <c r="F308" s="232"/>
      <c r="G308" s="233"/>
      <c r="H308" s="128"/>
      <c r="I308" s="128"/>
      <c r="J308" s="128"/>
      <c r="K308" s="128"/>
      <c r="L308" s="128"/>
      <c r="M308" s="128"/>
      <c r="N308" s="128"/>
      <c r="O308" s="128"/>
      <c r="P308" s="128"/>
      <c r="Q308" s="128"/>
      <c r="R308" s="128"/>
    </row>
    <row r="309" spans="1:18" ht="12.75" customHeight="1" x14ac:dyDescent="0.2">
      <c r="A309" s="227"/>
      <c r="B309" s="140"/>
      <c r="C309" s="228"/>
      <c r="D309" s="232"/>
      <c r="E309" s="232"/>
      <c r="F309" s="232"/>
      <c r="G309" s="233"/>
      <c r="H309" s="128"/>
      <c r="I309" s="141"/>
      <c r="J309" s="128"/>
      <c r="K309" s="128"/>
      <c r="L309" s="128"/>
      <c r="M309" s="128"/>
      <c r="N309" s="128"/>
      <c r="O309" s="128"/>
      <c r="P309" s="128"/>
      <c r="Q309" s="128"/>
      <c r="R309" s="128"/>
    </row>
    <row r="310" spans="1:18" ht="12.75" customHeight="1" x14ac:dyDescent="0.2">
      <c r="A310" s="227">
        <f>B310</f>
        <v>44709</v>
      </c>
      <c r="B310" s="139">
        <f>B308+1</f>
        <v>44709</v>
      </c>
      <c r="C310" s="228"/>
      <c r="D310" s="232"/>
      <c r="E310" s="232"/>
      <c r="F310" s="232"/>
      <c r="G310" s="233"/>
      <c r="H310" s="128"/>
      <c r="I310" s="128"/>
      <c r="J310" s="128"/>
      <c r="K310" s="128"/>
      <c r="L310" s="128"/>
      <c r="M310" s="128"/>
      <c r="N310" s="128"/>
      <c r="O310" s="128"/>
      <c r="P310" s="128"/>
      <c r="Q310" s="128"/>
      <c r="R310" s="128"/>
    </row>
    <row r="311" spans="1:18" ht="12.75" customHeight="1" x14ac:dyDescent="0.2">
      <c r="A311" s="227"/>
      <c r="B311" s="140"/>
      <c r="C311" s="228"/>
      <c r="D311" s="232"/>
      <c r="E311" s="232"/>
      <c r="F311" s="232"/>
      <c r="G311" s="233"/>
      <c r="H311" s="128"/>
      <c r="I311" s="141"/>
      <c r="J311" s="128"/>
      <c r="K311" s="128"/>
      <c r="L311" s="128"/>
      <c r="M311" s="128"/>
      <c r="N311" s="128"/>
      <c r="O311" s="128"/>
      <c r="P311" s="128"/>
      <c r="Q311" s="128"/>
      <c r="R311" s="128"/>
    </row>
    <row r="312" spans="1:18" ht="12.75" customHeight="1" x14ac:dyDescent="0.2">
      <c r="A312" s="227">
        <f>B312</f>
        <v>44710</v>
      </c>
      <c r="B312" s="139">
        <f>B310+1</f>
        <v>44710</v>
      </c>
      <c r="C312" s="228"/>
      <c r="D312" s="232"/>
      <c r="E312" s="232"/>
      <c r="F312" s="232"/>
      <c r="G312" s="233"/>
      <c r="H312" s="128"/>
      <c r="I312" s="128"/>
      <c r="J312" s="128"/>
      <c r="K312" s="128"/>
      <c r="L312" s="128"/>
      <c r="M312" s="128"/>
      <c r="N312" s="128"/>
      <c r="O312" s="128"/>
      <c r="P312" s="128"/>
      <c r="Q312" s="128"/>
      <c r="R312" s="128"/>
    </row>
    <row r="313" spans="1:18" ht="12.75" customHeight="1" x14ac:dyDescent="0.2">
      <c r="A313" s="227"/>
      <c r="B313" s="140"/>
      <c r="C313" s="228"/>
      <c r="D313" s="232"/>
      <c r="E313" s="232"/>
      <c r="F313" s="232"/>
      <c r="G313" s="233"/>
      <c r="H313" s="128"/>
      <c r="I313" s="141"/>
      <c r="J313" s="128"/>
      <c r="K313" s="128"/>
      <c r="L313" s="128"/>
      <c r="M313" s="128"/>
      <c r="N313" s="128"/>
      <c r="O313" s="128"/>
      <c r="P313" s="128"/>
      <c r="Q313" s="128"/>
      <c r="R313" s="128"/>
    </row>
    <row r="314" spans="1:18" ht="12.75" customHeight="1" x14ac:dyDescent="0.2">
      <c r="A314" s="227">
        <f>B314</f>
        <v>44711</v>
      </c>
      <c r="B314" s="139">
        <f>B312+1</f>
        <v>44711</v>
      </c>
      <c r="C314" s="228"/>
      <c r="D314" s="232"/>
      <c r="E314" s="232"/>
      <c r="F314" s="232"/>
      <c r="G314" s="233"/>
      <c r="H314" s="128"/>
      <c r="I314" s="128"/>
      <c r="J314" s="128"/>
      <c r="K314" s="128"/>
      <c r="L314" s="128"/>
      <c r="M314" s="128"/>
      <c r="N314" s="128"/>
      <c r="O314" s="128"/>
      <c r="P314" s="128"/>
      <c r="Q314" s="128"/>
      <c r="R314" s="128"/>
    </row>
    <row r="315" spans="1:18" ht="12.75" customHeight="1" x14ac:dyDescent="0.2">
      <c r="A315" s="227"/>
      <c r="B315" s="140"/>
      <c r="C315" s="228"/>
      <c r="D315" s="232"/>
      <c r="E315" s="232"/>
      <c r="F315" s="232"/>
      <c r="G315" s="233"/>
      <c r="H315" s="128"/>
      <c r="I315" s="141"/>
      <c r="J315" s="128"/>
      <c r="K315" s="128"/>
      <c r="L315" s="128"/>
      <c r="M315" s="128"/>
      <c r="N315" s="128"/>
      <c r="O315" s="128"/>
      <c r="P315" s="128"/>
      <c r="Q315" s="128"/>
      <c r="R315" s="128"/>
    </row>
    <row r="316" spans="1:18" ht="12.75" customHeight="1" x14ac:dyDescent="0.2">
      <c r="A316" s="227">
        <f>B316</f>
        <v>44712</v>
      </c>
      <c r="B316" s="139">
        <f>B314+1</f>
        <v>44712</v>
      </c>
      <c r="C316" s="228"/>
      <c r="D316" s="232"/>
      <c r="E316" s="232"/>
      <c r="F316" s="232"/>
      <c r="G316" s="233"/>
      <c r="H316" s="128"/>
      <c r="I316" s="128"/>
      <c r="J316" s="128"/>
      <c r="K316" s="128"/>
      <c r="L316" s="128"/>
      <c r="M316" s="128"/>
      <c r="N316" s="128"/>
      <c r="O316" s="128"/>
      <c r="P316" s="128"/>
      <c r="Q316" s="128"/>
      <c r="R316" s="128"/>
    </row>
    <row r="317" spans="1:18" ht="12.75" customHeight="1" x14ac:dyDescent="0.2">
      <c r="A317" s="227"/>
      <c r="B317" s="140"/>
      <c r="C317" s="228"/>
      <c r="D317" s="232"/>
      <c r="E317" s="232"/>
      <c r="F317" s="232"/>
      <c r="G317" s="233"/>
      <c r="H317" s="128"/>
      <c r="I317" s="141"/>
      <c r="J317" s="128"/>
      <c r="K317" s="128"/>
      <c r="L317" s="128"/>
      <c r="M317" s="128"/>
      <c r="N317" s="128"/>
      <c r="O317" s="128"/>
      <c r="P317" s="128"/>
      <c r="Q317" s="128"/>
      <c r="R317" s="128"/>
    </row>
    <row r="318" spans="1:18" ht="12.75" customHeight="1" x14ac:dyDescent="0.2">
      <c r="A318" s="227">
        <f>B318</f>
        <v>44713</v>
      </c>
      <c r="B318" s="139">
        <f>B316+1</f>
        <v>44713</v>
      </c>
      <c r="C318" s="228"/>
      <c r="D318" s="232"/>
      <c r="E318" s="232"/>
      <c r="F318" s="232" t="s">
        <v>277</v>
      </c>
      <c r="G318" s="233"/>
      <c r="H318" s="128"/>
      <c r="I318" s="128"/>
      <c r="J318" s="128"/>
      <c r="K318" s="128"/>
      <c r="L318" s="128"/>
      <c r="M318" s="128"/>
      <c r="N318" s="128"/>
      <c r="O318" s="128"/>
      <c r="P318" s="128"/>
      <c r="Q318" s="128"/>
      <c r="R318" s="128"/>
    </row>
    <row r="319" spans="1:18" ht="12.75" customHeight="1" x14ac:dyDescent="0.2">
      <c r="A319" s="227"/>
      <c r="B319" s="140"/>
      <c r="C319" s="228"/>
      <c r="D319" s="232"/>
      <c r="E319" s="232"/>
      <c r="F319" s="232"/>
      <c r="G319" s="233"/>
      <c r="H319" s="128"/>
      <c r="I319" s="141"/>
      <c r="J319" s="128"/>
      <c r="K319" s="128"/>
      <c r="L319" s="128"/>
      <c r="M319" s="128"/>
      <c r="N319" s="128"/>
      <c r="O319" s="128"/>
      <c r="P319" s="128"/>
      <c r="Q319" s="128"/>
      <c r="R319" s="128"/>
    </row>
    <row r="320" spans="1:18" ht="12.75" customHeight="1" x14ac:dyDescent="0.2">
      <c r="A320" s="227">
        <f>B320</f>
        <v>44714</v>
      </c>
      <c r="B320" s="139">
        <f>B318+1</f>
        <v>44714</v>
      </c>
      <c r="C320" s="228"/>
      <c r="D320" s="232"/>
      <c r="E320" s="232"/>
      <c r="F320" s="232"/>
      <c r="G320" s="233"/>
      <c r="H320" s="128"/>
      <c r="I320" s="128"/>
      <c r="J320" s="128"/>
      <c r="K320" s="128"/>
      <c r="L320" s="128"/>
      <c r="M320" s="128"/>
      <c r="N320" s="128"/>
      <c r="O320" s="128"/>
      <c r="P320" s="128"/>
      <c r="Q320" s="128"/>
      <c r="R320" s="128"/>
    </row>
    <row r="321" spans="1:18" ht="12.75" customHeight="1" x14ac:dyDescent="0.2">
      <c r="A321" s="227"/>
      <c r="B321" s="140"/>
      <c r="C321" s="228"/>
      <c r="D321" s="232"/>
      <c r="E321" s="232"/>
      <c r="F321" s="232"/>
      <c r="G321" s="233"/>
      <c r="H321" s="128"/>
      <c r="I321" s="141"/>
      <c r="J321" s="128"/>
      <c r="K321" s="128"/>
      <c r="L321" s="128"/>
      <c r="M321" s="128"/>
      <c r="N321" s="128"/>
      <c r="O321" s="128"/>
      <c r="P321" s="128"/>
      <c r="Q321" s="128"/>
      <c r="R321" s="128"/>
    </row>
    <row r="322" spans="1:18" ht="12.75" customHeight="1" x14ac:dyDescent="0.2">
      <c r="A322" s="227">
        <f>B322</f>
        <v>44715</v>
      </c>
      <c r="B322" s="139">
        <f>B320+1</f>
        <v>44715</v>
      </c>
      <c r="C322" s="228"/>
      <c r="D322" s="232"/>
      <c r="E322" s="232" t="s">
        <v>403</v>
      </c>
      <c r="F322" s="232" t="s">
        <v>281</v>
      </c>
      <c r="G322" s="233"/>
      <c r="H322" s="128"/>
      <c r="I322" s="128"/>
      <c r="J322" s="128"/>
      <c r="K322" s="128"/>
      <c r="L322" s="128"/>
      <c r="M322" s="128"/>
      <c r="N322" s="128"/>
      <c r="O322" s="128"/>
      <c r="P322" s="128"/>
      <c r="Q322" s="128"/>
      <c r="R322" s="128"/>
    </row>
    <row r="323" spans="1:18" ht="12.75" customHeight="1" x14ac:dyDescent="0.2">
      <c r="A323" s="227"/>
      <c r="B323" s="140"/>
      <c r="C323" s="228"/>
      <c r="D323" s="232"/>
      <c r="E323" s="232"/>
      <c r="F323" s="232"/>
      <c r="G323" s="233"/>
      <c r="H323" s="128"/>
      <c r="I323" s="141"/>
      <c r="J323" s="128"/>
      <c r="K323" s="128"/>
      <c r="L323" s="128"/>
      <c r="M323" s="128"/>
      <c r="N323" s="128"/>
      <c r="O323" s="128"/>
      <c r="P323" s="128"/>
      <c r="Q323" s="128"/>
      <c r="R323" s="128"/>
    </row>
    <row r="324" spans="1:18" ht="12.75" customHeight="1" x14ac:dyDescent="0.2">
      <c r="A324" s="227">
        <f>B324</f>
        <v>44716</v>
      </c>
      <c r="B324" s="139">
        <f>B322+1</f>
        <v>44716</v>
      </c>
      <c r="C324" s="228"/>
      <c r="D324" s="232"/>
      <c r="E324" s="232"/>
      <c r="F324" s="232"/>
      <c r="G324" s="233"/>
      <c r="H324" s="128"/>
      <c r="I324" s="128"/>
      <c r="J324" s="128"/>
      <c r="K324" s="128"/>
      <c r="L324" s="128"/>
      <c r="M324" s="128"/>
      <c r="N324" s="128"/>
      <c r="O324" s="128"/>
      <c r="P324" s="128"/>
      <c r="Q324" s="128"/>
      <c r="R324" s="128"/>
    </row>
    <row r="325" spans="1:18" ht="12.75" customHeight="1" x14ac:dyDescent="0.2">
      <c r="A325" s="227"/>
      <c r="B325" s="140"/>
      <c r="C325" s="228"/>
      <c r="D325" s="232"/>
      <c r="E325" s="232"/>
      <c r="F325" s="232"/>
      <c r="G325" s="233"/>
      <c r="H325" s="128"/>
      <c r="I325" s="141"/>
      <c r="J325" s="128"/>
      <c r="K325" s="128"/>
      <c r="L325" s="128"/>
      <c r="M325" s="128"/>
      <c r="N325" s="128"/>
      <c r="O325" s="128"/>
      <c r="P325" s="128"/>
      <c r="Q325" s="128"/>
      <c r="R325" s="128"/>
    </row>
    <row r="326" spans="1:18" ht="12.75" customHeight="1" x14ac:dyDescent="0.2">
      <c r="A326" s="227">
        <f>B326</f>
        <v>44717</v>
      </c>
      <c r="B326" s="139">
        <f>B324+1</f>
        <v>44717</v>
      </c>
      <c r="C326" s="228"/>
      <c r="D326" s="232"/>
      <c r="E326" s="232"/>
      <c r="F326" s="232"/>
      <c r="G326" s="233"/>
      <c r="H326" s="128"/>
      <c r="I326" s="128"/>
      <c r="J326" s="128"/>
      <c r="K326" s="128"/>
      <c r="L326" s="128"/>
      <c r="M326" s="128"/>
      <c r="N326" s="128"/>
      <c r="O326" s="128"/>
      <c r="P326" s="128"/>
      <c r="Q326" s="128"/>
      <c r="R326" s="128"/>
    </row>
    <row r="327" spans="1:18" ht="12.75" customHeight="1" x14ac:dyDescent="0.2">
      <c r="A327" s="227"/>
      <c r="B327" s="140"/>
      <c r="C327" s="228"/>
      <c r="D327" s="232"/>
      <c r="E327" s="232"/>
      <c r="F327" s="232"/>
      <c r="G327" s="233"/>
      <c r="H327" s="128"/>
      <c r="I327" s="141"/>
      <c r="J327" s="128"/>
      <c r="K327" s="128"/>
      <c r="L327" s="128"/>
      <c r="M327" s="128"/>
      <c r="N327" s="128"/>
      <c r="O327" s="128"/>
      <c r="P327" s="128"/>
      <c r="Q327" s="128"/>
      <c r="R327" s="128"/>
    </row>
    <row r="328" spans="1:18" ht="12.75" customHeight="1" x14ac:dyDescent="0.2">
      <c r="A328" s="227">
        <f>B328</f>
        <v>44718</v>
      </c>
      <c r="B328" s="139">
        <f>B326+1</f>
        <v>44718</v>
      </c>
      <c r="C328" s="228"/>
      <c r="D328" s="232" t="s">
        <v>530</v>
      </c>
      <c r="E328" s="232"/>
      <c r="F328" s="232"/>
      <c r="G328" s="233"/>
      <c r="H328" s="128"/>
      <c r="I328" s="128"/>
      <c r="J328" s="128"/>
      <c r="K328" s="128"/>
      <c r="L328" s="128"/>
      <c r="M328" s="128"/>
      <c r="N328" s="128"/>
      <c r="O328" s="128"/>
      <c r="P328" s="128"/>
      <c r="Q328" s="128"/>
      <c r="R328" s="128"/>
    </row>
    <row r="329" spans="1:18" ht="12.75" customHeight="1" x14ac:dyDescent="0.2">
      <c r="A329" s="227"/>
      <c r="B329" s="140" t="s">
        <v>337</v>
      </c>
      <c r="C329" s="228"/>
      <c r="D329" s="232"/>
      <c r="E329" s="232"/>
      <c r="F329" s="232"/>
      <c r="G329" s="233"/>
      <c r="H329" s="128"/>
      <c r="I329" s="141"/>
      <c r="J329" s="128"/>
      <c r="K329" s="128"/>
      <c r="L329" s="128"/>
      <c r="M329" s="128"/>
      <c r="N329" s="128"/>
      <c r="O329" s="128"/>
      <c r="P329" s="128"/>
      <c r="Q329" s="128"/>
      <c r="R329" s="128"/>
    </row>
    <row r="330" spans="1:18" ht="12.75" customHeight="1" x14ac:dyDescent="0.2">
      <c r="A330" s="227">
        <f>B330</f>
        <v>44719</v>
      </c>
      <c r="B330" s="139">
        <f>B328+1</f>
        <v>44719</v>
      </c>
      <c r="C330" s="228"/>
      <c r="D330" s="232"/>
      <c r="E330" s="232" t="s">
        <v>535</v>
      </c>
      <c r="F330" s="232"/>
      <c r="G330" s="233"/>
      <c r="H330" s="128"/>
      <c r="I330" s="128"/>
      <c r="J330" s="128"/>
      <c r="K330" s="128"/>
      <c r="L330" s="128"/>
      <c r="M330" s="128"/>
      <c r="N330" s="128"/>
      <c r="O330" s="128"/>
      <c r="P330" s="128"/>
      <c r="Q330" s="128"/>
      <c r="R330" s="128"/>
    </row>
    <row r="331" spans="1:18" ht="12.75" customHeight="1" x14ac:dyDescent="0.2">
      <c r="A331" s="227"/>
      <c r="B331" s="140"/>
      <c r="C331" s="228"/>
      <c r="D331" s="232"/>
      <c r="E331" s="232"/>
      <c r="F331" s="232"/>
      <c r="G331" s="233"/>
      <c r="H331" s="128"/>
      <c r="I331" s="141"/>
      <c r="J331" s="128"/>
      <c r="K331" s="128"/>
      <c r="L331" s="128"/>
      <c r="M331" s="128"/>
      <c r="N331" s="128"/>
      <c r="O331" s="128"/>
      <c r="P331" s="128"/>
      <c r="Q331" s="128"/>
      <c r="R331" s="128"/>
    </row>
    <row r="332" spans="1:18" ht="12.75" customHeight="1" x14ac:dyDescent="0.2">
      <c r="A332" s="227">
        <f>B332</f>
        <v>44720</v>
      </c>
      <c r="B332" s="139">
        <f>B330+1</f>
        <v>44720</v>
      </c>
      <c r="C332" s="228"/>
      <c r="D332" s="232"/>
      <c r="E332" s="232"/>
      <c r="F332" s="232" t="s">
        <v>542</v>
      </c>
      <c r="G332" s="233"/>
      <c r="H332" s="128"/>
      <c r="I332" s="128"/>
      <c r="J332" s="128"/>
      <c r="K332" s="128"/>
      <c r="L332" s="128"/>
      <c r="M332" s="128"/>
      <c r="N332" s="128"/>
      <c r="O332" s="128"/>
      <c r="P332" s="128"/>
      <c r="Q332" s="128"/>
      <c r="R332" s="128"/>
    </row>
    <row r="333" spans="1:18" ht="12.75" customHeight="1" x14ac:dyDescent="0.2">
      <c r="A333" s="227"/>
      <c r="B333" s="140"/>
      <c r="C333" s="228"/>
      <c r="D333" s="232"/>
      <c r="E333" s="232"/>
      <c r="F333" s="232"/>
      <c r="G333" s="233"/>
      <c r="H333" s="128"/>
      <c r="I333" s="141"/>
      <c r="J333" s="128"/>
      <c r="K333" s="128"/>
      <c r="L333" s="128"/>
      <c r="M333" s="128"/>
      <c r="N333" s="128"/>
      <c r="O333" s="128"/>
      <c r="P333" s="128"/>
      <c r="Q333" s="128"/>
      <c r="R333" s="128"/>
    </row>
    <row r="334" spans="1:18" ht="12.75" customHeight="1" x14ac:dyDescent="0.2">
      <c r="A334" s="227">
        <f>B334</f>
        <v>44721</v>
      </c>
      <c r="B334" s="139">
        <f>B332+1</f>
        <v>44721</v>
      </c>
      <c r="C334" s="228"/>
      <c r="D334" s="232"/>
      <c r="E334" s="232"/>
      <c r="F334" s="232"/>
      <c r="G334" s="233"/>
      <c r="H334" s="128"/>
      <c r="I334" s="128"/>
      <c r="J334" s="128"/>
      <c r="K334" s="128"/>
      <c r="L334" s="128"/>
      <c r="M334" s="128"/>
      <c r="N334" s="128"/>
      <c r="O334" s="128"/>
      <c r="P334" s="128"/>
      <c r="Q334" s="128"/>
      <c r="R334" s="128"/>
    </row>
    <row r="335" spans="1:18" ht="12.75" customHeight="1" x14ac:dyDescent="0.2">
      <c r="A335" s="227"/>
      <c r="B335" s="140"/>
      <c r="C335" s="228"/>
      <c r="D335" s="232"/>
      <c r="E335" s="232"/>
      <c r="F335" s="232"/>
      <c r="G335" s="233"/>
      <c r="H335" s="128"/>
      <c r="I335" s="141"/>
      <c r="J335" s="128"/>
      <c r="K335" s="128"/>
      <c r="L335" s="128"/>
      <c r="M335" s="128"/>
      <c r="N335" s="128"/>
      <c r="O335" s="128"/>
      <c r="P335" s="128"/>
      <c r="Q335" s="128"/>
      <c r="R335" s="128"/>
    </row>
    <row r="336" spans="1:18" ht="12.75" customHeight="1" x14ac:dyDescent="0.2">
      <c r="A336" s="227">
        <f>B336</f>
        <v>44722</v>
      </c>
      <c r="B336" s="139">
        <f>B334+1</f>
        <v>44722</v>
      </c>
      <c r="C336" s="228"/>
      <c r="D336" s="232"/>
      <c r="E336" s="232" t="s">
        <v>403</v>
      </c>
      <c r="F336" s="232" t="s">
        <v>286</v>
      </c>
      <c r="G336" s="233"/>
      <c r="H336" s="128"/>
      <c r="I336" s="128"/>
      <c r="J336" s="128"/>
      <c r="K336" s="128"/>
      <c r="L336" s="128"/>
      <c r="M336" s="128"/>
      <c r="N336" s="128"/>
      <c r="O336" s="128"/>
      <c r="P336" s="128"/>
      <c r="Q336" s="128"/>
      <c r="R336" s="128"/>
    </row>
    <row r="337" spans="1:18" ht="12.75" customHeight="1" x14ac:dyDescent="0.2">
      <c r="A337" s="227"/>
      <c r="B337" s="140"/>
      <c r="C337" s="228"/>
      <c r="D337" s="232"/>
      <c r="E337" s="232"/>
      <c r="F337" s="232"/>
      <c r="G337" s="233"/>
      <c r="H337" s="128"/>
      <c r="I337" s="141"/>
      <c r="J337" s="128"/>
      <c r="K337" s="128"/>
      <c r="L337" s="128"/>
      <c r="M337" s="128"/>
      <c r="N337" s="128"/>
      <c r="O337" s="128"/>
      <c r="P337" s="128"/>
      <c r="Q337" s="128"/>
      <c r="R337" s="128"/>
    </row>
    <row r="338" spans="1:18" ht="12.75" customHeight="1" x14ac:dyDescent="0.2">
      <c r="A338" s="227">
        <f>B338</f>
        <v>44723</v>
      </c>
      <c r="B338" s="139">
        <f>B336+1</f>
        <v>44723</v>
      </c>
      <c r="C338" s="243"/>
      <c r="D338" s="232" t="s">
        <v>549</v>
      </c>
      <c r="E338" s="232"/>
      <c r="F338" s="232"/>
      <c r="G338" s="233"/>
      <c r="H338" s="128"/>
      <c r="I338" s="128"/>
      <c r="J338" s="128"/>
      <c r="K338" s="128"/>
      <c r="L338" s="128"/>
      <c r="M338" s="128"/>
      <c r="N338" s="128"/>
      <c r="O338" s="128"/>
      <c r="P338" s="128"/>
      <c r="Q338" s="128"/>
      <c r="R338" s="128"/>
    </row>
    <row r="339" spans="1:18" ht="12.75" customHeight="1" x14ac:dyDescent="0.2">
      <c r="A339" s="227"/>
      <c r="B339" s="140"/>
      <c r="C339" s="243"/>
      <c r="D339" s="232"/>
      <c r="E339" s="232"/>
      <c r="F339" s="232"/>
      <c r="G339" s="233"/>
      <c r="H339" s="128"/>
      <c r="I339" s="141"/>
      <c r="J339" s="128"/>
      <c r="K339" s="128"/>
      <c r="L339" s="128"/>
      <c r="M339" s="128"/>
      <c r="N339" s="128"/>
      <c r="O339" s="128"/>
      <c r="P339" s="128"/>
      <c r="Q339" s="128"/>
      <c r="R339" s="128"/>
    </row>
    <row r="340" spans="1:18" ht="12.75" customHeight="1" x14ac:dyDescent="0.2">
      <c r="A340" s="227">
        <f>B340</f>
        <v>44724</v>
      </c>
      <c r="B340" s="139">
        <f>B338+1</f>
        <v>44724</v>
      </c>
      <c r="C340" s="243"/>
      <c r="D340" s="232"/>
      <c r="E340" s="232"/>
      <c r="F340" s="232"/>
      <c r="G340" s="233"/>
      <c r="H340" s="128"/>
      <c r="I340" s="128"/>
      <c r="J340" s="128"/>
      <c r="K340" s="128"/>
      <c r="L340" s="128"/>
      <c r="M340" s="128"/>
      <c r="N340" s="128"/>
      <c r="O340" s="128"/>
      <c r="P340" s="128"/>
      <c r="Q340" s="128"/>
      <c r="R340" s="128"/>
    </row>
    <row r="341" spans="1:18" ht="12.75" customHeight="1" x14ac:dyDescent="0.2">
      <c r="A341" s="227"/>
      <c r="B341" s="140"/>
      <c r="C341" s="243"/>
      <c r="D341" s="232"/>
      <c r="E341" s="232"/>
      <c r="F341" s="232"/>
      <c r="G341" s="233"/>
      <c r="H341" s="128"/>
      <c r="I341" s="141"/>
      <c r="J341" s="128"/>
      <c r="K341" s="128"/>
      <c r="L341" s="128"/>
      <c r="M341" s="128"/>
      <c r="N341" s="128"/>
      <c r="O341" s="128"/>
      <c r="P341" s="128"/>
      <c r="Q341" s="128"/>
      <c r="R341" s="128"/>
    </row>
    <row r="342" spans="1:18" ht="12.75" customHeight="1" x14ac:dyDescent="0.2">
      <c r="A342" s="227">
        <f>B342</f>
        <v>44725</v>
      </c>
      <c r="B342" s="139">
        <f>B340+1</f>
        <v>44725</v>
      </c>
      <c r="C342" s="243"/>
      <c r="D342" s="232"/>
      <c r="E342" s="232"/>
      <c r="F342" s="232"/>
      <c r="G342" s="233"/>
      <c r="H342" s="128"/>
      <c r="I342" s="128"/>
      <c r="J342" s="128"/>
      <c r="K342" s="128"/>
      <c r="L342" s="128"/>
      <c r="M342" s="128"/>
      <c r="N342" s="128"/>
      <c r="O342" s="128"/>
      <c r="P342" s="128"/>
      <c r="Q342" s="128"/>
      <c r="R342" s="128"/>
    </row>
    <row r="343" spans="1:18" ht="12.75" customHeight="1" x14ac:dyDescent="0.2">
      <c r="A343" s="227"/>
      <c r="B343" s="140"/>
      <c r="C343" s="243"/>
      <c r="D343" s="232"/>
      <c r="E343" s="232"/>
      <c r="F343" s="232"/>
      <c r="G343" s="233"/>
      <c r="H343" s="128"/>
      <c r="I343" s="141"/>
      <c r="J343" s="128"/>
      <c r="K343" s="128"/>
      <c r="L343" s="128"/>
      <c r="M343" s="128"/>
      <c r="N343" s="128"/>
      <c r="O343" s="128"/>
      <c r="P343" s="128"/>
      <c r="Q343" s="128"/>
      <c r="R343" s="128"/>
    </row>
    <row r="344" spans="1:18" ht="12.75" customHeight="1" x14ac:dyDescent="0.2">
      <c r="A344" s="227">
        <f>B344</f>
        <v>44726</v>
      </c>
      <c r="B344" s="139">
        <f>B342+1</f>
        <v>44726</v>
      </c>
      <c r="C344" s="243"/>
      <c r="D344" s="232"/>
      <c r="E344" s="232"/>
      <c r="F344" s="232"/>
      <c r="G344" s="233"/>
      <c r="H344" s="128"/>
      <c r="I344" s="128"/>
      <c r="J344" s="128"/>
      <c r="K344" s="128"/>
      <c r="L344" s="128"/>
      <c r="M344" s="128"/>
      <c r="N344" s="128"/>
      <c r="O344" s="128"/>
      <c r="P344" s="128"/>
      <c r="Q344" s="128"/>
      <c r="R344" s="128"/>
    </row>
    <row r="345" spans="1:18" ht="12.75" customHeight="1" x14ac:dyDescent="0.2">
      <c r="A345" s="227"/>
      <c r="B345" s="140"/>
      <c r="C345" s="243"/>
      <c r="D345" s="232"/>
      <c r="E345" s="232"/>
      <c r="F345" s="232"/>
      <c r="G345" s="233"/>
      <c r="H345" s="128"/>
      <c r="I345" s="141"/>
      <c r="J345" s="128"/>
      <c r="K345" s="128"/>
      <c r="L345" s="128"/>
      <c r="M345" s="128"/>
      <c r="N345" s="128"/>
      <c r="O345" s="128"/>
      <c r="P345" s="128"/>
      <c r="Q345" s="128"/>
      <c r="R345" s="128"/>
    </row>
    <row r="346" spans="1:18" ht="12.75" customHeight="1" x14ac:dyDescent="0.2">
      <c r="A346" s="227">
        <f>B346</f>
        <v>44727</v>
      </c>
      <c r="B346" s="139">
        <f>B344+1</f>
        <v>44727</v>
      </c>
      <c r="C346" s="228"/>
      <c r="D346" s="232"/>
      <c r="E346" s="232"/>
      <c r="F346" s="232" t="s">
        <v>464</v>
      </c>
      <c r="G346" s="233"/>
      <c r="H346" s="128"/>
      <c r="I346" s="128"/>
      <c r="J346" s="128"/>
      <c r="K346" s="128"/>
      <c r="L346" s="128"/>
      <c r="M346" s="128"/>
      <c r="N346" s="128"/>
      <c r="O346" s="128"/>
      <c r="P346" s="128"/>
      <c r="Q346" s="128"/>
      <c r="R346" s="128"/>
    </row>
    <row r="347" spans="1:18" ht="12.75" customHeight="1" x14ac:dyDescent="0.2">
      <c r="A347" s="227"/>
      <c r="B347" s="140"/>
      <c r="C347" s="228"/>
      <c r="D347" s="232"/>
      <c r="E347" s="232"/>
      <c r="F347" s="232"/>
      <c r="G347" s="233"/>
      <c r="H347" s="128"/>
      <c r="I347" s="141"/>
      <c r="J347" s="128"/>
      <c r="K347" s="128"/>
      <c r="L347" s="128"/>
      <c r="M347" s="128"/>
      <c r="N347" s="128"/>
      <c r="O347" s="128"/>
      <c r="P347" s="128"/>
      <c r="Q347" s="128"/>
      <c r="R347" s="128"/>
    </row>
    <row r="348" spans="1:18" ht="12.75" customHeight="1" x14ac:dyDescent="0.2">
      <c r="A348" s="227">
        <f>B348</f>
        <v>44728</v>
      </c>
      <c r="B348" s="139">
        <f>B346+1</f>
        <v>44728</v>
      </c>
      <c r="C348" s="228"/>
      <c r="D348" s="232"/>
      <c r="E348" s="232"/>
      <c r="F348" s="232"/>
      <c r="G348" s="233"/>
      <c r="H348" s="128"/>
      <c r="I348" s="128"/>
      <c r="J348" s="128"/>
      <c r="K348" s="128"/>
      <c r="L348" s="128"/>
      <c r="M348" s="128"/>
      <c r="N348" s="128"/>
      <c r="O348" s="128"/>
      <c r="P348" s="128"/>
      <c r="Q348" s="128"/>
      <c r="R348" s="128"/>
    </row>
    <row r="349" spans="1:18" ht="12.75" customHeight="1" x14ac:dyDescent="0.2">
      <c r="A349" s="227"/>
      <c r="B349" s="140" t="s">
        <v>32</v>
      </c>
      <c r="C349" s="228"/>
      <c r="D349" s="232"/>
      <c r="E349" s="232"/>
      <c r="F349" s="232"/>
      <c r="G349" s="233"/>
      <c r="H349" s="128"/>
      <c r="I349" s="141"/>
      <c r="J349" s="128"/>
      <c r="K349" s="128"/>
      <c r="L349" s="128"/>
      <c r="M349" s="128"/>
      <c r="N349" s="128"/>
      <c r="O349" s="128"/>
      <c r="P349" s="128"/>
      <c r="Q349" s="128"/>
      <c r="R349" s="128"/>
    </row>
    <row r="350" spans="1:18" ht="12.75" customHeight="1" x14ac:dyDescent="0.2">
      <c r="A350" s="227">
        <f>B350</f>
        <v>44729</v>
      </c>
      <c r="B350" s="139">
        <f>B348+1</f>
        <v>44729</v>
      </c>
      <c r="C350" s="228"/>
      <c r="D350" s="232"/>
      <c r="E350" s="232" t="s">
        <v>403</v>
      </c>
      <c r="F350" s="232" t="s">
        <v>540</v>
      </c>
      <c r="G350" s="233"/>
      <c r="H350" s="128"/>
      <c r="I350" s="128"/>
      <c r="J350" s="128"/>
      <c r="K350" s="128"/>
      <c r="L350" s="128"/>
      <c r="M350" s="128"/>
      <c r="N350" s="128"/>
      <c r="O350" s="128"/>
      <c r="P350" s="128"/>
      <c r="Q350" s="128"/>
      <c r="R350" s="128"/>
    </row>
    <row r="351" spans="1:18" ht="12.75" customHeight="1" x14ac:dyDescent="0.2">
      <c r="A351" s="227"/>
      <c r="B351" s="140"/>
      <c r="C351" s="228"/>
      <c r="D351" s="232"/>
      <c r="E351" s="232"/>
      <c r="F351" s="232"/>
      <c r="G351" s="233"/>
      <c r="H351" s="128"/>
      <c r="I351" s="141"/>
      <c r="J351" s="128"/>
      <c r="K351" s="128"/>
      <c r="L351" s="128"/>
      <c r="M351" s="128"/>
      <c r="N351" s="128"/>
      <c r="O351" s="128"/>
      <c r="P351" s="128"/>
      <c r="Q351" s="128"/>
      <c r="R351" s="128"/>
    </row>
    <row r="352" spans="1:18" ht="12.75" customHeight="1" x14ac:dyDescent="0.2">
      <c r="A352" s="227">
        <f>B352</f>
        <v>44730</v>
      </c>
      <c r="B352" s="139">
        <f>B350+1</f>
        <v>44730</v>
      </c>
      <c r="C352" s="228"/>
      <c r="D352" s="232" t="s">
        <v>550</v>
      </c>
      <c r="E352" s="232"/>
      <c r="F352" s="232"/>
      <c r="G352" s="233"/>
      <c r="H352" s="128"/>
      <c r="I352" s="128"/>
      <c r="J352" s="128"/>
      <c r="K352" s="128"/>
      <c r="L352" s="128"/>
      <c r="M352" s="128"/>
      <c r="N352" s="128"/>
      <c r="O352" s="128"/>
      <c r="P352" s="128"/>
      <c r="Q352" s="128"/>
      <c r="R352" s="128"/>
    </row>
    <row r="353" spans="1:18" ht="12.75" customHeight="1" x14ac:dyDescent="0.2">
      <c r="A353" s="227"/>
      <c r="B353" s="140"/>
      <c r="C353" s="228"/>
      <c r="D353" s="232"/>
      <c r="E353" s="232"/>
      <c r="F353" s="232"/>
      <c r="G353" s="233"/>
      <c r="H353" s="128"/>
      <c r="I353" s="141"/>
      <c r="J353" s="128"/>
      <c r="K353" s="128"/>
      <c r="L353" s="128"/>
      <c r="M353" s="128"/>
      <c r="N353" s="128"/>
      <c r="O353" s="128"/>
      <c r="P353" s="128"/>
      <c r="Q353" s="128"/>
      <c r="R353" s="128"/>
    </row>
    <row r="354" spans="1:18" ht="12.75" customHeight="1" x14ac:dyDescent="0.2">
      <c r="A354" s="227">
        <f>B354</f>
        <v>44731</v>
      </c>
      <c r="B354" s="139">
        <f>B352+1</f>
        <v>44731</v>
      </c>
      <c r="C354" s="228"/>
      <c r="D354" s="232"/>
      <c r="E354" s="232"/>
      <c r="F354" s="232" t="s">
        <v>551</v>
      </c>
      <c r="G354" s="233"/>
      <c r="H354" s="128"/>
      <c r="I354" s="128"/>
      <c r="J354" s="128"/>
      <c r="K354" s="128"/>
      <c r="L354" s="128"/>
      <c r="M354" s="128"/>
      <c r="N354" s="128"/>
      <c r="O354" s="128"/>
      <c r="P354" s="128"/>
      <c r="Q354" s="128"/>
      <c r="R354" s="128"/>
    </row>
    <row r="355" spans="1:18" ht="12.75" customHeight="1" x14ac:dyDescent="0.2">
      <c r="A355" s="227"/>
      <c r="B355" s="140"/>
      <c r="C355" s="228"/>
      <c r="D355" s="232"/>
      <c r="E355" s="232"/>
      <c r="F355" s="232"/>
      <c r="G355" s="233"/>
      <c r="H355" s="128"/>
      <c r="I355" s="141"/>
      <c r="J355" s="128"/>
      <c r="K355" s="128"/>
      <c r="L355" s="128"/>
      <c r="M355" s="128"/>
      <c r="N355" s="128"/>
      <c r="O355" s="128"/>
      <c r="P355" s="128"/>
      <c r="Q355" s="128"/>
      <c r="R355" s="128"/>
    </row>
    <row r="356" spans="1:18" ht="12.75" customHeight="1" x14ac:dyDescent="0.2">
      <c r="A356" s="227">
        <f>B356</f>
        <v>44732</v>
      </c>
      <c r="B356" s="139">
        <f>B354+1</f>
        <v>44732</v>
      </c>
      <c r="C356" s="228"/>
      <c r="D356" s="232"/>
      <c r="E356" s="232"/>
      <c r="F356" s="232"/>
      <c r="G356" s="233"/>
      <c r="H356" s="128"/>
      <c r="I356" s="128"/>
      <c r="J356" s="128"/>
      <c r="K356" s="128"/>
      <c r="L356" s="128"/>
      <c r="M356" s="128"/>
      <c r="N356" s="128"/>
      <c r="O356" s="128"/>
      <c r="P356" s="128"/>
      <c r="Q356" s="128"/>
      <c r="R356" s="128"/>
    </row>
    <row r="357" spans="1:18" ht="12.75" customHeight="1" x14ac:dyDescent="0.2">
      <c r="A357" s="227"/>
      <c r="B357" s="140"/>
      <c r="C357" s="228"/>
      <c r="D357" s="232"/>
      <c r="E357" s="232"/>
      <c r="F357" s="232"/>
      <c r="G357" s="233"/>
      <c r="H357" s="128"/>
      <c r="I357" s="141"/>
      <c r="J357" s="128"/>
      <c r="K357" s="128"/>
      <c r="L357" s="128"/>
      <c r="M357" s="128"/>
      <c r="N357" s="128"/>
      <c r="O357" s="128"/>
      <c r="P357" s="128"/>
      <c r="Q357" s="128"/>
      <c r="R357" s="128"/>
    </row>
    <row r="358" spans="1:18" ht="12.75" customHeight="1" x14ac:dyDescent="0.2">
      <c r="A358" s="227">
        <f>B358</f>
        <v>44733</v>
      </c>
      <c r="B358" s="139">
        <f>B356+1</f>
        <v>44733</v>
      </c>
      <c r="C358" s="228"/>
      <c r="D358" s="232"/>
      <c r="E358" s="232" t="s">
        <v>535</v>
      </c>
      <c r="F358" s="232"/>
      <c r="G358" s="233"/>
      <c r="H358" s="128"/>
      <c r="I358" s="128"/>
      <c r="J358" s="128"/>
      <c r="K358" s="128"/>
      <c r="L358" s="128"/>
      <c r="M358" s="128"/>
      <c r="N358" s="128"/>
      <c r="O358" s="128"/>
      <c r="P358" s="128"/>
      <c r="Q358" s="128"/>
      <c r="R358" s="128"/>
    </row>
    <row r="359" spans="1:18" ht="12.75" customHeight="1" x14ac:dyDescent="0.2">
      <c r="A359" s="227"/>
      <c r="B359" s="140"/>
      <c r="C359" s="228"/>
      <c r="D359" s="232"/>
      <c r="E359" s="232"/>
      <c r="F359" s="232"/>
      <c r="G359" s="233"/>
      <c r="H359" s="128"/>
      <c r="I359" s="141"/>
      <c r="J359" s="128"/>
      <c r="K359" s="128"/>
      <c r="L359" s="128"/>
      <c r="M359" s="128"/>
      <c r="N359" s="128"/>
      <c r="O359" s="128"/>
      <c r="P359" s="128"/>
      <c r="Q359" s="128"/>
      <c r="R359" s="128"/>
    </row>
    <row r="360" spans="1:18" ht="12.75" customHeight="1" x14ac:dyDescent="0.2">
      <c r="A360" s="227">
        <f>B360</f>
        <v>44734</v>
      </c>
      <c r="B360" s="139">
        <f>B358+1</f>
        <v>44734</v>
      </c>
      <c r="C360" s="228"/>
      <c r="D360" s="232"/>
      <c r="E360" s="232"/>
      <c r="F360" s="232"/>
      <c r="G360" s="233"/>
      <c r="H360" s="128"/>
      <c r="I360" s="128"/>
      <c r="J360" s="128"/>
      <c r="K360" s="128"/>
      <c r="L360" s="128"/>
      <c r="M360" s="128"/>
      <c r="N360" s="128"/>
      <c r="O360" s="128"/>
      <c r="P360" s="128"/>
      <c r="Q360" s="128"/>
      <c r="R360" s="128"/>
    </row>
    <row r="361" spans="1:18" ht="12.75" customHeight="1" x14ac:dyDescent="0.2">
      <c r="A361" s="227"/>
      <c r="B361" s="140"/>
      <c r="C361" s="228"/>
      <c r="D361" s="232"/>
      <c r="E361" s="232"/>
      <c r="F361" s="232"/>
      <c r="G361" s="233"/>
      <c r="H361" s="128"/>
      <c r="I361" s="141"/>
      <c r="J361" s="128"/>
      <c r="K361" s="128"/>
      <c r="L361" s="128"/>
      <c r="M361" s="128"/>
      <c r="N361" s="128"/>
      <c r="O361" s="128"/>
      <c r="P361" s="128"/>
      <c r="Q361" s="128"/>
      <c r="R361" s="128"/>
    </row>
    <row r="362" spans="1:18" ht="12.75" customHeight="1" x14ac:dyDescent="0.2">
      <c r="A362" s="227">
        <f>B362</f>
        <v>44735</v>
      </c>
      <c r="B362" s="139">
        <f>B360+1</f>
        <v>44735</v>
      </c>
      <c r="C362" s="228"/>
      <c r="D362" s="232"/>
      <c r="E362" s="232"/>
      <c r="F362" s="232"/>
      <c r="G362" s="233"/>
      <c r="H362" s="128"/>
      <c r="I362" s="128"/>
      <c r="J362" s="128"/>
      <c r="K362" s="128"/>
      <c r="L362" s="128"/>
      <c r="M362" s="128"/>
      <c r="N362" s="128"/>
      <c r="O362" s="128"/>
      <c r="P362" s="128"/>
      <c r="Q362" s="128"/>
      <c r="R362" s="128"/>
    </row>
    <row r="363" spans="1:18" ht="12.75" customHeight="1" x14ac:dyDescent="0.2">
      <c r="A363" s="227"/>
      <c r="B363" s="140"/>
      <c r="C363" s="228"/>
      <c r="D363" s="232"/>
      <c r="E363" s="232"/>
      <c r="F363" s="232"/>
      <c r="G363" s="233"/>
      <c r="H363" s="128"/>
      <c r="I363" s="141"/>
      <c r="J363" s="128"/>
      <c r="K363" s="128"/>
      <c r="L363" s="128"/>
      <c r="M363" s="128"/>
      <c r="N363" s="128"/>
      <c r="O363" s="128"/>
      <c r="P363" s="128"/>
      <c r="Q363" s="128"/>
      <c r="R363" s="128"/>
    </row>
    <row r="364" spans="1:18" ht="12.75" customHeight="1" x14ac:dyDescent="0.2">
      <c r="A364" s="227">
        <f>B364</f>
        <v>44736</v>
      </c>
      <c r="B364" s="139">
        <f>B362+1</f>
        <v>44736</v>
      </c>
      <c r="C364" s="228"/>
      <c r="D364" s="232"/>
      <c r="E364" s="232" t="s">
        <v>403</v>
      </c>
      <c r="F364" s="232"/>
      <c r="G364" s="233"/>
      <c r="H364" s="128"/>
      <c r="I364" s="128"/>
      <c r="J364" s="128"/>
      <c r="K364" s="128"/>
      <c r="L364" s="128"/>
      <c r="M364" s="128"/>
      <c r="N364" s="128"/>
      <c r="O364" s="128"/>
      <c r="P364" s="128"/>
      <c r="Q364" s="128"/>
      <c r="R364" s="128"/>
    </row>
    <row r="365" spans="1:18" ht="12.75" customHeight="1" x14ac:dyDescent="0.2">
      <c r="A365" s="227"/>
      <c r="B365" s="140"/>
      <c r="C365" s="228"/>
      <c r="D365" s="232"/>
      <c r="E365" s="232"/>
      <c r="F365" s="232"/>
      <c r="G365" s="233"/>
      <c r="H365" s="128"/>
      <c r="I365" s="141"/>
      <c r="J365" s="128"/>
      <c r="K365" s="128"/>
      <c r="L365" s="128"/>
      <c r="M365" s="128"/>
      <c r="N365" s="128"/>
      <c r="O365" s="128"/>
      <c r="P365" s="128"/>
      <c r="Q365" s="128"/>
      <c r="R365" s="128"/>
    </row>
    <row r="366" spans="1:18" ht="12.75" customHeight="1" x14ac:dyDescent="0.2">
      <c r="A366" s="227">
        <f>B366</f>
        <v>44737</v>
      </c>
      <c r="B366" s="139">
        <f>B364+1</f>
        <v>44737</v>
      </c>
      <c r="C366" s="228"/>
      <c r="D366" s="232"/>
      <c r="E366" s="232"/>
      <c r="F366" s="232"/>
      <c r="G366" s="233"/>
      <c r="H366" s="128"/>
      <c r="I366" s="128"/>
      <c r="J366" s="128"/>
      <c r="K366" s="128"/>
      <c r="L366" s="128"/>
      <c r="M366" s="128"/>
      <c r="N366" s="128"/>
      <c r="O366" s="128"/>
      <c r="P366" s="128"/>
      <c r="Q366" s="128"/>
      <c r="R366" s="128"/>
    </row>
    <row r="367" spans="1:18" ht="12.75" customHeight="1" x14ac:dyDescent="0.2">
      <c r="A367" s="227"/>
      <c r="B367" s="140"/>
      <c r="C367" s="228"/>
      <c r="D367" s="232"/>
      <c r="E367" s="232"/>
      <c r="F367" s="232"/>
      <c r="G367" s="233"/>
      <c r="H367" s="128"/>
      <c r="I367" s="141"/>
      <c r="J367" s="128"/>
      <c r="K367" s="128"/>
      <c r="L367" s="128"/>
      <c r="M367" s="128"/>
      <c r="N367" s="128"/>
      <c r="O367" s="128"/>
      <c r="P367" s="128"/>
      <c r="Q367" s="128"/>
      <c r="R367" s="128"/>
    </row>
    <row r="368" spans="1:18" ht="12.75" customHeight="1" x14ac:dyDescent="0.2">
      <c r="A368" s="227">
        <f>B368</f>
        <v>44738</v>
      </c>
      <c r="B368" s="139">
        <f>B366+1</f>
        <v>44738</v>
      </c>
      <c r="C368" s="228"/>
      <c r="D368" s="232"/>
      <c r="E368" s="232"/>
      <c r="F368" s="232" t="s">
        <v>280</v>
      </c>
      <c r="G368" s="233"/>
      <c r="H368" s="128"/>
      <c r="I368" s="128"/>
      <c r="J368" s="128"/>
      <c r="K368" s="128"/>
      <c r="L368" s="128"/>
      <c r="M368" s="128"/>
      <c r="N368" s="128"/>
      <c r="O368" s="128"/>
      <c r="P368" s="128"/>
      <c r="Q368" s="128"/>
      <c r="R368" s="128"/>
    </row>
    <row r="369" spans="1:18" ht="12.75" customHeight="1" x14ac:dyDescent="0.2">
      <c r="A369" s="227"/>
      <c r="B369" s="140"/>
      <c r="C369" s="228"/>
      <c r="D369" s="232"/>
      <c r="E369" s="232"/>
      <c r="F369" s="232"/>
      <c r="G369" s="233"/>
      <c r="H369" s="128"/>
      <c r="I369" s="141"/>
      <c r="J369" s="128"/>
      <c r="K369" s="128"/>
      <c r="L369" s="128"/>
      <c r="M369" s="128"/>
      <c r="N369" s="128"/>
      <c r="O369" s="128"/>
      <c r="P369" s="128"/>
      <c r="Q369" s="128"/>
      <c r="R369" s="128"/>
    </row>
    <row r="370" spans="1:18" ht="12.75" customHeight="1" x14ac:dyDescent="0.2">
      <c r="A370" s="227">
        <f>B370</f>
        <v>44739</v>
      </c>
      <c r="B370" s="139">
        <f>B368+1</f>
        <v>44739</v>
      </c>
      <c r="C370" s="228" t="s">
        <v>39</v>
      </c>
      <c r="D370" s="232"/>
      <c r="E370" s="232"/>
      <c r="F370" s="232"/>
      <c r="G370" s="233"/>
      <c r="H370" s="128"/>
      <c r="I370" s="128"/>
      <c r="J370" s="128"/>
      <c r="K370" s="128"/>
      <c r="L370" s="128"/>
      <c r="M370" s="128"/>
      <c r="N370" s="128"/>
      <c r="O370" s="128"/>
      <c r="P370" s="128"/>
      <c r="Q370" s="128"/>
      <c r="R370" s="128"/>
    </row>
    <row r="371" spans="1:18" ht="12.75" customHeight="1" x14ac:dyDescent="0.2">
      <c r="A371" s="227"/>
      <c r="B371" s="140"/>
      <c r="C371" s="228"/>
      <c r="D371" s="232"/>
      <c r="E371" s="232"/>
      <c r="F371" s="232"/>
      <c r="G371" s="233"/>
      <c r="H371" s="128"/>
      <c r="I371" s="141"/>
      <c r="J371" s="128"/>
      <c r="K371" s="128"/>
      <c r="L371" s="128"/>
      <c r="M371" s="128"/>
      <c r="N371" s="128"/>
      <c r="O371" s="128"/>
      <c r="P371" s="128"/>
      <c r="Q371" s="128"/>
      <c r="R371" s="128"/>
    </row>
    <row r="372" spans="1:18" ht="12.75" customHeight="1" x14ac:dyDescent="0.2">
      <c r="A372" s="227">
        <f>B372</f>
        <v>44740</v>
      </c>
      <c r="B372" s="139">
        <f>B370+1</f>
        <v>44740</v>
      </c>
      <c r="C372" s="228" t="s">
        <v>39</v>
      </c>
      <c r="D372" s="232"/>
      <c r="E372" s="232"/>
      <c r="F372" s="232"/>
      <c r="G372" s="233"/>
      <c r="H372" s="128"/>
      <c r="I372" s="128"/>
      <c r="J372" s="128"/>
      <c r="K372" s="128"/>
      <c r="L372" s="128"/>
      <c r="M372" s="128"/>
      <c r="N372" s="128"/>
      <c r="O372" s="128"/>
      <c r="P372" s="128"/>
      <c r="Q372" s="128"/>
      <c r="R372" s="128"/>
    </row>
    <row r="373" spans="1:18" ht="12.75" customHeight="1" x14ac:dyDescent="0.2">
      <c r="A373" s="227"/>
      <c r="B373" s="140"/>
      <c r="C373" s="228"/>
      <c r="D373" s="232"/>
      <c r="E373" s="232"/>
      <c r="F373" s="232"/>
      <c r="G373" s="233"/>
      <c r="H373" s="128"/>
      <c r="I373" s="141"/>
      <c r="J373" s="128"/>
      <c r="K373" s="128"/>
      <c r="L373" s="128"/>
      <c r="M373" s="128"/>
      <c r="N373" s="128"/>
      <c r="O373" s="128"/>
      <c r="P373" s="128"/>
      <c r="Q373" s="128"/>
      <c r="R373" s="128"/>
    </row>
    <row r="374" spans="1:18" ht="12.75" customHeight="1" x14ac:dyDescent="0.2">
      <c r="A374" s="227">
        <f>B374</f>
        <v>44741</v>
      </c>
      <c r="B374" s="139">
        <f>B372+1</f>
        <v>44741</v>
      </c>
      <c r="C374" s="228" t="s">
        <v>39</v>
      </c>
      <c r="D374" s="232"/>
      <c r="E374" s="232"/>
      <c r="F374" s="232"/>
      <c r="G374" s="233"/>
      <c r="H374" s="128"/>
      <c r="I374" s="128"/>
      <c r="J374" s="128"/>
      <c r="K374" s="128"/>
      <c r="L374" s="128"/>
      <c r="M374" s="128"/>
      <c r="N374" s="128"/>
      <c r="O374" s="128"/>
      <c r="P374" s="128"/>
      <c r="Q374" s="128"/>
      <c r="R374" s="128"/>
    </row>
    <row r="375" spans="1:18" ht="12.75" customHeight="1" x14ac:dyDescent="0.2">
      <c r="A375" s="227"/>
      <c r="B375" s="140"/>
      <c r="C375" s="228"/>
      <c r="D375" s="232"/>
      <c r="E375" s="232"/>
      <c r="F375" s="232"/>
      <c r="G375" s="233"/>
      <c r="H375" s="128"/>
      <c r="I375" s="141"/>
      <c r="J375" s="128"/>
      <c r="K375" s="128"/>
      <c r="L375" s="128"/>
      <c r="M375" s="128"/>
      <c r="N375" s="128"/>
      <c r="O375" s="128"/>
      <c r="P375" s="128"/>
      <c r="Q375" s="128"/>
      <c r="R375" s="128"/>
    </row>
    <row r="376" spans="1:18" ht="12.75" customHeight="1" x14ac:dyDescent="0.2">
      <c r="A376" s="227">
        <f>B376</f>
        <v>44742</v>
      </c>
      <c r="B376" s="139">
        <f>B374+1</f>
        <v>44742</v>
      </c>
      <c r="C376" s="228" t="s">
        <v>39</v>
      </c>
      <c r="D376" s="232"/>
      <c r="E376" s="232"/>
      <c r="F376" s="232"/>
      <c r="G376" s="233"/>
      <c r="H376" s="128"/>
      <c r="I376" s="128"/>
      <c r="J376" s="128"/>
      <c r="K376" s="128"/>
      <c r="L376" s="128"/>
      <c r="M376" s="128"/>
      <c r="N376" s="128"/>
      <c r="O376" s="128"/>
      <c r="P376" s="128"/>
      <c r="Q376" s="128"/>
      <c r="R376" s="128"/>
    </row>
    <row r="377" spans="1:18" ht="12.75" customHeight="1" x14ac:dyDescent="0.2">
      <c r="A377" s="227"/>
      <c r="B377" s="140"/>
      <c r="C377" s="228"/>
      <c r="D377" s="232"/>
      <c r="E377" s="232"/>
      <c r="F377" s="232"/>
      <c r="G377" s="233"/>
      <c r="H377" s="128"/>
      <c r="I377" s="141"/>
      <c r="J377" s="128"/>
      <c r="K377" s="128"/>
      <c r="L377" s="128"/>
      <c r="M377" s="128"/>
      <c r="N377" s="128"/>
      <c r="O377" s="128"/>
      <c r="P377" s="128"/>
      <c r="Q377" s="128"/>
      <c r="R377" s="128"/>
    </row>
    <row r="378" spans="1:18" ht="12.75" customHeight="1" x14ac:dyDescent="0.2">
      <c r="A378" s="227">
        <f>B378</f>
        <v>44743</v>
      </c>
      <c r="B378" s="139">
        <f>B376+1</f>
        <v>44743</v>
      </c>
      <c r="C378" s="228" t="s">
        <v>39</v>
      </c>
      <c r="D378" s="232" t="s">
        <v>198</v>
      </c>
      <c r="E378" s="232"/>
      <c r="F378" s="232"/>
      <c r="G378" s="233"/>
      <c r="H378" s="128"/>
      <c r="I378" s="128"/>
      <c r="J378" s="128"/>
      <c r="K378" s="128"/>
      <c r="L378" s="128"/>
      <c r="M378" s="128"/>
      <c r="N378" s="128"/>
      <c r="O378" s="128"/>
      <c r="P378" s="128"/>
      <c r="Q378" s="128"/>
      <c r="R378" s="128"/>
    </row>
    <row r="379" spans="1:18" ht="12.75" customHeight="1" x14ac:dyDescent="0.2">
      <c r="A379" s="227"/>
      <c r="B379" s="140"/>
      <c r="C379" s="228"/>
      <c r="D379" s="232"/>
      <c r="E379" s="232"/>
      <c r="F379" s="232"/>
      <c r="G379" s="233"/>
      <c r="H379" s="128"/>
      <c r="I379" s="141"/>
      <c r="J379" s="128"/>
      <c r="K379" s="128"/>
      <c r="L379" s="128"/>
      <c r="M379" s="128"/>
      <c r="N379" s="128"/>
      <c r="O379" s="128"/>
      <c r="P379" s="128"/>
      <c r="Q379" s="128"/>
      <c r="R379" s="128"/>
    </row>
    <row r="380" spans="1:18" ht="12.75" customHeight="1" x14ac:dyDescent="0.2">
      <c r="A380" s="227">
        <f>B380</f>
        <v>44744</v>
      </c>
      <c r="B380" s="139">
        <f>B378+1</f>
        <v>44744</v>
      </c>
      <c r="C380" s="228" t="s">
        <v>39</v>
      </c>
      <c r="D380" s="232"/>
      <c r="E380" s="232"/>
      <c r="F380" s="232"/>
      <c r="G380" s="233"/>
      <c r="H380" s="128"/>
      <c r="I380" s="128"/>
      <c r="J380" s="128"/>
      <c r="K380" s="128"/>
      <c r="L380" s="128"/>
      <c r="M380" s="128"/>
      <c r="N380" s="128"/>
      <c r="O380" s="128"/>
      <c r="P380" s="128"/>
      <c r="Q380" s="128"/>
      <c r="R380" s="128"/>
    </row>
    <row r="381" spans="1:18" ht="12.75" customHeight="1" x14ac:dyDescent="0.2">
      <c r="A381" s="227"/>
      <c r="B381" s="140"/>
      <c r="C381" s="228"/>
      <c r="D381" s="232"/>
      <c r="E381" s="232"/>
      <c r="F381" s="232"/>
      <c r="G381" s="233"/>
      <c r="H381" s="128"/>
      <c r="I381" s="141"/>
      <c r="J381" s="128"/>
      <c r="K381" s="128"/>
      <c r="L381" s="128"/>
      <c r="M381" s="128"/>
      <c r="N381" s="128"/>
      <c r="O381" s="128"/>
      <c r="P381" s="128"/>
      <c r="Q381" s="128"/>
      <c r="R381" s="128"/>
    </row>
    <row r="382" spans="1:18" ht="12.75" customHeight="1" x14ac:dyDescent="0.2">
      <c r="A382" s="227">
        <f>B382</f>
        <v>44745</v>
      </c>
      <c r="B382" s="139">
        <f>B380+1</f>
        <v>44745</v>
      </c>
      <c r="C382" s="228" t="s">
        <v>39</v>
      </c>
      <c r="D382" s="232"/>
      <c r="E382" s="232"/>
      <c r="F382" s="232"/>
      <c r="G382" s="233"/>
      <c r="H382" s="128"/>
      <c r="I382" s="128"/>
      <c r="J382" s="128"/>
      <c r="K382" s="128"/>
      <c r="L382" s="128"/>
      <c r="M382" s="128"/>
      <c r="N382" s="128"/>
      <c r="O382" s="128"/>
      <c r="P382" s="128"/>
      <c r="Q382" s="128"/>
      <c r="R382" s="128"/>
    </row>
    <row r="383" spans="1:18" ht="12.75" customHeight="1" x14ac:dyDescent="0.2">
      <c r="A383" s="227"/>
      <c r="B383" s="140"/>
      <c r="C383" s="228"/>
      <c r="D383" s="232"/>
      <c r="E383" s="232"/>
      <c r="F383" s="232"/>
      <c r="G383" s="233"/>
      <c r="H383" s="128"/>
      <c r="I383" s="141"/>
      <c r="J383" s="128"/>
      <c r="K383" s="128"/>
      <c r="L383" s="128"/>
      <c r="M383" s="128"/>
      <c r="N383" s="128"/>
      <c r="O383" s="128"/>
      <c r="P383" s="128"/>
      <c r="Q383" s="128"/>
      <c r="R383" s="128"/>
    </row>
    <row r="384" spans="1:18" ht="12.75" customHeight="1" x14ac:dyDescent="0.2">
      <c r="A384" s="227">
        <f>B384</f>
        <v>44746</v>
      </c>
      <c r="B384" s="139">
        <f>B382+1</f>
        <v>44746</v>
      </c>
      <c r="C384" s="228" t="s">
        <v>39</v>
      </c>
      <c r="D384" s="232"/>
      <c r="E384" s="232"/>
      <c r="F384" s="232"/>
      <c r="G384" s="233"/>
      <c r="H384" s="128"/>
      <c r="I384" s="128"/>
      <c r="J384" s="128"/>
      <c r="K384" s="128"/>
      <c r="L384" s="128"/>
      <c r="M384" s="128"/>
      <c r="N384" s="128"/>
      <c r="O384" s="128"/>
      <c r="P384" s="128"/>
      <c r="Q384" s="128"/>
      <c r="R384" s="128"/>
    </row>
    <row r="385" spans="1:18" ht="12.75" customHeight="1" x14ac:dyDescent="0.2">
      <c r="A385" s="227"/>
      <c r="B385" s="140"/>
      <c r="C385" s="228"/>
      <c r="D385" s="232"/>
      <c r="E385" s="232"/>
      <c r="F385" s="232"/>
      <c r="G385" s="233"/>
      <c r="H385" s="128"/>
      <c r="I385" s="141"/>
      <c r="J385" s="128"/>
      <c r="K385" s="128"/>
      <c r="L385" s="128"/>
      <c r="M385" s="128"/>
      <c r="N385" s="128"/>
      <c r="O385" s="128"/>
      <c r="P385" s="128"/>
      <c r="Q385" s="128"/>
      <c r="R385" s="128"/>
    </row>
    <row r="386" spans="1:18" ht="12.75" customHeight="1" x14ac:dyDescent="0.2">
      <c r="A386" s="227">
        <f>B386</f>
        <v>44747</v>
      </c>
      <c r="B386" s="139">
        <f>B384+1</f>
        <v>44747</v>
      </c>
      <c r="C386" s="228" t="s">
        <v>39</v>
      </c>
      <c r="D386" s="232"/>
      <c r="E386" s="232" t="s">
        <v>535</v>
      </c>
      <c r="F386" s="232"/>
      <c r="G386" s="233"/>
      <c r="H386" s="128"/>
      <c r="I386" s="128"/>
      <c r="J386" s="128"/>
      <c r="K386" s="128"/>
      <c r="L386" s="128"/>
      <c r="M386" s="128"/>
      <c r="N386" s="128"/>
      <c r="O386" s="128"/>
      <c r="P386" s="128"/>
      <c r="Q386" s="128"/>
      <c r="R386" s="128"/>
    </row>
    <row r="387" spans="1:18" ht="12.75" customHeight="1" x14ac:dyDescent="0.2">
      <c r="A387" s="227"/>
      <c r="B387" s="140"/>
      <c r="C387" s="228"/>
      <c r="D387" s="232"/>
      <c r="E387" s="232"/>
      <c r="F387" s="232"/>
      <c r="G387" s="233"/>
      <c r="H387" s="128"/>
      <c r="I387" s="141"/>
      <c r="J387" s="128"/>
      <c r="K387" s="128"/>
      <c r="L387" s="128"/>
      <c r="M387" s="128"/>
      <c r="N387" s="128"/>
      <c r="O387" s="128"/>
      <c r="P387" s="128"/>
      <c r="Q387" s="128"/>
      <c r="R387" s="128"/>
    </row>
    <row r="388" spans="1:18" ht="12.75" customHeight="1" x14ac:dyDescent="0.2">
      <c r="A388" s="227">
        <f>B388</f>
        <v>44748</v>
      </c>
      <c r="B388" s="139">
        <f>B386+1</f>
        <v>44748</v>
      </c>
      <c r="C388" s="228" t="s">
        <v>39</v>
      </c>
      <c r="D388" s="232"/>
      <c r="E388" s="232"/>
      <c r="F388" s="232" t="s">
        <v>277</v>
      </c>
      <c r="G388" s="233"/>
      <c r="H388" s="128"/>
      <c r="I388" s="128"/>
      <c r="J388" s="128"/>
      <c r="K388" s="128"/>
      <c r="L388" s="128"/>
      <c r="M388" s="128"/>
      <c r="N388" s="128"/>
      <c r="O388" s="128"/>
      <c r="P388" s="128"/>
      <c r="Q388" s="128"/>
      <c r="R388" s="128"/>
    </row>
    <row r="389" spans="1:18" ht="12.75" customHeight="1" x14ac:dyDescent="0.2">
      <c r="A389" s="227"/>
      <c r="B389" s="140"/>
      <c r="C389" s="228"/>
      <c r="D389" s="232"/>
      <c r="E389" s="232"/>
      <c r="F389" s="232"/>
      <c r="G389" s="233"/>
      <c r="H389" s="128"/>
      <c r="I389" s="141"/>
      <c r="J389" s="128"/>
      <c r="K389" s="128"/>
      <c r="L389" s="128"/>
      <c r="M389" s="128"/>
      <c r="N389" s="128"/>
      <c r="O389" s="128"/>
      <c r="P389" s="128"/>
      <c r="Q389" s="128"/>
      <c r="R389" s="128"/>
    </row>
    <row r="390" spans="1:18" ht="12.75" customHeight="1" x14ac:dyDescent="0.2">
      <c r="A390" s="227">
        <f>B390</f>
        <v>44749</v>
      </c>
      <c r="B390" s="139">
        <f>B388+1</f>
        <v>44749</v>
      </c>
      <c r="C390" s="228" t="s">
        <v>39</v>
      </c>
      <c r="D390" s="232"/>
      <c r="E390" s="232"/>
      <c r="F390" s="232"/>
      <c r="G390" s="233"/>
      <c r="H390" s="128"/>
      <c r="I390" s="128"/>
      <c r="J390" s="128"/>
      <c r="K390" s="128"/>
      <c r="L390" s="128"/>
      <c r="M390" s="128"/>
      <c r="N390" s="128"/>
      <c r="O390" s="128"/>
      <c r="P390" s="128"/>
      <c r="Q390" s="128"/>
      <c r="R390" s="128"/>
    </row>
    <row r="391" spans="1:18" ht="12.75" customHeight="1" x14ac:dyDescent="0.2">
      <c r="A391" s="227"/>
      <c r="B391" s="140"/>
      <c r="C391" s="228"/>
      <c r="D391" s="232"/>
      <c r="E391" s="232"/>
      <c r="F391" s="232"/>
      <c r="G391" s="233"/>
      <c r="H391" s="128"/>
      <c r="I391" s="141"/>
      <c r="J391" s="128"/>
      <c r="K391" s="128"/>
      <c r="L391" s="128"/>
      <c r="M391" s="128"/>
      <c r="N391" s="128"/>
      <c r="O391" s="128"/>
      <c r="P391" s="128"/>
      <c r="Q391" s="128"/>
      <c r="R391" s="128"/>
    </row>
    <row r="392" spans="1:18" ht="12.75" customHeight="1" x14ac:dyDescent="0.2">
      <c r="A392" s="227">
        <f>B392</f>
        <v>44750</v>
      </c>
      <c r="B392" s="139">
        <f>B390+1</f>
        <v>44750</v>
      </c>
      <c r="C392" s="228" t="s">
        <v>39</v>
      </c>
      <c r="D392" s="232"/>
      <c r="E392" s="232"/>
      <c r="F392" s="232" t="s">
        <v>286</v>
      </c>
      <c r="G392" s="233"/>
      <c r="H392" s="128"/>
      <c r="I392" s="128"/>
      <c r="J392" s="128"/>
      <c r="K392" s="128"/>
      <c r="L392" s="128"/>
      <c r="M392" s="128"/>
      <c r="N392" s="128"/>
      <c r="O392" s="128"/>
      <c r="P392" s="128"/>
      <c r="Q392" s="128"/>
      <c r="R392" s="128"/>
    </row>
    <row r="393" spans="1:18" ht="12.75" customHeight="1" x14ac:dyDescent="0.2">
      <c r="A393" s="227"/>
      <c r="B393" s="140"/>
      <c r="C393" s="228"/>
      <c r="D393" s="232"/>
      <c r="E393" s="232"/>
      <c r="F393" s="232"/>
      <c r="G393" s="233"/>
      <c r="H393" s="128"/>
      <c r="I393" s="141"/>
      <c r="J393" s="128"/>
      <c r="K393" s="128"/>
      <c r="L393" s="128"/>
      <c r="M393" s="128"/>
      <c r="N393" s="128"/>
      <c r="O393" s="128"/>
      <c r="P393" s="128"/>
      <c r="Q393" s="128"/>
      <c r="R393" s="128"/>
    </row>
    <row r="394" spans="1:18" ht="12.75" customHeight="1" x14ac:dyDescent="0.2">
      <c r="A394" s="227">
        <f>B394</f>
        <v>44751</v>
      </c>
      <c r="B394" s="139">
        <f>B392+1</f>
        <v>44751</v>
      </c>
      <c r="C394" s="228" t="s">
        <v>39</v>
      </c>
      <c r="D394" s="232"/>
      <c r="E394" s="232"/>
      <c r="F394" s="232"/>
      <c r="G394" s="233"/>
      <c r="H394" s="128"/>
      <c r="I394" s="128"/>
      <c r="J394" s="128"/>
      <c r="K394" s="128"/>
      <c r="L394" s="128"/>
      <c r="M394" s="128"/>
      <c r="N394" s="128"/>
      <c r="O394" s="128"/>
      <c r="P394" s="128"/>
      <c r="Q394" s="128"/>
      <c r="R394" s="128"/>
    </row>
    <row r="395" spans="1:18" ht="12.75" customHeight="1" x14ac:dyDescent="0.2">
      <c r="A395" s="227"/>
      <c r="B395" s="140"/>
      <c r="C395" s="228"/>
      <c r="D395" s="232"/>
      <c r="E395" s="232"/>
      <c r="F395" s="232"/>
      <c r="G395" s="233"/>
      <c r="H395" s="128"/>
      <c r="I395" s="141"/>
      <c r="J395" s="128"/>
      <c r="K395" s="128"/>
      <c r="L395" s="128"/>
      <c r="M395" s="128"/>
      <c r="N395" s="128"/>
      <c r="O395" s="128"/>
      <c r="P395" s="128"/>
      <c r="Q395" s="128"/>
      <c r="R395" s="128"/>
    </row>
    <row r="396" spans="1:18" ht="12.75" customHeight="1" x14ac:dyDescent="0.2">
      <c r="A396" s="227">
        <f>B396</f>
        <v>44752</v>
      </c>
      <c r="B396" s="139">
        <f>B394+1</f>
        <v>44752</v>
      </c>
      <c r="C396" s="228" t="s">
        <v>39</v>
      </c>
      <c r="D396" s="232"/>
      <c r="E396" s="232"/>
      <c r="F396" s="232"/>
      <c r="G396" s="233"/>
      <c r="H396" s="128"/>
      <c r="I396" s="128"/>
      <c r="J396" s="128"/>
      <c r="K396" s="128"/>
      <c r="L396" s="128"/>
      <c r="M396" s="128"/>
      <c r="N396" s="128"/>
      <c r="O396" s="128"/>
      <c r="P396" s="128"/>
      <c r="Q396" s="128"/>
      <c r="R396" s="128"/>
    </row>
    <row r="397" spans="1:18" ht="12.75" customHeight="1" x14ac:dyDescent="0.2">
      <c r="A397" s="227"/>
      <c r="B397" s="140"/>
      <c r="C397" s="228"/>
      <c r="D397" s="232"/>
      <c r="E397" s="232"/>
      <c r="F397" s="232"/>
      <c r="G397" s="233"/>
      <c r="H397" s="128"/>
      <c r="I397" s="141"/>
      <c r="J397" s="128"/>
      <c r="K397" s="128"/>
      <c r="L397" s="128"/>
      <c r="M397" s="128"/>
      <c r="N397" s="128"/>
      <c r="O397" s="128"/>
      <c r="P397" s="128"/>
      <c r="Q397" s="128"/>
      <c r="R397" s="128"/>
    </row>
    <row r="398" spans="1:18" ht="12.75" customHeight="1" x14ac:dyDescent="0.2">
      <c r="A398" s="227">
        <f>B398</f>
        <v>44753</v>
      </c>
      <c r="B398" s="139">
        <f>B396+1</f>
        <v>44753</v>
      </c>
      <c r="C398" s="228" t="s">
        <v>39</v>
      </c>
      <c r="D398" s="232"/>
      <c r="E398" s="232"/>
      <c r="F398" s="232"/>
      <c r="G398" s="233"/>
      <c r="H398" s="128"/>
      <c r="I398" s="128"/>
      <c r="J398" s="128"/>
      <c r="K398" s="128"/>
      <c r="L398" s="128"/>
      <c r="M398" s="128"/>
      <c r="N398" s="128"/>
      <c r="O398" s="128"/>
      <c r="P398" s="128"/>
      <c r="Q398" s="128"/>
      <c r="R398" s="128"/>
    </row>
    <row r="399" spans="1:18" ht="12.75" customHeight="1" x14ac:dyDescent="0.2">
      <c r="A399" s="227"/>
      <c r="B399" s="140"/>
      <c r="C399" s="228"/>
      <c r="D399" s="232"/>
      <c r="E399" s="232"/>
      <c r="F399" s="232"/>
      <c r="G399" s="233"/>
      <c r="H399" s="128"/>
      <c r="I399" s="141"/>
      <c r="J399" s="128"/>
      <c r="K399" s="128"/>
      <c r="L399" s="128"/>
      <c r="M399" s="128"/>
      <c r="N399" s="128"/>
      <c r="O399" s="128"/>
      <c r="P399" s="128"/>
      <c r="Q399" s="128"/>
      <c r="R399" s="128"/>
    </row>
    <row r="400" spans="1:18" ht="12.75" customHeight="1" x14ac:dyDescent="0.2">
      <c r="A400" s="227">
        <f>B400</f>
        <v>44754</v>
      </c>
      <c r="B400" s="139">
        <f>B398+1</f>
        <v>44754</v>
      </c>
      <c r="C400" s="228" t="s">
        <v>39</v>
      </c>
      <c r="D400" s="232"/>
      <c r="E400" s="232"/>
      <c r="F400" s="232"/>
      <c r="G400" s="233"/>
      <c r="H400" s="128"/>
      <c r="I400" s="128"/>
      <c r="J400" s="128"/>
      <c r="K400" s="128"/>
      <c r="L400" s="128"/>
      <c r="M400" s="128"/>
      <c r="N400" s="128"/>
      <c r="O400" s="128"/>
      <c r="P400" s="128"/>
      <c r="Q400" s="128"/>
      <c r="R400" s="128"/>
    </row>
    <row r="401" spans="1:18" ht="12.75" customHeight="1" x14ac:dyDescent="0.2">
      <c r="A401" s="227"/>
      <c r="B401" s="140"/>
      <c r="C401" s="228"/>
      <c r="D401" s="232"/>
      <c r="E401" s="232"/>
      <c r="F401" s="232"/>
      <c r="G401" s="233"/>
      <c r="H401" s="128"/>
      <c r="I401" s="141"/>
      <c r="J401" s="128"/>
      <c r="K401" s="128"/>
      <c r="L401" s="128"/>
      <c r="M401" s="128"/>
      <c r="N401" s="128"/>
      <c r="O401" s="128"/>
      <c r="P401" s="128"/>
      <c r="Q401" s="128"/>
      <c r="R401" s="128"/>
    </row>
    <row r="402" spans="1:18" ht="12.75" customHeight="1" x14ac:dyDescent="0.2">
      <c r="A402" s="227">
        <f>B402</f>
        <v>44755</v>
      </c>
      <c r="B402" s="139">
        <f>B400+1</f>
        <v>44755</v>
      </c>
      <c r="C402" s="228" t="s">
        <v>39</v>
      </c>
      <c r="D402" s="232"/>
      <c r="E402" s="232"/>
      <c r="F402" s="232"/>
      <c r="G402" s="233"/>
      <c r="H402" s="128"/>
      <c r="I402" s="128"/>
      <c r="J402" s="128"/>
      <c r="K402" s="128"/>
      <c r="L402" s="128"/>
      <c r="M402" s="128"/>
      <c r="N402" s="128"/>
      <c r="O402" s="128"/>
      <c r="P402" s="128"/>
      <c r="Q402" s="128"/>
      <c r="R402" s="128"/>
    </row>
    <row r="403" spans="1:18" ht="12.75" customHeight="1" x14ac:dyDescent="0.2">
      <c r="A403" s="227"/>
      <c r="B403" s="140"/>
      <c r="C403" s="228"/>
      <c r="D403" s="232"/>
      <c r="E403" s="232"/>
      <c r="F403" s="232"/>
      <c r="G403" s="233"/>
      <c r="H403" s="128"/>
      <c r="I403" s="141"/>
      <c r="J403" s="128"/>
      <c r="K403" s="128"/>
      <c r="L403" s="128"/>
      <c r="M403" s="128"/>
      <c r="N403" s="128"/>
      <c r="O403" s="128"/>
      <c r="P403" s="128"/>
      <c r="Q403" s="128"/>
      <c r="R403" s="128"/>
    </row>
    <row r="404" spans="1:18" ht="12.75" customHeight="1" x14ac:dyDescent="0.2">
      <c r="A404" s="227">
        <f>B404</f>
        <v>44756</v>
      </c>
      <c r="B404" s="139">
        <f>B402+1</f>
        <v>44756</v>
      </c>
      <c r="C404" s="228" t="s">
        <v>39</v>
      </c>
      <c r="D404" s="232"/>
      <c r="E404" s="232"/>
      <c r="F404" s="232"/>
      <c r="G404" s="233"/>
      <c r="H404" s="128"/>
      <c r="I404" s="128"/>
      <c r="J404" s="128"/>
      <c r="K404" s="128"/>
      <c r="L404" s="128"/>
      <c r="M404" s="128"/>
      <c r="N404" s="128"/>
      <c r="O404" s="128"/>
      <c r="P404" s="128"/>
      <c r="Q404" s="128"/>
      <c r="R404" s="128"/>
    </row>
    <row r="405" spans="1:18" ht="12.75" customHeight="1" x14ac:dyDescent="0.2">
      <c r="A405" s="227"/>
      <c r="B405" s="140"/>
      <c r="C405" s="228"/>
      <c r="D405" s="232"/>
      <c r="E405" s="232"/>
      <c r="F405" s="232"/>
      <c r="G405" s="233"/>
      <c r="H405" s="128"/>
      <c r="I405" s="141"/>
      <c r="J405" s="128"/>
      <c r="K405" s="128"/>
      <c r="L405" s="128"/>
      <c r="M405" s="128"/>
      <c r="N405" s="128"/>
      <c r="O405" s="128"/>
      <c r="P405" s="128"/>
      <c r="Q405" s="128"/>
      <c r="R405" s="128"/>
    </row>
    <row r="406" spans="1:18" ht="12.75" customHeight="1" x14ac:dyDescent="0.2">
      <c r="A406" s="227">
        <f>B406</f>
        <v>44757</v>
      </c>
      <c r="B406" s="139">
        <f>B404+1</f>
        <v>44757</v>
      </c>
      <c r="C406" s="228" t="s">
        <v>39</v>
      </c>
      <c r="D406" s="232"/>
      <c r="E406" s="232"/>
      <c r="F406" s="232" t="s">
        <v>540</v>
      </c>
      <c r="G406" s="233"/>
      <c r="H406" s="128"/>
      <c r="I406" s="128"/>
      <c r="J406" s="128"/>
      <c r="K406" s="128"/>
      <c r="L406" s="128"/>
      <c r="M406" s="128"/>
      <c r="N406" s="128"/>
      <c r="O406" s="128"/>
      <c r="P406" s="128"/>
      <c r="Q406" s="128"/>
      <c r="R406" s="128"/>
    </row>
    <row r="407" spans="1:18" ht="12.75" customHeight="1" x14ac:dyDescent="0.2">
      <c r="A407" s="227"/>
      <c r="B407" s="140"/>
      <c r="C407" s="228"/>
      <c r="D407" s="232"/>
      <c r="E407" s="232"/>
      <c r="F407" s="232"/>
      <c r="G407" s="233"/>
      <c r="H407" s="128"/>
      <c r="I407" s="141"/>
      <c r="J407" s="128"/>
      <c r="K407" s="128"/>
      <c r="L407" s="128"/>
      <c r="M407" s="128"/>
      <c r="N407" s="128"/>
      <c r="O407" s="128"/>
      <c r="P407" s="128"/>
      <c r="Q407" s="128"/>
      <c r="R407" s="128"/>
    </row>
    <row r="408" spans="1:18" ht="12.75" customHeight="1" x14ac:dyDescent="0.2">
      <c r="A408" s="227">
        <f>B408</f>
        <v>44758</v>
      </c>
      <c r="B408" s="139">
        <f>B406+1</f>
        <v>44758</v>
      </c>
      <c r="C408" s="228" t="s">
        <v>39</v>
      </c>
      <c r="D408" s="232"/>
      <c r="E408" s="232"/>
      <c r="F408" s="232"/>
      <c r="G408" s="233"/>
      <c r="H408" s="128"/>
      <c r="I408" s="128"/>
      <c r="J408" s="128"/>
      <c r="K408" s="128"/>
      <c r="L408" s="128"/>
      <c r="M408" s="128"/>
      <c r="N408" s="128"/>
      <c r="O408" s="128"/>
      <c r="P408" s="128"/>
      <c r="Q408" s="128"/>
      <c r="R408" s="128"/>
    </row>
    <row r="409" spans="1:18" ht="12.75" customHeight="1" x14ac:dyDescent="0.2">
      <c r="A409" s="227"/>
      <c r="B409" s="140"/>
      <c r="C409" s="228"/>
      <c r="D409" s="232"/>
      <c r="E409" s="232"/>
      <c r="F409" s="232"/>
      <c r="G409" s="233"/>
      <c r="H409" s="128"/>
      <c r="I409" s="141"/>
      <c r="J409" s="128"/>
      <c r="K409" s="128"/>
      <c r="L409" s="128"/>
      <c r="M409" s="128"/>
      <c r="N409" s="128"/>
      <c r="O409" s="128"/>
      <c r="P409" s="128"/>
      <c r="Q409" s="128"/>
      <c r="R409" s="128"/>
    </row>
    <row r="410" spans="1:18" ht="12.75" customHeight="1" x14ac:dyDescent="0.2">
      <c r="A410" s="227">
        <f>B410</f>
        <v>44759</v>
      </c>
      <c r="B410" s="139">
        <f>B408+1</f>
        <v>44759</v>
      </c>
      <c r="C410" s="228" t="s">
        <v>39</v>
      </c>
      <c r="D410" s="232"/>
      <c r="E410" s="232"/>
      <c r="F410" s="232" t="s">
        <v>552</v>
      </c>
      <c r="G410" s="233"/>
      <c r="H410" s="128"/>
      <c r="I410" s="128"/>
      <c r="J410" s="128"/>
      <c r="K410" s="128"/>
      <c r="L410" s="128"/>
      <c r="M410" s="128"/>
      <c r="N410" s="128"/>
      <c r="O410" s="128"/>
      <c r="P410" s="128"/>
      <c r="Q410" s="128"/>
      <c r="R410" s="128"/>
    </row>
    <row r="411" spans="1:18" ht="12.75" customHeight="1" x14ac:dyDescent="0.2">
      <c r="A411" s="227"/>
      <c r="B411" s="140"/>
      <c r="C411" s="228"/>
      <c r="D411" s="232"/>
      <c r="E411" s="232"/>
      <c r="F411" s="232"/>
      <c r="G411" s="233"/>
      <c r="H411" s="128"/>
      <c r="I411" s="141"/>
      <c r="J411" s="128"/>
      <c r="K411" s="128"/>
      <c r="L411" s="128"/>
      <c r="M411" s="128"/>
      <c r="N411" s="128"/>
      <c r="O411" s="128"/>
      <c r="P411" s="128"/>
      <c r="Q411" s="128"/>
      <c r="R411" s="128"/>
    </row>
    <row r="412" spans="1:18" ht="12.75" customHeight="1" x14ac:dyDescent="0.2">
      <c r="A412" s="227">
        <f>B412</f>
        <v>44760</v>
      </c>
      <c r="B412" s="139">
        <f>B410+1</f>
        <v>44760</v>
      </c>
      <c r="C412" s="228" t="s">
        <v>39</v>
      </c>
      <c r="D412" s="232"/>
      <c r="E412" s="232"/>
      <c r="F412" s="232"/>
      <c r="G412" s="233"/>
      <c r="H412" s="128"/>
      <c r="I412" s="128"/>
      <c r="J412" s="128"/>
      <c r="K412" s="128"/>
      <c r="L412" s="128"/>
      <c r="M412" s="128"/>
      <c r="N412" s="128"/>
      <c r="O412" s="128"/>
      <c r="P412" s="128"/>
      <c r="Q412" s="128"/>
      <c r="R412" s="128"/>
    </row>
    <row r="413" spans="1:18" ht="12.75" customHeight="1" x14ac:dyDescent="0.2">
      <c r="A413" s="227"/>
      <c r="B413" s="140"/>
      <c r="C413" s="228"/>
      <c r="D413" s="232"/>
      <c r="E413" s="232"/>
      <c r="F413" s="232"/>
      <c r="G413" s="233"/>
      <c r="H413" s="128"/>
      <c r="I413" s="141"/>
      <c r="J413" s="128"/>
      <c r="K413" s="128"/>
      <c r="L413" s="128"/>
      <c r="M413" s="128"/>
      <c r="N413" s="128"/>
      <c r="O413" s="128"/>
      <c r="P413" s="128"/>
      <c r="Q413" s="128"/>
      <c r="R413" s="128"/>
    </row>
    <row r="414" spans="1:18" ht="12.75" customHeight="1" x14ac:dyDescent="0.2">
      <c r="A414" s="227">
        <f>B414</f>
        <v>44761</v>
      </c>
      <c r="B414" s="139">
        <f>B412+1</f>
        <v>44761</v>
      </c>
      <c r="C414" s="228" t="s">
        <v>39</v>
      </c>
      <c r="D414" s="232"/>
      <c r="E414" s="232" t="s">
        <v>535</v>
      </c>
      <c r="F414" s="232"/>
      <c r="G414" s="233"/>
      <c r="H414" s="128"/>
      <c r="I414" s="128"/>
      <c r="J414" s="128"/>
      <c r="K414" s="128"/>
      <c r="L414" s="128"/>
      <c r="M414" s="128"/>
      <c r="N414" s="128"/>
      <c r="O414" s="128"/>
      <c r="P414" s="128"/>
      <c r="Q414" s="128"/>
      <c r="R414" s="128"/>
    </row>
    <row r="415" spans="1:18" ht="12.75" customHeight="1" x14ac:dyDescent="0.2">
      <c r="A415" s="227"/>
      <c r="B415" s="140"/>
      <c r="C415" s="228"/>
      <c r="D415" s="232"/>
      <c r="E415" s="232"/>
      <c r="F415" s="232"/>
      <c r="G415" s="233"/>
      <c r="H415" s="128"/>
      <c r="I415" s="141"/>
      <c r="J415" s="128"/>
      <c r="K415" s="128"/>
      <c r="L415" s="128"/>
      <c r="M415" s="128"/>
      <c r="N415" s="128"/>
      <c r="O415" s="128"/>
      <c r="P415" s="128"/>
      <c r="Q415" s="128"/>
      <c r="R415" s="128"/>
    </row>
    <row r="416" spans="1:18" ht="12.75" customHeight="1" x14ac:dyDescent="0.2">
      <c r="A416" s="227">
        <f>B416</f>
        <v>44762</v>
      </c>
      <c r="B416" s="139">
        <f>B414+1</f>
        <v>44762</v>
      </c>
      <c r="C416" s="228" t="s">
        <v>39</v>
      </c>
      <c r="D416" s="232"/>
      <c r="E416" s="232"/>
      <c r="F416" s="232" t="s">
        <v>464</v>
      </c>
      <c r="G416" s="233"/>
      <c r="H416" s="128"/>
      <c r="I416" s="128"/>
      <c r="J416" s="128"/>
      <c r="K416" s="128"/>
      <c r="L416" s="128"/>
      <c r="M416" s="128"/>
      <c r="N416" s="128"/>
      <c r="O416" s="128"/>
      <c r="P416" s="128"/>
      <c r="Q416" s="128"/>
      <c r="R416" s="128"/>
    </row>
    <row r="417" spans="1:18" ht="12.75" customHeight="1" x14ac:dyDescent="0.2">
      <c r="A417" s="227"/>
      <c r="B417" s="140"/>
      <c r="C417" s="228"/>
      <c r="D417" s="232"/>
      <c r="E417" s="232"/>
      <c r="F417" s="232"/>
      <c r="G417" s="233"/>
      <c r="H417" s="128"/>
      <c r="I417" s="141"/>
      <c r="J417" s="128"/>
      <c r="K417" s="128"/>
      <c r="L417" s="128"/>
      <c r="M417" s="128"/>
      <c r="N417" s="128"/>
      <c r="O417" s="128"/>
      <c r="P417" s="128"/>
      <c r="Q417" s="128"/>
      <c r="R417" s="128"/>
    </row>
    <row r="418" spans="1:18" ht="12.75" customHeight="1" x14ac:dyDescent="0.2">
      <c r="A418" s="227">
        <f>B418</f>
        <v>44763</v>
      </c>
      <c r="B418" s="139">
        <f>B416+1</f>
        <v>44763</v>
      </c>
      <c r="C418" s="228" t="s">
        <v>39</v>
      </c>
      <c r="D418" s="232"/>
      <c r="E418" s="232"/>
      <c r="F418" s="232"/>
      <c r="G418" s="233"/>
      <c r="H418" s="128"/>
      <c r="I418" s="128"/>
      <c r="J418" s="128"/>
      <c r="K418" s="128"/>
      <c r="L418" s="128"/>
      <c r="M418" s="128"/>
      <c r="N418" s="128"/>
      <c r="O418" s="128"/>
      <c r="P418" s="128"/>
      <c r="Q418" s="128"/>
      <c r="R418" s="128"/>
    </row>
    <row r="419" spans="1:18" ht="12.75" customHeight="1" x14ac:dyDescent="0.2">
      <c r="A419" s="227"/>
      <c r="B419" s="140"/>
      <c r="C419" s="228"/>
      <c r="D419" s="232"/>
      <c r="E419" s="232"/>
      <c r="F419" s="232"/>
      <c r="G419" s="233"/>
      <c r="H419" s="128"/>
      <c r="I419" s="141"/>
      <c r="J419" s="128"/>
      <c r="K419" s="128"/>
      <c r="L419" s="128"/>
      <c r="M419" s="128"/>
      <c r="N419" s="128"/>
      <c r="O419" s="128"/>
      <c r="P419" s="128"/>
      <c r="Q419" s="128"/>
      <c r="R419" s="128"/>
    </row>
    <row r="420" spans="1:18" ht="12.75" customHeight="1" x14ac:dyDescent="0.2">
      <c r="A420" s="227">
        <f>B420</f>
        <v>44764</v>
      </c>
      <c r="B420" s="139">
        <f>B418+1</f>
        <v>44764</v>
      </c>
      <c r="C420" s="228" t="s">
        <v>39</v>
      </c>
      <c r="D420" s="232" t="s">
        <v>553</v>
      </c>
      <c r="E420" s="232"/>
      <c r="F420" s="232"/>
      <c r="G420" s="233" t="s">
        <v>367</v>
      </c>
      <c r="H420" s="128"/>
      <c r="I420" s="128"/>
      <c r="J420" s="128"/>
      <c r="K420" s="128"/>
      <c r="L420" s="128"/>
      <c r="M420" s="128"/>
      <c r="N420" s="128"/>
      <c r="O420" s="128"/>
      <c r="P420" s="128"/>
      <c r="Q420" s="128"/>
      <c r="R420" s="128"/>
    </row>
    <row r="421" spans="1:18" ht="12.75" customHeight="1" x14ac:dyDescent="0.2">
      <c r="A421" s="227"/>
      <c r="B421" s="140"/>
      <c r="C421" s="228"/>
      <c r="D421" s="232"/>
      <c r="E421" s="232"/>
      <c r="F421" s="232"/>
      <c r="G421" s="233"/>
      <c r="H421" s="128"/>
      <c r="I421" s="141"/>
      <c r="J421" s="128"/>
      <c r="K421" s="128"/>
      <c r="L421" s="128"/>
      <c r="M421" s="128"/>
      <c r="N421" s="128"/>
      <c r="O421" s="128"/>
      <c r="P421" s="128"/>
      <c r="Q421" s="128"/>
      <c r="R421" s="128"/>
    </row>
    <row r="422" spans="1:18" ht="12.75" customHeight="1" x14ac:dyDescent="0.2">
      <c r="A422" s="227">
        <f>B422</f>
        <v>44765</v>
      </c>
      <c r="B422" s="139">
        <f>B420+1</f>
        <v>44765</v>
      </c>
      <c r="C422" s="228" t="s">
        <v>39</v>
      </c>
      <c r="D422" s="232"/>
      <c r="E422" s="232"/>
      <c r="F422" s="232"/>
      <c r="G422" s="233"/>
      <c r="H422" s="128"/>
      <c r="I422" s="128"/>
      <c r="J422" s="128"/>
      <c r="K422" s="128"/>
      <c r="L422" s="128"/>
      <c r="M422" s="128"/>
      <c r="N422" s="128"/>
      <c r="O422" s="128"/>
      <c r="P422" s="128"/>
      <c r="Q422" s="128"/>
      <c r="R422" s="128"/>
    </row>
    <row r="423" spans="1:18" ht="12.75" customHeight="1" x14ac:dyDescent="0.2">
      <c r="A423" s="227"/>
      <c r="B423" s="140"/>
      <c r="C423" s="228"/>
      <c r="D423" s="232"/>
      <c r="E423" s="232"/>
      <c r="F423" s="232"/>
      <c r="G423" s="233"/>
      <c r="H423" s="128"/>
      <c r="I423" s="141"/>
      <c r="J423" s="128"/>
      <c r="K423" s="128"/>
      <c r="L423" s="128"/>
      <c r="M423" s="128"/>
      <c r="N423" s="128"/>
      <c r="O423" s="128"/>
      <c r="P423" s="128"/>
      <c r="Q423" s="128"/>
      <c r="R423" s="128"/>
    </row>
    <row r="424" spans="1:18" ht="12.75" customHeight="1" x14ac:dyDescent="0.2">
      <c r="A424" s="227">
        <f>B424</f>
        <v>44766</v>
      </c>
      <c r="B424" s="139">
        <f>B422+1</f>
        <v>44766</v>
      </c>
      <c r="C424" s="228" t="s">
        <v>39</v>
      </c>
      <c r="D424" s="232" t="s">
        <v>554</v>
      </c>
      <c r="E424" s="232"/>
      <c r="F424" s="232"/>
      <c r="G424" s="233"/>
      <c r="H424" s="128"/>
      <c r="I424" s="128"/>
      <c r="J424" s="128"/>
      <c r="K424" s="128"/>
      <c r="L424" s="128"/>
      <c r="M424" s="128"/>
      <c r="N424" s="128"/>
      <c r="O424" s="128"/>
      <c r="P424" s="128"/>
      <c r="Q424" s="128"/>
      <c r="R424" s="128"/>
    </row>
    <row r="425" spans="1:18" ht="12.75" customHeight="1" x14ac:dyDescent="0.2">
      <c r="A425" s="227"/>
      <c r="B425" s="140"/>
      <c r="C425" s="228"/>
      <c r="D425" s="232"/>
      <c r="E425" s="232"/>
      <c r="F425" s="232"/>
      <c r="G425" s="233"/>
      <c r="H425" s="128"/>
      <c r="I425" s="141"/>
      <c r="J425" s="128"/>
      <c r="K425" s="128"/>
      <c r="L425" s="128"/>
      <c r="M425" s="128"/>
      <c r="N425" s="128"/>
      <c r="O425" s="128"/>
      <c r="P425" s="128"/>
      <c r="Q425" s="128"/>
      <c r="R425" s="128"/>
    </row>
    <row r="426" spans="1:18" ht="12.75" customHeight="1" x14ac:dyDescent="0.2">
      <c r="A426" s="227">
        <f>B426</f>
        <v>44767</v>
      </c>
      <c r="B426" s="139">
        <f>B424+1</f>
        <v>44767</v>
      </c>
      <c r="C426" s="228" t="s">
        <v>39</v>
      </c>
      <c r="D426" s="232"/>
      <c r="E426" s="232"/>
      <c r="F426" s="232"/>
      <c r="G426" s="233"/>
      <c r="H426" s="128"/>
      <c r="I426" s="128"/>
      <c r="J426" s="128"/>
      <c r="K426" s="128"/>
      <c r="L426" s="128"/>
      <c r="M426" s="128"/>
      <c r="N426" s="128"/>
      <c r="O426" s="128"/>
      <c r="P426" s="128"/>
      <c r="Q426" s="128"/>
      <c r="R426" s="128"/>
    </row>
    <row r="427" spans="1:18" ht="12.75" customHeight="1" x14ac:dyDescent="0.2">
      <c r="A427" s="227"/>
      <c r="B427" s="140"/>
      <c r="C427" s="228"/>
      <c r="D427" s="232"/>
      <c r="E427" s="232"/>
      <c r="F427" s="232"/>
      <c r="G427" s="233"/>
      <c r="H427" s="128"/>
      <c r="I427" s="141"/>
      <c r="J427" s="128"/>
      <c r="K427" s="128"/>
      <c r="L427" s="128"/>
      <c r="M427" s="128"/>
      <c r="N427" s="128"/>
      <c r="O427" s="128"/>
      <c r="P427" s="128"/>
      <c r="Q427" s="128"/>
      <c r="R427" s="128"/>
    </row>
    <row r="428" spans="1:18" ht="12.75" customHeight="1" x14ac:dyDescent="0.2">
      <c r="A428" s="227">
        <f>B428</f>
        <v>44768</v>
      </c>
      <c r="B428" s="139">
        <f>B426+1</f>
        <v>44768</v>
      </c>
      <c r="C428" s="228" t="s">
        <v>39</v>
      </c>
      <c r="D428" s="232"/>
      <c r="E428" s="232"/>
      <c r="F428" s="232"/>
      <c r="G428" s="233"/>
      <c r="H428" s="128"/>
      <c r="I428" s="128"/>
      <c r="J428" s="128"/>
      <c r="K428" s="128"/>
      <c r="L428" s="128"/>
      <c r="M428" s="128"/>
      <c r="N428" s="128"/>
      <c r="O428" s="128"/>
      <c r="P428" s="128"/>
      <c r="Q428" s="128"/>
      <c r="R428" s="128"/>
    </row>
    <row r="429" spans="1:18" ht="12.75" customHeight="1" x14ac:dyDescent="0.2">
      <c r="A429" s="227"/>
      <c r="B429" s="140"/>
      <c r="C429" s="228"/>
      <c r="D429" s="232"/>
      <c r="E429" s="232"/>
      <c r="F429" s="232"/>
      <c r="G429" s="233"/>
      <c r="H429" s="128"/>
      <c r="I429" s="141"/>
      <c r="J429" s="128"/>
      <c r="K429" s="128"/>
      <c r="L429" s="128"/>
      <c r="M429" s="128"/>
      <c r="N429" s="128"/>
      <c r="O429" s="128"/>
      <c r="P429" s="128"/>
      <c r="Q429" s="128"/>
      <c r="R429" s="128"/>
    </row>
    <row r="430" spans="1:18" ht="12.75" customHeight="1" x14ac:dyDescent="0.2">
      <c r="A430" s="227">
        <f>B430</f>
        <v>44769</v>
      </c>
      <c r="B430" s="139">
        <f>B428+1</f>
        <v>44769</v>
      </c>
      <c r="C430" s="228" t="s">
        <v>39</v>
      </c>
      <c r="D430" s="232"/>
      <c r="E430" s="232"/>
      <c r="F430" s="232"/>
      <c r="G430" s="233"/>
      <c r="H430" s="128"/>
      <c r="I430" s="128"/>
      <c r="J430" s="128"/>
      <c r="K430" s="128"/>
      <c r="L430" s="128"/>
      <c r="M430" s="128"/>
      <c r="N430" s="128"/>
      <c r="O430" s="128"/>
      <c r="P430" s="128"/>
      <c r="Q430" s="128"/>
      <c r="R430" s="128"/>
    </row>
    <row r="431" spans="1:18" ht="12.75" customHeight="1" x14ac:dyDescent="0.2">
      <c r="A431" s="227"/>
      <c r="B431" s="140"/>
      <c r="C431" s="228"/>
      <c r="D431" s="232"/>
      <c r="E431" s="232"/>
      <c r="F431" s="232"/>
      <c r="G431" s="233"/>
      <c r="H431" s="128"/>
      <c r="I431" s="141"/>
      <c r="J431" s="128"/>
      <c r="K431" s="128"/>
      <c r="L431" s="128"/>
      <c r="M431" s="128"/>
      <c r="N431" s="128"/>
      <c r="O431" s="128"/>
      <c r="P431" s="128"/>
      <c r="Q431" s="128"/>
      <c r="R431" s="128"/>
    </row>
    <row r="432" spans="1:18" ht="12.75" customHeight="1" x14ac:dyDescent="0.2">
      <c r="A432" s="227">
        <f>B432</f>
        <v>44770</v>
      </c>
      <c r="B432" s="139">
        <f>B430+1</f>
        <v>44770</v>
      </c>
      <c r="C432" s="228" t="s">
        <v>39</v>
      </c>
      <c r="D432" s="232"/>
      <c r="E432" s="232"/>
      <c r="F432" s="232"/>
      <c r="G432" s="233"/>
      <c r="H432" s="128"/>
      <c r="I432" s="128"/>
      <c r="J432" s="128"/>
      <c r="K432" s="128"/>
      <c r="L432" s="128"/>
      <c r="M432" s="128"/>
      <c r="N432" s="128"/>
      <c r="O432" s="128"/>
      <c r="P432" s="128"/>
      <c r="Q432" s="128"/>
      <c r="R432" s="128"/>
    </row>
    <row r="433" spans="1:18" ht="12.75" customHeight="1" x14ac:dyDescent="0.2">
      <c r="A433" s="227"/>
      <c r="B433" s="140"/>
      <c r="C433" s="228"/>
      <c r="D433" s="232"/>
      <c r="E433" s="232"/>
      <c r="F433" s="232"/>
      <c r="G433" s="233"/>
      <c r="H433" s="128"/>
      <c r="I433" s="141"/>
      <c r="J433" s="128"/>
      <c r="K433" s="128"/>
      <c r="L433" s="128"/>
      <c r="M433" s="128"/>
      <c r="N433" s="128"/>
      <c r="O433" s="128"/>
      <c r="P433" s="128"/>
      <c r="Q433" s="128"/>
      <c r="R433" s="128"/>
    </row>
    <row r="434" spans="1:18" ht="12.75" customHeight="1" x14ac:dyDescent="0.2">
      <c r="A434" s="227">
        <f>B434</f>
        <v>44771</v>
      </c>
      <c r="B434" s="139">
        <f>B432+1</f>
        <v>44771</v>
      </c>
      <c r="C434" s="228" t="s">
        <v>39</v>
      </c>
      <c r="D434" s="232" t="s">
        <v>555</v>
      </c>
      <c r="E434" s="232"/>
      <c r="F434" s="232"/>
      <c r="G434" s="233" t="s">
        <v>367</v>
      </c>
      <c r="H434" s="128"/>
      <c r="I434" s="128"/>
      <c r="J434" s="128"/>
      <c r="K434" s="128"/>
      <c r="L434" s="128"/>
      <c r="M434" s="128"/>
      <c r="N434" s="128"/>
      <c r="O434" s="128"/>
      <c r="P434" s="128"/>
      <c r="Q434" s="128"/>
      <c r="R434" s="128"/>
    </row>
    <row r="435" spans="1:18" ht="12.75" customHeight="1" x14ac:dyDescent="0.2">
      <c r="A435" s="227"/>
      <c r="B435" s="140"/>
      <c r="C435" s="228"/>
      <c r="D435" s="232"/>
      <c r="E435" s="232"/>
      <c r="F435" s="232"/>
      <c r="G435" s="233"/>
      <c r="H435" s="128"/>
      <c r="I435" s="141"/>
      <c r="J435" s="128"/>
      <c r="K435" s="128"/>
      <c r="L435" s="128"/>
      <c r="M435" s="128"/>
      <c r="N435" s="128"/>
      <c r="O435" s="128"/>
      <c r="P435" s="128"/>
      <c r="Q435" s="128"/>
      <c r="R435" s="128"/>
    </row>
    <row r="436" spans="1:18" ht="12.75" customHeight="1" x14ac:dyDescent="0.2">
      <c r="A436" s="227">
        <f>B436</f>
        <v>44772</v>
      </c>
      <c r="B436" s="139">
        <f>B434+1</f>
        <v>44772</v>
      </c>
      <c r="C436" s="228" t="s">
        <v>39</v>
      </c>
      <c r="D436" s="232" t="s">
        <v>556</v>
      </c>
      <c r="E436" s="232"/>
      <c r="F436" s="232"/>
      <c r="G436" s="233"/>
      <c r="H436" s="128"/>
      <c r="I436" s="128"/>
      <c r="J436" s="128"/>
      <c r="K436" s="128"/>
      <c r="L436" s="128"/>
      <c r="M436" s="128"/>
      <c r="N436" s="128"/>
      <c r="O436" s="128"/>
      <c r="P436" s="128"/>
      <c r="Q436" s="128"/>
      <c r="R436" s="128"/>
    </row>
    <row r="437" spans="1:18" ht="12.75" customHeight="1" x14ac:dyDescent="0.2">
      <c r="A437" s="227"/>
      <c r="B437" s="140"/>
      <c r="C437" s="228"/>
      <c r="D437" s="232"/>
      <c r="E437" s="232"/>
      <c r="F437" s="232"/>
      <c r="G437" s="233"/>
      <c r="H437" s="128"/>
      <c r="I437" s="141"/>
      <c r="J437" s="128"/>
      <c r="K437" s="128"/>
      <c r="L437" s="128"/>
      <c r="M437" s="128"/>
      <c r="N437" s="128"/>
      <c r="O437" s="128"/>
      <c r="P437" s="128"/>
      <c r="Q437" s="128"/>
      <c r="R437" s="128"/>
    </row>
    <row r="438" spans="1:18" ht="12.75" customHeight="1" x14ac:dyDescent="0.2">
      <c r="A438" s="227">
        <f>B438</f>
        <v>44773</v>
      </c>
      <c r="B438" s="139">
        <f>B436+1</f>
        <v>44773</v>
      </c>
      <c r="C438" s="228" t="s">
        <v>39</v>
      </c>
      <c r="D438" s="232" t="s">
        <v>557</v>
      </c>
      <c r="E438" s="232"/>
      <c r="F438" s="232"/>
      <c r="G438" s="233"/>
      <c r="H438" s="128"/>
      <c r="I438" s="128"/>
      <c r="J438" s="128"/>
      <c r="K438" s="128"/>
      <c r="L438" s="128"/>
      <c r="M438" s="128"/>
      <c r="N438" s="128"/>
      <c r="O438" s="128"/>
      <c r="P438" s="128"/>
      <c r="Q438" s="128"/>
      <c r="R438" s="128"/>
    </row>
    <row r="439" spans="1:18" ht="12.75" customHeight="1" x14ac:dyDescent="0.2">
      <c r="A439" s="227"/>
      <c r="B439" s="140"/>
      <c r="C439" s="228"/>
      <c r="D439" s="232"/>
      <c r="E439" s="232"/>
      <c r="F439" s="232"/>
      <c r="G439" s="233"/>
      <c r="H439" s="128"/>
      <c r="I439" s="141"/>
      <c r="J439" s="128"/>
      <c r="K439" s="128"/>
      <c r="L439" s="128"/>
      <c r="M439" s="128"/>
      <c r="N439" s="128"/>
      <c r="O439" s="128"/>
      <c r="P439" s="128"/>
      <c r="Q439" s="128"/>
      <c r="R439" s="128"/>
    </row>
    <row r="440" spans="1:18" ht="12.75" customHeight="1" x14ac:dyDescent="0.2">
      <c r="A440" s="227">
        <f>B440</f>
        <v>44774</v>
      </c>
      <c r="B440" s="139">
        <f>B438+1</f>
        <v>44774</v>
      </c>
      <c r="C440" s="228" t="s">
        <v>39</v>
      </c>
      <c r="D440" s="232"/>
      <c r="E440" s="232"/>
      <c r="F440" s="232"/>
      <c r="G440" s="233"/>
      <c r="H440" s="128"/>
      <c r="I440" s="128"/>
      <c r="J440" s="128"/>
      <c r="K440" s="128"/>
      <c r="L440" s="128"/>
      <c r="M440" s="128"/>
      <c r="N440" s="128"/>
      <c r="O440" s="128"/>
      <c r="P440" s="128"/>
      <c r="Q440" s="128"/>
      <c r="R440" s="128"/>
    </row>
    <row r="441" spans="1:18" ht="12.75" customHeight="1" x14ac:dyDescent="0.2">
      <c r="A441" s="227"/>
      <c r="B441" s="140"/>
      <c r="C441" s="228"/>
      <c r="D441" s="232"/>
      <c r="E441" s="232"/>
      <c r="F441" s="232"/>
      <c r="G441" s="233"/>
      <c r="H441" s="128"/>
      <c r="I441" s="141"/>
      <c r="J441" s="128"/>
      <c r="K441" s="128"/>
      <c r="L441" s="128"/>
      <c r="M441" s="128"/>
      <c r="N441" s="128"/>
      <c r="O441" s="128"/>
      <c r="P441" s="128"/>
      <c r="Q441" s="128"/>
      <c r="R441" s="128"/>
    </row>
    <row r="442" spans="1:18" ht="12.75" customHeight="1" x14ac:dyDescent="0.2">
      <c r="A442" s="227">
        <f>B442</f>
        <v>44775</v>
      </c>
      <c r="B442" s="139">
        <f>B440+1</f>
        <v>44775</v>
      </c>
      <c r="C442" s="228" t="s">
        <v>39</v>
      </c>
      <c r="D442" s="232"/>
      <c r="E442" s="232" t="s">
        <v>535</v>
      </c>
      <c r="F442" s="232"/>
      <c r="G442" s="233"/>
      <c r="H442" s="128"/>
      <c r="I442" s="128"/>
      <c r="J442" s="128"/>
      <c r="K442" s="128"/>
      <c r="L442" s="128"/>
      <c r="M442" s="128"/>
      <c r="N442" s="128"/>
      <c r="O442" s="128"/>
      <c r="P442" s="128"/>
      <c r="Q442" s="128"/>
      <c r="R442" s="128"/>
    </row>
    <row r="443" spans="1:18" ht="12.75" customHeight="1" x14ac:dyDescent="0.2">
      <c r="A443" s="227"/>
      <c r="B443" s="140"/>
      <c r="C443" s="228"/>
      <c r="D443" s="232"/>
      <c r="E443" s="232"/>
      <c r="F443" s="232"/>
      <c r="G443" s="233"/>
      <c r="H443" s="128"/>
      <c r="I443" s="141"/>
      <c r="J443" s="128"/>
      <c r="K443" s="128"/>
      <c r="L443" s="128"/>
      <c r="M443" s="128"/>
      <c r="N443" s="128"/>
      <c r="O443" s="128"/>
      <c r="P443" s="128"/>
      <c r="Q443" s="128"/>
      <c r="R443" s="128"/>
    </row>
    <row r="444" spans="1:18" ht="12.75" customHeight="1" x14ac:dyDescent="0.2">
      <c r="A444" s="227">
        <f>B444</f>
        <v>44776</v>
      </c>
      <c r="B444" s="139">
        <f>B442+1</f>
        <v>44776</v>
      </c>
      <c r="C444" s="228" t="s">
        <v>39</v>
      </c>
      <c r="D444" s="232"/>
      <c r="E444" s="232"/>
      <c r="F444" s="232" t="s">
        <v>277</v>
      </c>
      <c r="G444" s="233"/>
      <c r="H444" s="128"/>
      <c r="I444" s="128"/>
      <c r="J444" s="128"/>
      <c r="K444" s="128"/>
      <c r="L444" s="128"/>
      <c r="M444" s="128"/>
      <c r="N444" s="128"/>
      <c r="O444" s="128"/>
      <c r="P444" s="128"/>
      <c r="Q444" s="128"/>
      <c r="R444" s="128"/>
    </row>
    <row r="445" spans="1:18" ht="12.75" customHeight="1" x14ac:dyDescent="0.2">
      <c r="A445" s="227"/>
      <c r="B445" s="140"/>
      <c r="C445" s="228"/>
      <c r="D445" s="232"/>
      <c r="E445" s="232"/>
      <c r="F445" s="232"/>
      <c r="G445" s="233"/>
      <c r="H445" s="128"/>
      <c r="I445" s="141"/>
      <c r="J445" s="128"/>
      <c r="K445" s="128"/>
      <c r="L445" s="128"/>
      <c r="M445" s="128"/>
      <c r="N445" s="128"/>
      <c r="O445" s="128"/>
      <c r="P445" s="128"/>
      <c r="Q445" s="128"/>
      <c r="R445" s="128"/>
    </row>
    <row r="446" spans="1:18" ht="12.75" customHeight="1" x14ac:dyDescent="0.2">
      <c r="A446" s="227">
        <f>B446</f>
        <v>44777</v>
      </c>
      <c r="B446" s="139">
        <f>B444+1</f>
        <v>44777</v>
      </c>
      <c r="C446" s="228" t="s">
        <v>39</v>
      </c>
      <c r="D446" s="232"/>
      <c r="E446" s="232"/>
      <c r="F446" s="232"/>
      <c r="G446" s="233"/>
      <c r="H446" s="128"/>
      <c r="I446" s="128"/>
      <c r="J446" s="128"/>
      <c r="K446" s="128"/>
      <c r="L446" s="128"/>
      <c r="M446" s="128"/>
      <c r="N446" s="128"/>
      <c r="O446" s="128"/>
      <c r="P446" s="128"/>
      <c r="Q446" s="128"/>
      <c r="R446" s="128"/>
    </row>
    <row r="447" spans="1:18" ht="12.75" customHeight="1" x14ac:dyDescent="0.2">
      <c r="A447" s="227"/>
      <c r="B447" s="140"/>
      <c r="C447" s="228"/>
      <c r="D447" s="232"/>
      <c r="E447" s="232"/>
      <c r="F447" s="232"/>
      <c r="G447" s="233"/>
      <c r="H447" s="128"/>
      <c r="I447" s="141"/>
      <c r="J447" s="128"/>
      <c r="K447" s="128"/>
      <c r="L447" s="128"/>
      <c r="M447" s="128"/>
      <c r="N447" s="128"/>
      <c r="O447" s="128"/>
      <c r="P447" s="128"/>
      <c r="Q447" s="128"/>
      <c r="R447" s="128"/>
    </row>
    <row r="448" spans="1:18" ht="12.75" customHeight="1" x14ac:dyDescent="0.2">
      <c r="A448" s="227">
        <f>B448</f>
        <v>44778</v>
      </c>
      <c r="B448" s="139">
        <f>B446+1</f>
        <v>44778</v>
      </c>
      <c r="C448" s="228" t="s">
        <v>39</v>
      </c>
      <c r="D448" s="232" t="s">
        <v>99</v>
      </c>
      <c r="E448" s="232"/>
      <c r="F448" s="232"/>
      <c r="G448" s="233" t="s">
        <v>367</v>
      </c>
      <c r="H448" s="128"/>
      <c r="I448" s="128"/>
      <c r="J448" s="128"/>
      <c r="K448" s="128"/>
      <c r="L448" s="128"/>
      <c r="M448" s="128"/>
      <c r="N448" s="128"/>
      <c r="O448" s="128"/>
      <c r="P448" s="128"/>
      <c r="Q448" s="128"/>
      <c r="R448" s="128"/>
    </row>
    <row r="449" spans="1:18" ht="12.75" customHeight="1" x14ac:dyDescent="0.2">
      <c r="A449" s="227"/>
      <c r="B449" s="140"/>
      <c r="C449" s="228"/>
      <c r="D449" s="232"/>
      <c r="E449" s="232"/>
      <c r="F449" s="232"/>
      <c r="G449" s="233"/>
      <c r="H449" s="128"/>
      <c r="I449" s="141"/>
      <c r="J449" s="128"/>
      <c r="K449" s="128"/>
      <c r="L449" s="128"/>
      <c r="M449" s="128"/>
      <c r="N449" s="128"/>
      <c r="O449" s="128"/>
      <c r="P449" s="128"/>
      <c r="Q449" s="128"/>
      <c r="R449" s="128"/>
    </row>
    <row r="450" spans="1:18" ht="12.75" customHeight="1" x14ac:dyDescent="0.2">
      <c r="A450" s="227">
        <f>B450</f>
        <v>44779</v>
      </c>
      <c r="B450" s="139">
        <f>B448+1</f>
        <v>44779</v>
      </c>
      <c r="C450" s="228" t="s">
        <v>39</v>
      </c>
      <c r="D450" s="232" t="s">
        <v>99</v>
      </c>
      <c r="E450" s="232"/>
      <c r="F450" s="232"/>
      <c r="G450" s="233" t="s">
        <v>367</v>
      </c>
      <c r="H450" s="128"/>
      <c r="I450" s="128"/>
      <c r="J450" s="128"/>
      <c r="K450" s="128"/>
      <c r="L450" s="128"/>
      <c r="M450" s="128"/>
      <c r="N450" s="128"/>
      <c r="O450" s="128"/>
      <c r="P450" s="128"/>
      <c r="Q450" s="128"/>
      <c r="R450" s="128"/>
    </row>
    <row r="451" spans="1:18" ht="12.75" customHeight="1" x14ac:dyDescent="0.2">
      <c r="A451" s="227"/>
      <c r="B451" s="140"/>
      <c r="C451" s="228"/>
      <c r="D451" s="232"/>
      <c r="E451" s="232"/>
      <c r="F451" s="232"/>
      <c r="G451" s="233"/>
      <c r="H451" s="128"/>
      <c r="I451" s="141"/>
      <c r="J451" s="128"/>
      <c r="K451" s="128"/>
      <c r="L451" s="128"/>
      <c r="M451" s="128"/>
      <c r="N451" s="128"/>
      <c r="O451" s="128"/>
      <c r="P451" s="128"/>
      <c r="Q451" s="128"/>
      <c r="R451" s="128"/>
    </row>
    <row r="452" spans="1:18" ht="12.75" customHeight="1" x14ac:dyDescent="0.2">
      <c r="A452" s="227">
        <f>B452</f>
        <v>44780</v>
      </c>
      <c r="B452" s="139">
        <f>B450+1</f>
        <v>44780</v>
      </c>
      <c r="C452" s="228" t="s">
        <v>39</v>
      </c>
      <c r="D452" s="232" t="s">
        <v>99</v>
      </c>
      <c r="E452" s="232"/>
      <c r="F452" s="232"/>
      <c r="G452" s="233" t="s">
        <v>367</v>
      </c>
      <c r="H452" s="128"/>
      <c r="I452" s="128"/>
      <c r="J452" s="128"/>
      <c r="K452" s="128"/>
      <c r="L452" s="128"/>
      <c r="M452" s="128"/>
      <c r="N452" s="128"/>
      <c r="O452" s="128"/>
      <c r="P452" s="128"/>
      <c r="Q452" s="128"/>
      <c r="R452" s="128"/>
    </row>
    <row r="453" spans="1:18" ht="12.75" customHeight="1" x14ac:dyDescent="0.2">
      <c r="A453" s="227"/>
      <c r="B453" s="140"/>
      <c r="C453" s="228"/>
      <c r="D453" s="232"/>
      <c r="E453" s="232"/>
      <c r="F453" s="232"/>
      <c r="G453" s="233"/>
      <c r="H453" s="128"/>
      <c r="I453" s="141"/>
      <c r="J453" s="128"/>
      <c r="K453" s="128"/>
      <c r="L453" s="128"/>
      <c r="M453" s="128"/>
      <c r="N453" s="128"/>
      <c r="O453" s="128"/>
      <c r="P453" s="128"/>
      <c r="Q453" s="128"/>
      <c r="R453" s="128"/>
    </row>
    <row r="454" spans="1:18" ht="12.75" customHeight="1" x14ac:dyDescent="0.2">
      <c r="A454" s="227">
        <f>B454</f>
        <v>44781</v>
      </c>
      <c r="B454" s="139">
        <f>B452+1</f>
        <v>44781</v>
      </c>
      <c r="C454" s="228" t="s">
        <v>39</v>
      </c>
      <c r="D454" s="232" t="s">
        <v>99</v>
      </c>
      <c r="E454" s="232"/>
      <c r="F454" s="232"/>
      <c r="G454" s="233" t="s">
        <v>367</v>
      </c>
      <c r="H454" s="128"/>
      <c r="I454" s="128"/>
      <c r="J454" s="128"/>
      <c r="K454" s="128"/>
      <c r="L454" s="128"/>
      <c r="M454" s="128"/>
      <c r="N454" s="128"/>
      <c r="O454" s="128"/>
      <c r="P454" s="128"/>
      <c r="Q454" s="128"/>
      <c r="R454" s="128"/>
    </row>
    <row r="455" spans="1:18" ht="12.75" customHeight="1" x14ac:dyDescent="0.2">
      <c r="A455" s="227"/>
      <c r="B455" s="140"/>
      <c r="C455" s="228"/>
      <c r="D455" s="232"/>
      <c r="E455" s="232"/>
      <c r="F455" s="232"/>
      <c r="G455" s="233"/>
      <c r="H455" s="128"/>
      <c r="I455" s="141"/>
      <c r="J455" s="128"/>
      <c r="K455" s="128"/>
      <c r="L455" s="128"/>
      <c r="M455" s="128"/>
      <c r="N455" s="128"/>
      <c r="O455" s="128"/>
      <c r="P455" s="128"/>
      <c r="Q455" s="128"/>
      <c r="R455" s="128"/>
    </row>
    <row r="456" spans="1:18" ht="12.75" customHeight="1" x14ac:dyDescent="0.2">
      <c r="A456" s="227">
        <f>B456</f>
        <v>44782</v>
      </c>
      <c r="B456" s="139">
        <f>B454+1</f>
        <v>44782</v>
      </c>
      <c r="C456" s="228" t="s">
        <v>39</v>
      </c>
      <c r="D456" s="232"/>
      <c r="E456" s="232"/>
      <c r="F456" s="232"/>
      <c r="G456" s="233"/>
      <c r="H456" s="128"/>
      <c r="I456" s="128"/>
      <c r="J456" s="128"/>
      <c r="K456" s="128"/>
      <c r="L456" s="128"/>
      <c r="M456" s="128"/>
      <c r="N456" s="128"/>
      <c r="O456" s="128"/>
      <c r="P456" s="128"/>
      <c r="Q456" s="128"/>
      <c r="R456" s="128"/>
    </row>
    <row r="457" spans="1:18" ht="12.75" customHeight="1" x14ac:dyDescent="0.2">
      <c r="A457" s="227"/>
      <c r="B457" s="140"/>
      <c r="C457" s="228"/>
      <c r="D457" s="232"/>
      <c r="E457" s="232"/>
      <c r="F457" s="232"/>
      <c r="G457" s="233"/>
      <c r="H457" s="128"/>
      <c r="I457" s="141"/>
      <c r="J457" s="128"/>
      <c r="K457" s="128"/>
      <c r="L457" s="128"/>
      <c r="M457" s="128"/>
      <c r="N457" s="128"/>
      <c r="O457" s="128"/>
      <c r="P457" s="128"/>
      <c r="Q457" s="128"/>
      <c r="R457" s="128"/>
    </row>
    <row r="458" spans="1:18" ht="12.75" customHeight="1" x14ac:dyDescent="0.2">
      <c r="A458" s="227">
        <f>B458</f>
        <v>44783</v>
      </c>
      <c r="B458" s="139">
        <f>B456+1</f>
        <v>44783</v>
      </c>
      <c r="C458" s="228"/>
      <c r="D458" s="232"/>
      <c r="E458" s="232"/>
      <c r="F458" s="232"/>
      <c r="G458" s="233"/>
      <c r="H458" s="128"/>
      <c r="I458" s="128"/>
      <c r="J458" s="128"/>
      <c r="K458" s="128"/>
      <c r="L458" s="128"/>
      <c r="M458" s="128"/>
      <c r="N458" s="128"/>
      <c r="O458" s="128"/>
      <c r="P458" s="128"/>
      <c r="Q458" s="128"/>
      <c r="R458" s="128"/>
    </row>
    <row r="459" spans="1:18" ht="12.75" customHeight="1" x14ac:dyDescent="0.2">
      <c r="A459" s="227"/>
      <c r="B459" s="140"/>
      <c r="C459" s="228"/>
      <c r="D459" s="232"/>
      <c r="E459" s="232"/>
      <c r="F459" s="232"/>
      <c r="G459" s="233"/>
      <c r="H459" s="128"/>
      <c r="I459" s="141"/>
      <c r="J459" s="128"/>
      <c r="K459" s="128"/>
      <c r="L459" s="128"/>
      <c r="M459" s="128"/>
      <c r="N459" s="128"/>
      <c r="O459" s="128"/>
      <c r="P459" s="128"/>
      <c r="Q459" s="128"/>
      <c r="R459" s="128"/>
    </row>
    <row r="460" spans="1:18" ht="12.75" customHeight="1" x14ac:dyDescent="0.2">
      <c r="A460" s="227">
        <f>B460</f>
        <v>44784</v>
      </c>
      <c r="B460" s="139">
        <f>B458+1</f>
        <v>44784</v>
      </c>
      <c r="C460" s="228"/>
      <c r="D460" s="232"/>
      <c r="E460" s="232"/>
      <c r="F460" s="232"/>
      <c r="G460" s="233"/>
      <c r="H460" s="128"/>
      <c r="I460" s="128"/>
      <c r="J460" s="128"/>
      <c r="K460" s="128"/>
      <c r="L460" s="128"/>
      <c r="M460" s="128"/>
      <c r="N460" s="128"/>
      <c r="O460" s="128"/>
      <c r="P460" s="128"/>
      <c r="Q460" s="128"/>
      <c r="R460" s="128"/>
    </row>
    <row r="461" spans="1:18" ht="12.75" customHeight="1" x14ac:dyDescent="0.2">
      <c r="A461" s="227"/>
      <c r="B461" s="140"/>
      <c r="C461" s="228"/>
      <c r="D461" s="232"/>
      <c r="E461" s="232"/>
      <c r="F461" s="232"/>
      <c r="G461" s="233"/>
      <c r="H461" s="128"/>
      <c r="I461" s="141"/>
      <c r="J461" s="128"/>
      <c r="K461" s="128"/>
      <c r="L461" s="128"/>
      <c r="M461" s="128"/>
      <c r="N461" s="128"/>
      <c r="O461" s="128"/>
      <c r="P461" s="128"/>
      <c r="Q461" s="128"/>
      <c r="R461" s="128"/>
    </row>
    <row r="462" spans="1:18" ht="12.75" customHeight="1" x14ac:dyDescent="0.2">
      <c r="A462" s="227">
        <f>B462</f>
        <v>44785</v>
      </c>
      <c r="B462" s="139">
        <f>B460+1</f>
        <v>44785</v>
      </c>
      <c r="C462" s="228"/>
      <c r="D462" s="232"/>
      <c r="E462" s="232" t="s">
        <v>403</v>
      </c>
      <c r="F462" s="232"/>
      <c r="G462" s="233"/>
      <c r="H462" s="128"/>
      <c r="I462" s="128"/>
      <c r="J462" s="128"/>
      <c r="K462" s="128"/>
      <c r="L462" s="128"/>
      <c r="M462" s="128"/>
      <c r="N462" s="128"/>
      <c r="O462" s="128"/>
      <c r="P462" s="128"/>
      <c r="Q462" s="128"/>
      <c r="R462" s="128"/>
    </row>
    <row r="463" spans="1:18" ht="12.75" customHeight="1" x14ac:dyDescent="0.2">
      <c r="A463" s="227"/>
      <c r="B463" s="140"/>
      <c r="C463" s="228"/>
      <c r="D463" s="232"/>
      <c r="E463" s="232"/>
      <c r="F463" s="232"/>
      <c r="G463" s="233"/>
      <c r="H463" s="128"/>
      <c r="I463" s="141"/>
      <c r="J463" s="128"/>
      <c r="K463" s="128"/>
      <c r="L463" s="128"/>
      <c r="M463" s="128"/>
      <c r="N463" s="128"/>
      <c r="O463" s="128"/>
      <c r="P463" s="128"/>
      <c r="Q463" s="128"/>
      <c r="R463" s="128"/>
    </row>
    <row r="464" spans="1:18" ht="12.75" customHeight="1" x14ac:dyDescent="0.2">
      <c r="A464" s="227">
        <f>B464</f>
        <v>44786</v>
      </c>
      <c r="B464" s="139">
        <f>B462+1</f>
        <v>44786</v>
      </c>
      <c r="C464" s="228"/>
      <c r="D464" s="232"/>
      <c r="E464" s="232"/>
      <c r="F464" s="232"/>
      <c r="G464" s="233"/>
      <c r="H464" s="128"/>
      <c r="I464" s="128"/>
      <c r="J464" s="128"/>
      <c r="K464" s="128"/>
      <c r="L464" s="128"/>
      <c r="M464" s="128"/>
      <c r="N464" s="128"/>
      <c r="O464" s="128"/>
      <c r="P464" s="128"/>
      <c r="Q464" s="128"/>
      <c r="R464" s="128"/>
    </row>
    <row r="465" spans="1:18" ht="12.75" customHeight="1" x14ac:dyDescent="0.2">
      <c r="A465" s="227"/>
      <c r="B465" s="140"/>
      <c r="C465" s="228"/>
      <c r="D465" s="232"/>
      <c r="E465" s="232"/>
      <c r="F465" s="232"/>
      <c r="G465" s="233"/>
      <c r="H465" s="128"/>
      <c r="I465" s="141"/>
      <c r="J465" s="128"/>
      <c r="K465" s="128"/>
      <c r="L465" s="128"/>
      <c r="M465" s="128"/>
      <c r="N465" s="128"/>
      <c r="O465" s="128"/>
      <c r="P465" s="128"/>
      <c r="Q465" s="128"/>
      <c r="R465" s="128"/>
    </row>
    <row r="466" spans="1:18" ht="12.75" customHeight="1" x14ac:dyDescent="0.2">
      <c r="A466" s="227">
        <f>B466</f>
        <v>44787</v>
      </c>
      <c r="B466" s="139">
        <f>B464+1</f>
        <v>44787</v>
      </c>
      <c r="C466" s="228"/>
      <c r="D466" s="232"/>
      <c r="E466" s="232"/>
      <c r="F466" s="232"/>
      <c r="G466" s="233"/>
      <c r="H466" s="128"/>
      <c r="I466" s="128"/>
      <c r="J466" s="128"/>
      <c r="K466" s="128"/>
      <c r="L466" s="128"/>
      <c r="M466" s="128"/>
      <c r="N466" s="128"/>
      <c r="O466" s="128"/>
      <c r="P466" s="128"/>
      <c r="Q466" s="128"/>
      <c r="R466" s="128"/>
    </row>
    <row r="467" spans="1:18" ht="12.75" customHeight="1" x14ac:dyDescent="0.2">
      <c r="A467" s="227"/>
      <c r="B467" s="140"/>
      <c r="C467" s="228"/>
      <c r="D467" s="232"/>
      <c r="E467" s="232"/>
      <c r="F467" s="232"/>
      <c r="G467" s="233"/>
      <c r="H467" s="128"/>
      <c r="I467" s="141"/>
      <c r="J467" s="128"/>
      <c r="K467" s="128"/>
      <c r="L467" s="128"/>
      <c r="M467" s="128"/>
      <c r="N467" s="128"/>
      <c r="O467" s="128"/>
      <c r="P467" s="128"/>
      <c r="Q467" s="128"/>
      <c r="R467" s="128"/>
    </row>
    <row r="468" spans="1:18" ht="12.75" customHeight="1" x14ac:dyDescent="0.2">
      <c r="A468" s="227">
        <f>B468</f>
        <v>44788</v>
      </c>
      <c r="B468" s="139">
        <f>B466+1</f>
        <v>44788</v>
      </c>
      <c r="C468" s="228"/>
      <c r="D468" s="232"/>
      <c r="E468" s="232"/>
      <c r="F468" s="232"/>
      <c r="G468" s="233"/>
      <c r="H468" s="128"/>
      <c r="I468" s="128"/>
      <c r="J468" s="128"/>
      <c r="K468" s="128"/>
      <c r="L468" s="128"/>
      <c r="M468" s="128"/>
      <c r="N468" s="128"/>
      <c r="O468" s="128"/>
      <c r="P468" s="128"/>
      <c r="Q468" s="128"/>
      <c r="R468" s="128"/>
    </row>
    <row r="469" spans="1:18" ht="12.75" customHeight="1" x14ac:dyDescent="0.2">
      <c r="A469" s="227"/>
      <c r="B469" s="140"/>
      <c r="C469" s="228"/>
      <c r="D469" s="232"/>
      <c r="E469" s="232"/>
      <c r="F469" s="232"/>
      <c r="G469" s="233"/>
      <c r="H469" s="128"/>
      <c r="I469" s="141"/>
      <c r="J469" s="128"/>
      <c r="K469" s="128"/>
      <c r="L469" s="128"/>
      <c r="M469" s="128"/>
      <c r="N469" s="128"/>
      <c r="O469" s="128"/>
      <c r="P469" s="128"/>
      <c r="Q469" s="128"/>
      <c r="R469" s="128"/>
    </row>
    <row r="470" spans="1:18" ht="12.75" customHeight="1" x14ac:dyDescent="0.2">
      <c r="A470" s="227">
        <f>B470</f>
        <v>44789</v>
      </c>
      <c r="B470" s="139">
        <f>B468+1</f>
        <v>44789</v>
      </c>
      <c r="C470" s="228"/>
      <c r="D470" s="232"/>
      <c r="E470" s="232" t="s">
        <v>535</v>
      </c>
      <c r="F470" s="232"/>
      <c r="G470" s="233"/>
      <c r="H470" s="128"/>
      <c r="I470" s="128"/>
      <c r="J470" s="128"/>
      <c r="K470" s="128"/>
      <c r="L470" s="128"/>
      <c r="M470" s="128"/>
      <c r="N470" s="128"/>
      <c r="O470" s="128"/>
      <c r="P470" s="128"/>
      <c r="Q470" s="128"/>
      <c r="R470" s="128"/>
    </row>
    <row r="471" spans="1:18" ht="12.75" customHeight="1" x14ac:dyDescent="0.2">
      <c r="A471" s="227"/>
      <c r="B471" s="140"/>
      <c r="C471" s="228"/>
      <c r="D471" s="232"/>
      <c r="E471" s="232"/>
      <c r="F471" s="232"/>
      <c r="G471" s="233"/>
      <c r="H471" s="128"/>
      <c r="I471" s="141"/>
      <c r="J471" s="128"/>
      <c r="K471" s="128"/>
      <c r="L471" s="128"/>
      <c r="M471" s="128"/>
      <c r="N471" s="128"/>
      <c r="O471" s="128"/>
      <c r="P471" s="128"/>
      <c r="Q471" s="128"/>
      <c r="R471" s="128"/>
    </row>
    <row r="472" spans="1:18" ht="12.75" customHeight="1" x14ac:dyDescent="0.2">
      <c r="A472" s="227">
        <f>B472</f>
        <v>44790</v>
      </c>
      <c r="B472" s="139">
        <f>B470+1</f>
        <v>44790</v>
      </c>
      <c r="C472" s="228"/>
      <c r="D472" s="232"/>
      <c r="E472" s="232"/>
      <c r="F472" s="232" t="s">
        <v>558</v>
      </c>
      <c r="G472" s="233"/>
      <c r="H472" s="128"/>
      <c r="I472" s="128"/>
      <c r="J472" s="128"/>
      <c r="K472" s="128"/>
      <c r="L472" s="128"/>
      <c r="M472" s="128"/>
      <c r="N472" s="128"/>
      <c r="O472" s="128"/>
      <c r="P472" s="128"/>
      <c r="Q472" s="128"/>
      <c r="R472" s="128"/>
    </row>
    <row r="473" spans="1:18" ht="12.75" customHeight="1" x14ac:dyDescent="0.2">
      <c r="A473" s="227"/>
      <c r="B473" s="140"/>
      <c r="C473" s="228"/>
      <c r="D473" s="232"/>
      <c r="E473" s="232"/>
      <c r="F473" s="232"/>
      <c r="G473" s="233"/>
      <c r="H473" s="128"/>
      <c r="I473" s="141"/>
      <c r="J473" s="128"/>
      <c r="K473" s="128"/>
      <c r="L473" s="128"/>
      <c r="M473" s="128"/>
      <c r="N473" s="128"/>
      <c r="O473" s="128"/>
      <c r="P473" s="128"/>
      <c r="Q473" s="128"/>
      <c r="R473" s="128"/>
    </row>
    <row r="474" spans="1:18" ht="12.75" customHeight="1" x14ac:dyDescent="0.2">
      <c r="A474" s="227">
        <f>B474</f>
        <v>44791</v>
      </c>
      <c r="B474" s="139">
        <f>B472+1</f>
        <v>44791</v>
      </c>
      <c r="C474" s="228"/>
      <c r="D474" s="232"/>
      <c r="E474" s="232"/>
      <c r="F474" s="232" t="s">
        <v>559</v>
      </c>
      <c r="G474" s="233"/>
      <c r="H474" s="128"/>
      <c r="I474" s="128"/>
      <c r="J474" s="128"/>
      <c r="K474" s="128"/>
      <c r="L474" s="128"/>
      <c r="M474" s="128"/>
      <c r="N474" s="128"/>
      <c r="O474" s="128"/>
      <c r="P474" s="128"/>
      <c r="Q474" s="128"/>
      <c r="R474" s="128"/>
    </row>
    <row r="475" spans="1:18" ht="12.75" customHeight="1" x14ac:dyDescent="0.2">
      <c r="A475" s="227"/>
      <c r="B475" s="140"/>
      <c r="C475" s="228"/>
      <c r="D475" s="232"/>
      <c r="E475" s="232"/>
      <c r="F475" s="232"/>
      <c r="G475" s="233"/>
      <c r="H475" s="128"/>
      <c r="I475" s="141"/>
      <c r="J475" s="128"/>
      <c r="K475" s="128"/>
      <c r="L475" s="128"/>
      <c r="M475" s="128"/>
      <c r="N475" s="128"/>
      <c r="O475" s="128"/>
      <c r="P475" s="128"/>
      <c r="Q475" s="128"/>
      <c r="R475" s="128"/>
    </row>
    <row r="476" spans="1:18" ht="12.75" customHeight="1" x14ac:dyDescent="0.2">
      <c r="A476" s="227">
        <f>B476</f>
        <v>44792</v>
      </c>
      <c r="B476" s="139">
        <f>B474+1</f>
        <v>44792</v>
      </c>
      <c r="C476" s="228"/>
      <c r="D476" s="232"/>
      <c r="E476" s="232" t="s">
        <v>403</v>
      </c>
      <c r="F476" s="232" t="s">
        <v>540</v>
      </c>
      <c r="G476" s="233"/>
      <c r="H476" s="128"/>
      <c r="I476" s="128"/>
      <c r="J476" s="128"/>
      <c r="K476" s="128"/>
      <c r="L476" s="128"/>
      <c r="M476" s="128"/>
      <c r="N476" s="128"/>
      <c r="O476" s="128"/>
      <c r="P476" s="128"/>
      <c r="Q476" s="128"/>
      <c r="R476" s="128"/>
    </row>
    <row r="477" spans="1:18" ht="12.75" customHeight="1" x14ac:dyDescent="0.2">
      <c r="A477" s="227"/>
      <c r="B477" s="140"/>
      <c r="C477" s="228"/>
      <c r="D477" s="232"/>
      <c r="E477" s="232"/>
      <c r="F477" s="232"/>
      <c r="G477" s="233"/>
      <c r="H477" s="128"/>
      <c r="I477" s="141"/>
      <c r="J477" s="128"/>
      <c r="K477" s="128"/>
      <c r="L477" s="128"/>
      <c r="M477" s="128"/>
      <c r="N477" s="128"/>
      <c r="O477" s="128"/>
      <c r="P477" s="128"/>
      <c r="Q477" s="128"/>
      <c r="R477" s="128"/>
    </row>
    <row r="478" spans="1:18" ht="12.75" customHeight="1" x14ac:dyDescent="0.2">
      <c r="A478" s="227">
        <f>B478</f>
        <v>44793</v>
      </c>
      <c r="B478" s="139">
        <f>B476+1</f>
        <v>44793</v>
      </c>
      <c r="C478" s="228"/>
      <c r="D478" s="232"/>
      <c r="E478" s="232"/>
      <c r="F478" s="232"/>
      <c r="G478" s="233"/>
      <c r="H478" s="128"/>
      <c r="I478" s="128"/>
      <c r="J478" s="128"/>
      <c r="K478" s="128"/>
      <c r="L478" s="128"/>
      <c r="M478" s="128"/>
      <c r="N478" s="128"/>
      <c r="O478" s="128"/>
      <c r="P478" s="128"/>
      <c r="Q478" s="128"/>
      <c r="R478" s="128"/>
    </row>
    <row r="479" spans="1:18" ht="12.75" customHeight="1" x14ac:dyDescent="0.2">
      <c r="A479" s="227"/>
      <c r="B479" s="140"/>
      <c r="C479" s="228"/>
      <c r="D479" s="232"/>
      <c r="E479" s="232"/>
      <c r="F479" s="232"/>
      <c r="G479" s="233"/>
      <c r="H479" s="128"/>
      <c r="I479" s="141"/>
      <c r="J479" s="128"/>
      <c r="K479" s="128"/>
      <c r="L479" s="128"/>
      <c r="M479" s="128"/>
      <c r="N479" s="128"/>
      <c r="O479" s="128"/>
      <c r="P479" s="128"/>
      <c r="Q479" s="128"/>
      <c r="R479" s="128"/>
    </row>
    <row r="480" spans="1:18" ht="12.75" customHeight="1" x14ac:dyDescent="0.2">
      <c r="A480" s="227">
        <f>B480</f>
        <v>44794</v>
      </c>
      <c r="B480" s="139">
        <f>B478+1</f>
        <v>44794</v>
      </c>
      <c r="C480" s="228"/>
      <c r="D480" s="232"/>
      <c r="E480" s="232"/>
      <c r="F480" s="232" t="s">
        <v>560</v>
      </c>
      <c r="G480" s="233"/>
      <c r="H480" s="128"/>
      <c r="I480" s="128"/>
      <c r="J480" s="128"/>
      <c r="K480" s="128"/>
      <c r="L480" s="128"/>
      <c r="M480" s="128"/>
      <c r="N480" s="128"/>
      <c r="O480" s="128"/>
      <c r="P480" s="128"/>
      <c r="Q480" s="128"/>
      <c r="R480" s="128"/>
    </row>
    <row r="481" spans="1:18" ht="12.75" customHeight="1" x14ac:dyDescent="0.2">
      <c r="A481" s="227"/>
      <c r="B481" s="140"/>
      <c r="C481" s="228"/>
      <c r="D481" s="232"/>
      <c r="E481" s="232"/>
      <c r="F481" s="232"/>
      <c r="G481" s="233"/>
      <c r="H481" s="128"/>
      <c r="I481" s="141"/>
      <c r="J481" s="128"/>
      <c r="K481" s="128"/>
      <c r="L481" s="128"/>
      <c r="M481" s="128"/>
      <c r="N481" s="128"/>
      <c r="O481" s="128"/>
      <c r="P481" s="128"/>
      <c r="Q481" s="128"/>
      <c r="R481" s="128"/>
    </row>
    <row r="482" spans="1:18" ht="12.75" customHeight="1" x14ac:dyDescent="0.2">
      <c r="A482" s="227">
        <f>B482</f>
        <v>44795</v>
      </c>
      <c r="B482" s="139">
        <f>B480+1</f>
        <v>44795</v>
      </c>
      <c r="C482" s="228"/>
      <c r="D482" s="232"/>
      <c r="E482" s="232"/>
      <c r="F482" s="232"/>
      <c r="G482" s="233"/>
      <c r="H482" s="128"/>
      <c r="I482" s="128"/>
      <c r="J482" s="128"/>
      <c r="K482" s="128"/>
      <c r="L482" s="128"/>
      <c r="M482" s="128"/>
      <c r="N482" s="128"/>
      <c r="O482" s="128"/>
      <c r="P482" s="128"/>
      <c r="Q482" s="128"/>
      <c r="R482" s="128"/>
    </row>
    <row r="483" spans="1:18" ht="12.75" customHeight="1" x14ac:dyDescent="0.2">
      <c r="A483" s="227"/>
      <c r="B483" s="140"/>
      <c r="C483" s="228"/>
      <c r="D483" s="232"/>
      <c r="E483" s="232"/>
      <c r="F483" s="232"/>
      <c r="G483" s="233"/>
      <c r="H483" s="128"/>
      <c r="I483" s="141"/>
      <c r="J483" s="128"/>
      <c r="K483" s="128"/>
      <c r="L483" s="128"/>
      <c r="M483" s="128"/>
      <c r="N483" s="128"/>
      <c r="O483" s="128"/>
      <c r="P483" s="128"/>
      <c r="Q483" s="128"/>
      <c r="R483" s="128"/>
    </row>
    <row r="484" spans="1:18" ht="12.75" customHeight="1" x14ac:dyDescent="0.2">
      <c r="A484" s="227">
        <f>B484</f>
        <v>44796</v>
      </c>
      <c r="B484" s="139">
        <f>B482+1</f>
        <v>44796</v>
      </c>
      <c r="C484" s="228"/>
      <c r="D484" s="232"/>
      <c r="E484" s="232"/>
      <c r="F484" s="232"/>
      <c r="G484" s="233"/>
      <c r="H484" s="128"/>
      <c r="I484" s="128"/>
      <c r="J484" s="128"/>
      <c r="K484" s="128"/>
      <c r="L484" s="128"/>
      <c r="M484" s="128"/>
      <c r="N484" s="128"/>
      <c r="O484" s="128"/>
      <c r="P484" s="128"/>
      <c r="Q484" s="128"/>
      <c r="R484" s="128"/>
    </row>
    <row r="485" spans="1:18" ht="12.75" customHeight="1" x14ac:dyDescent="0.2">
      <c r="A485" s="227"/>
      <c r="B485" s="140"/>
      <c r="C485" s="228"/>
      <c r="D485" s="232"/>
      <c r="E485" s="232"/>
      <c r="F485" s="232"/>
      <c r="G485" s="233"/>
      <c r="H485" s="128"/>
      <c r="I485" s="141"/>
      <c r="J485" s="128"/>
      <c r="K485" s="128"/>
      <c r="L485" s="128"/>
      <c r="M485" s="128"/>
      <c r="N485" s="128"/>
      <c r="O485" s="128"/>
      <c r="P485" s="128"/>
      <c r="Q485" s="128"/>
      <c r="R485" s="128"/>
    </row>
    <row r="486" spans="1:18" ht="12.75" customHeight="1" x14ac:dyDescent="0.2">
      <c r="A486" s="227">
        <f>B486</f>
        <v>44797</v>
      </c>
      <c r="B486" s="139">
        <f>B484+1</f>
        <v>44797</v>
      </c>
      <c r="C486" s="228"/>
      <c r="D486" s="232"/>
      <c r="E486" s="232"/>
      <c r="F486" s="232"/>
      <c r="G486" s="233"/>
      <c r="H486" s="128"/>
      <c r="I486" s="128"/>
      <c r="J486" s="128"/>
      <c r="K486" s="128"/>
      <c r="L486" s="128"/>
      <c r="M486" s="128"/>
      <c r="N486" s="128"/>
      <c r="O486" s="128"/>
      <c r="P486" s="128"/>
      <c r="Q486" s="128"/>
      <c r="R486" s="128"/>
    </row>
    <row r="487" spans="1:18" ht="12.75" customHeight="1" x14ac:dyDescent="0.2">
      <c r="A487" s="227"/>
      <c r="B487" s="140"/>
      <c r="C487" s="228"/>
      <c r="D487" s="232"/>
      <c r="E487" s="232"/>
      <c r="F487" s="232"/>
      <c r="G487" s="233"/>
      <c r="H487" s="128"/>
      <c r="I487" s="141"/>
      <c r="J487" s="128"/>
      <c r="K487" s="128"/>
      <c r="L487" s="128"/>
      <c r="M487" s="128"/>
      <c r="N487" s="128"/>
      <c r="O487" s="128"/>
      <c r="P487" s="128"/>
      <c r="Q487" s="128"/>
      <c r="R487" s="128"/>
    </row>
    <row r="488" spans="1:18" ht="12.75" customHeight="1" x14ac:dyDescent="0.2">
      <c r="A488" s="227">
        <f>B488</f>
        <v>44798</v>
      </c>
      <c r="B488" s="139">
        <f>B486+1</f>
        <v>44798</v>
      </c>
      <c r="C488" s="228"/>
      <c r="D488" s="232"/>
      <c r="E488" s="232"/>
      <c r="F488" s="232"/>
      <c r="G488" s="233"/>
      <c r="H488" s="128"/>
      <c r="I488" s="128"/>
      <c r="J488" s="128"/>
      <c r="K488" s="128"/>
      <c r="L488" s="128"/>
      <c r="M488" s="128"/>
      <c r="N488" s="128"/>
      <c r="O488" s="128"/>
      <c r="P488" s="128"/>
      <c r="Q488" s="128"/>
      <c r="R488" s="128"/>
    </row>
    <row r="489" spans="1:18" ht="12.75" customHeight="1" x14ac:dyDescent="0.2">
      <c r="A489" s="227"/>
      <c r="B489" s="140"/>
      <c r="C489" s="228"/>
      <c r="D489" s="232"/>
      <c r="E489" s="232"/>
      <c r="F489" s="232"/>
      <c r="G489" s="233"/>
      <c r="H489" s="128"/>
      <c r="I489" s="141"/>
      <c r="J489" s="128"/>
      <c r="K489" s="128"/>
      <c r="L489" s="128"/>
      <c r="M489" s="128"/>
      <c r="N489" s="128"/>
      <c r="O489" s="128"/>
      <c r="P489" s="128"/>
      <c r="Q489" s="128"/>
      <c r="R489" s="128"/>
    </row>
    <row r="490" spans="1:18" ht="12.75" customHeight="1" x14ac:dyDescent="0.2">
      <c r="A490" s="227">
        <f>B490</f>
        <v>44799</v>
      </c>
      <c r="B490" s="139">
        <f>B488+1</f>
        <v>44799</v>
      </c>
      <c r="C490" s="228"/>
      <c r="D490" s="232"/>
      <c r="E490" s="232" t="s">
        <v>403</v>
      </c>
      <c r="F490" s="232"/>
      <c r="G490" s="233"/>
      <c r="H490" s="128"/>
      <c r="I490" s="128"/>
      <c r="J490" s="128"/>
      <c r="K490" s="128"/>
      <c r="L490" s="128"/>
      <c r="M490" s="128"/>
      <c r="N490" s="128"/>
      <c r="O490" s="128"/>
      <c r="P490" s="128"/>
      <c r="Q490" s="128"/>
      <c r="R490" s="128"/>
    </row>
    <row r="491" spans="1:18" ht="12.75" customHeight="1" x14ac:dyDescent="0.2">
      <c r="A491" s="227"/>
      <c r="B491" s="140"/>
      <c r="C491" s="228"/>
      <c r="D491" s="232"/>
      <c r="E491" s="232"/>
      <c r="F491" s="232"/>
      <c r="G491" s="233"/>
      <c r="H491" s="128"/>
      <c r="I491" s="141"/>
      <c r="J491" s="128"/>
      <c r="K491" s="128"/>
      <c r="L491" s="128"/>
      <c r="M491" s="128"/>
      <c r="N491" s="128"/>
      <c r="O491" s="128"/>
      <c r="P491" s="128"/>
      <c r="Q491" s="128"/>
      <c r="R491" s="128"/>
    </row>
    <row r="492" spans="1:18" ht="12.75" customHeight="1" x14ac:dyDescent="0.2">
      <c r="A492" s="227">
        <f>B492</f>
        <v>44800</v>
      </c>
      <c r="B492" s="139">
        <f>B490+1</f>
        <v>44800</v>
      </c>
      <c r="C492" s="228"/>
      <c r="D492" s="232"/>
      <c r="E492" s="232"/>
      <c r="F492" s="232"/>
      <c r="G492" s="233"/>
      <c r="H492" s="128"/>
      <c r="I492" s="128"/>
      <c r="J492" s="128"/>
      <c r="K492" s="128"/>
      <c r="L492" s="128"/>
      <c r="M492" s="128"/>
      <c r="N492" s="128"/>
      <c r="O492" s="128"/>
      <c r="P492" s="128"/>
      <c r="Q492" s="128"/>
      <c r="R492" s="128"/>
    </row>
    <row r="493" spans="1:18" ht="12.75" customHeight="1" x14ac:dyDescent="0.2">
      <c r="A493" s="227"/>
      <c r="B493" s="140"/>
      <c r="C493" s="228"/>
      <c r="D493" s="232"/>
      <c r="E493" s="232"/>
      <c r="F493" s="232"/>
      <c r="G493" s="233"/>
      <c r="H493" s="128"/>
      <c r="I493" s="141"/>
      <c r="J493" s="128"/>
      <c r="K493" s="128"/>
      <c r="L493" s="128"/>
      <c r="M493" s="128"/>
      <c r="N493" s="128"/>
      <c r="O493" s="128"/>
      <c r="P493" s="128"/>
      <c r="Q493" s="128"/>
      <c r="R493" s="128"/>
    </row>
    <row r="494" spans="1:18" ht="12.75" customHeight="1" x14ac:dyDescent="0.2">
      <c r="A494" s="227">
        <f>B494</f>
        <v>44801</v>
      </c>
      <c r="B494" s="139">
        <f>B492+1</f>
        <v>44801</v>
      </c>
      <c r="C494" s="228"/>
      <c r="D494" s="232"/>
      <c r="E494" s="232"/>
      <c r="F494" s="232" t="s">
        <v>280</v>
      </c>
      <c r="G494" s="233"/>
      <c r="H494" s="128"/>
      <c r="I494" s="128"/>
      <c r="J494" s="128"/>
      <c r="K494" s="128"/>
      <c r="L494" s="128"/>
      <c r="M494" s="128"/>
      <c r="N494" s="128"/>
      <c r="O494" s="128"/>
      <c r="P494" s="128"/>
      <c r="Q494" s="128"/>
      <c r="R494" s="128"/>
    </row>
    <row r="495" spans="1:18" ht="12.75" customHeight="1" x14ac:dyDescent="0.2">
      <c r="A495" s="227"/>
      <c r="B495" s="140"/>
      <c r="C495" s="228"/>
      <c r="D495" s="232"/>
      <c r="E495" s="232"/>
      <c r="F495" s="232"/>
      <c r="G495" s="233"/>
      <c r="H495" s="128"/>
      <c r="I495" s="141"/>
      <c r="J495" s="128"/>
      <c r="K495" s="128"/>
      <c r="L495" s="128"/>
      <c r="M495" s="128"/>
      <c r="N495" s="128"/>
      <c r="O495" s="128"/>
      <c r="P495" s="128"/>
      <c r="Q495" s="128"/>
      <c r="R495" s="128"/>
    </row>
    <row r="496" spans="1:18" ht="12.75" customHeight="1" x14ac:dyDescent="0.2">
      <c r="A496" s="227">
        <f>B496</f>
        <v>44802</v>
      </c>
      <c r="B496" s="139">
        <f>B494+1</f>
        <v>44802</v>
      </c>
      <c r="C496" s="228"/>
      <c r="D496" s="232"/>
      <c r="E496" s="232"/>
      <c r="F496" s="232"/>
      <c r="G496" s="233"/>
      <c r="H496" s="128"/>
      <c r="I496" s="128"/>
      <c r="J496" s="128"/>
      <c r="K496" s="128"/>
      <c r="L496" s="128"/>
      <c r="M496" s="128"/>
      <c r="N496" s="128"/>
      <c r="O496" s="128"/>
      <c r="P496" s="128"/>
      <c r="Q496" s="128"/>
      <c r="R496" s="128"/>
    </row>
    <row r="497" spans="1:18" ht="12.75" customHeight="1" x14ac:dyDescent="0.2">
      <c r="A497" s="227"/>
      <c r="B497" s="140"/>
      <c r="C497" s="228"/>
      <c r="D497" s="232"/>
      <c r="E497" s="232"/>
      <c r="F497" s="232"/>
      <c r="G497" s="233"/>
      <c r="H497" s="128"/>
      <c r="I497" s="141"/>
      <c r="J497" s="128"/>
      <c r="K497" s="128"/>
      <c r="L497" s="128"/>
      <c r="M497" s="128"/>
      <c r="N497" s="128"/>
      <c r="O497" s="128"/>
      <c r="P497" s="128"/>
      <c r="Q497" s="128"/>
      <c r="R497" s="128"/>
    </row>
    <row r="498" spans="1:18" ht="12.75" customHeight="1" x14ac:dyDescent="0.2">
      <c r="A498" s="227">
        <f>B498</f>
        <v>44803</v>
      </c>
      <c r="B498" s="139">
        <f>B496+1</f>
        <v>44803</v>
      </c>
      <c r="C498" s="228"/>
      <c r="D498" s="232"/>
      <c r="E498" s="232"/>
      <c r="F498" s="232"/>
      <c r="G498" s="233"/>
      <c r="H498" s="128"/>
      <c r="I498" s="128"/>
      <c r="J498" s="128"/>
      <c r="K498" s="128"/>
      <c r="L498" s="128"/>
      <c r="M498" s="128"/>
      <c r="N498" s="128"/>
      <c r="O498" s="128"/>
      <c r="P498" s="128"/>
      <c r="Q498" s="128"/>
      <c r="R498" s="128"/>
    </row>
    <row r="499" spans="1:18" ht="12.75" customHeight="1" x14ac:dyDescent="0.2">
      <c r="A499" s="227"/>
      <c r="B499" s="140"/>
      <c r="C499" s="228"/>
      <c r="D499" s="232"/>
      <c r="E499" s="232"/>
      <c r="F499" s="232"/>
      <c r="G499" s="233"/>
      <c r="H499" s="128"/>
      <c r="I499" s="141"/>
      <c r="J499" s="128"/>
      <c r="K499" s="128"/>
      <c r="L499" s="128"/>
      <c r="M499" s="128"/>
      <c r="N499" s="128"/>
      <c r="O499" s="128"/>
      <c r="P499" s="128"/>
      <c r="Q499" s="128"/>
      <c r="R499" s="128"/>
    </row>
    <row r="500" spans="1:18" ht="12.75" customHeight="1" x14ac:dyDescent="0.2">
      <c r="A500" s="227">
        <f>B500</f>
        <v>44804</v>
      </c>
      <c r="B500" s="139">
        <f>B498+1</f>
        <v>44804</v>
      </c>
      <c r="C500" s="228"/>
      <c r="D500" s="232"/>
      <c r="E500" s="232"/>
      <c r="F500" s="232"/>
      <c r="G500" s="233"/>
      <c r="H500" s="128"/>
      <c r="I500" s="128"/>
      <c r="J500" s="128"/>
      <c r="K500" s="128"/>
      <c r="L500" s="128"/>
      <c r="M500" s="128"/>
      <c r="N500" s="128"/>
      <c r="O500" s="128"/>
      <c r="P500" s="128"/>
      <c r="Q500" s="128"/>
      <c r="R500" s="128"/>
    </row>
    <row r="501" spans="1:18" ht="12.75" customHeight="1" x14ac:dyDescent="0.2">
      <c r="A501" s="227"/>
      <c r="B501" s="140"/>
      <c r="C501" s="228"/>
      <c r="D501" s="232"/>
      <c r="E501" s="232"/>
      <c r="F501" s="232"/>
      <c r="G501" s="233"/>
      <c r="H501" s="128"/>
      <c r="I501" s="141"/>
      <c r="J501" s="128"/>
      <c r="K501" s="128"/>
      <c r="L501" s="128"/>
      <c r="M501" s="128"/>
      <c r="N501" s="128"/>
      <c r="O501" s="128"/>
      <c r="P501" s="128"/>
      <c r="Q501" s="128"/>
      <c r="R501" s="128"/>
    </row>
    <row r="502" spans="1:18" ht="12.75" customHeight="1" x14ac:dyDescent="0.2">
      <c r="A502" s="227">
        <f>B502</f>
        <v>44805</v>
      </c>
      <c r="B502" s="139">
        <f>B500+1</f>
        <v>44805</v>
      </c>
      <c r="C502" s="228"/>
      <c r="D502" s="232"/>
      <c r="E502" s="232"/>
      <c r="F502" s="232"/>
      <c r="G502" s="233"/>
      <c r="H502" s="128"/>
      <c r="I502" s="128"/>
      <c r="J502" s="128"/>
      <c r="K502" s="128"/>
      <c r="L502" s="128"/>
      <c r="M502" s="128"/>
      <c r="N502" s="128"/>
      <c r="O502" s="128"/>
      <c r="P502" s="128"/>
      <c r="Q502" s="128"/>
      <c r="R502" s="128"/>
    </row>
    <row r="503" spans="1:18" ht="12.75" customHeight="1" x14ac:dyDescent="0.2">
      <c r="A503" s="227"/>
      <c r="B503" s="140"/>
      <c r="C503" s="228"/>
      <c r="D503" s="232"/>
      <c r="E503" s="232"/>
      <c r="F503" s="232"/>
      <c r="G503" s="233"/>
      <c r="H503" s="128"/>
      <c r="I503" s="141"/>
      <c r="J503" s="128"/>
      <c r="K503" s="128"/>
      <c r="L503" s="128"/>
      <c r="M503" s="128"/>
      <c r="N503" s="128"/>
      <c r="O503" s="128"/>
      <c r="P503" s="128"/>
      <c r="Q503" s="128"/>
      <c r="R503" s="128"/>
    </row>
    <row r="504" spans="1:18" ht="12.75" customHeight="1" x14ac:dyDescent="0.2">
      <c r="A504" s="227">
        <f>B504</f>
        <v>44806</v>
      </c>
      <c r="B504" s="139">
        <f>B502+1</f>
        <v>44806</v>
      </c>
      <c r="C504" s="228"/>
      <c r="D504" s="232"/>
      <c r="E504" s="232" t="s">
        <v>403</v>
      </c>
      <c r="F504" s="232" t="s">
        <v>281</v>
      </c>
      <c r="G504" s="233"/>
      <c r="H504" s="128"/>
      <c r="I504" s="128"/>
      <c r="J504" s="128"/>
      <c r="K504" s="128"/>
      <c r="L504" s="128"/>
      <c r="M504" s="128"/>
      <c r="N504" s="128"/>
      <c r="O504" s="128"/>
      <c r="P504" s="128"/>
      <c r="Q504" s="128"/>
      <c r="R504" s="128"/>
    </row>
    <row r="505" spans="1:18" ht="12.75" customHeight="1" x14ac:dyDescent="0.2">
      <c r="A505" s="227"/>
      <c r="B505" s="140"/>
      <c r="C505" s="228"/>
      <c r="D505" s="232"/>
      <c r="E505" s="232"/>
      <c r="F505" s="232"/>
      <c r="G505" s="233"/>
      <c r="H505" s="128"/>
      <c r="I505" s="141"/>
      <c r="J505" s="128"/>
      <c r="K505" s="128"/>
      <c r="L505" s="128"/>
      <c r="M505" s="128"/>
      <c r="N505" s="128"/>
      <c r="O505" s="128"/>
      <c r="P505" s="128"/>
      <c r="Q505" s="128"/>
      <c r="R505" s="128"/>
    </row>
    <row r="506" spans="1:18" ht="12.75" customHeight="1" x14ac:dyDescent="0.2">
      <c r="A506" s="227">
        <f>B506</f>
        <v>44807</v>
      </c>
      <c r="B506" s="139">
        <f>B504+1</f>
        <v>44807</v>
      </c>
      <c r="C506" s="228"/>
      <c r="D506" s="232"/>
      <c r="E506" s="232"/>
      <c r="F506" s="232"/>
      <c r="G506" s="233"/>
      <c r="H506" s="128"/>
      <c r="I506" s="128"/>
      <c r="J506" s="128"/>
      <c r="K506" s="128"/>
      <c r="L506" s="128"/>
      <c r="M506" s="128"/>
      <c r="N506" s="128"/>
      <c r="O506" s="128"/>
      <c r="P506" s="128"/>
      <c r="Q506" s="128"/>
      <c r="R506" s="128"/>
    </row>
    <row r="507" spans="1:18" ht="12.75" customHeight="1" x14ac:dyDescent="0.2">
      <c r="A507" s="227"/>
      <c r="B507" s="140"/>
      <c r="C507" s="228"/>
      <c r="D507" s="232"/>
      <c r="E507" s="232"/>
      <c r="F507" s="232"/>
      <c r="G507" s="233"/>
      <c r="H507" s="128"/>
      <c r="I507" s="141"/>
      <c r="J507" s="128"/>
      <c r="K507" s="128"/>
      <c r="L507" s="128"/>
      <c r="M507" s="128"/>
      <c r="N507" s="128"/>
      <c r="O507" s="128"/>
      <c r="P507" s="128"/>
      <c r="Q507" s="128"/>
      <c r="R507" s="128"/>
    </row>
    <row r="508" spans="1:18" ht="12.75" customHeight="1" x14ac:dyDescent="0.2">
      <c r="A508" s="227">
        <f>B508</f>
        <v>44808</v>
      </c>
      <c r="B508" s="139">
        <f>B506+1</f>
        <v>44808</v>
      </c>
      <c r="C508" s="228"/>
      <c r="D508" s="232"/>
      <c r="E508" s="232"/>
      <c r="F508" s="232"/>
      <c r="G508" s="233"/>
      <c r="H508" s="128"/>
      <c r="I508" s="128"/>
      <c r="J508" s="128"/>
      <c r="K508" s="128"/>
      <c r="L508" s="128"/>
      <c r="M508" s="128"/>
      <c r="N508" s="128"/>
      <c r="O508" s="128"/>
      <c r="P508" s="128"/>
      <c r="Q508" s="128"/>
      <c r="R508" s="128"/>
    </row>
    <row r="509" spans="1:18" ht="12.75" customHeight="1" x14ac:dyDescent="0.2">
      <c r="A509" s="227"/>
      <c r="B509" s="140"/>
      <c r="C509" s="228"/>
      <c r="D509" s="232"/>
      <c r="E509" s="232"/>
      <c r="F509" s="232"/>
      <c r="G509" s="233"/>
      <c r="H509" s="128"/>
      <c r="I509" s="141"/>
      <c r="J509" s="128"/>
      <c r="K509" s="128"/>
      <c r="L509" s="128"/>
      <c r="M509" s="128"/>
      <c r="N509" s="128"/>
      <c r="O509" s="128"/>
      <c r="P509" s="128"/>
      <c r="Q509" s="128"/>
      <c r="R509" s="128"/>
    </row>
    <row r="510" spans="1:18" ht="12.75" customHeight="1" x14ac:dyDescent="0.2">
      <c r="A510" s="227">
        <f>B510</f>
        <v>44809</v>
      </c>
      <c r="B510" s="139">
        <f>B508+1</f>
        <v>44809</v>
      </c>
      <c r="C510" s="228"/>
      <c r="D510" s="232"/>
      <c r="E510" s="232"/>
      <c r="F510" s="232"/>
      <c r="G510" s="233"/>
      <c r="H510" s="128"/>
      <c r="I510" s="128"/>
      <c r="J510" s="128"/>
      <c r="K510" s="128"/>
      <c r="L510" s="128"/>
      <c r="M510" s="128"/>
      <c r="N510" s="128"/>
      <c r="O510" s="128"/>
      <c r="P510" s="128"/>
      <c r="Q510" s="128"/>
      <c r="R510" s="128"/>
    </row>
    <row r="511" spans="1:18" ht="12.75" customHeight="1" x14ac:dyDescent="0.2">
      <c r="A511" s="227"/>
      <c r="B511" s="140"/>
      <c r="C511" s="228"/>
      <c r="D511" s="232"/>
      <c r="E511" s="232"/>
      <c r="F511" s="232"/>
      <c r="G511" s="233"/>
      <c r="H511" s="128"/>
      <c r="I511" s="141"/>
      <c r="J511" s="128"/>
      <c r="K511" s="128"/>
      <c r="L511" s="128"/>
      <c r="M511" s="128"/>
      <c r="N511" s="128"/>
      <c r="O511" s="128"/>
      <c r="P511" s="128"/>
      <c r="Q511" s="128"/>
      <c r="R511" s="128"/>
    </row>
    <row r="512" spans="1:18" ht="12.75" customHeight="1" x14ac:dyDescent="0.2">
      <c r="A512" s="227">
        <f>B512</f>
        <v>44810</v>
      </c>
      <c r="B512" s="139">
        <f>B510+1</f>
        <v>44810</v>
      </c>
      <c r="C512" s="228"/>
      <c r="D512" s="232"/>
      <c r="E512" s="232" t="s">
        <v>535</v>
      </c>
      <c r="F512" s="232"/>
      <c r="G512" s="233"/>
      <c r="H512" s="128"/>
      <c r="I512" s="128"/>
      <c r="J512" s="128"/>
      <c r="K512" s="128"/>
      <c r="L512" s="128"/>
      <c r="M512" s="128"/>
      <c r="N512" s="128"/>
      <c r="O512" s="128"/>
      <c r="P512" s="128"/>
      <c r="Q512" s="128"/>
      <c r="R512" s="128"/>
    </row>
    <row r="513" spans="1:18" ht="12.75" customHeight="1" x14ac:dyDescent="0.2">
      <c r="A513" s="227"/>
      <c r="B513" s="140"/>
      <c r="C513" s="228"/>
      <c r="D513" s="232"/>
      <c r="E513" s="232"/>
      <c r="F513" s="232"/>
      <c r="G513" s="233"/>
      <c r="H513" s="128"/>
      <c r="I513" s="141"/>
      <c r="J513" s="128"/>
      <c r="K513" s="128"/>
      <c r="L513" s="128"/>
      <c r="M513" s="128"/>
      <c r="N513" s="128"/>
      <c r="O513" s="128"/>
      <c r="P513" s="128"/>
      <c r="Q513" s="128"/>
      <c r="R513" s="128"/>
    </row>
    <row r="514" spans="1:18" ht="12.75" customHeight="1" x14ac:dyDescent="0.2">
      <c r="A514" s="227">
        <f>B514</f>
        <v>44811</v>
      </c>
      <c r="B514" s="139">
        <f>B512+1</f>
        <v>44811</v>
      </c>
      <c r="C514" s="228"/>
      <c r="D514" s="232"/>
      <c r="E514" s="232"/>
      <c r="F514" s="232" t="s">
        <v>277</v>
      </c>
      <c r="G514" s="233"/>
      <c r="H514" s="128"/>
      <c r="I514" s="128"/>
      <c r="J514" s="128"/>
      <c r="K514" s="128"/>
      <c r="L514" s="128"/>
      <c r="M514" s="128"/>
      <c r="N514" s="128"/>
      <c r="O514" s="128"/>
      <c r="P514" s="128"/>
      <c r="Q514" s="128"/>
      <c r="R514" s="128"/>
    </row>
    <row r="515" spans="1:18" ht="12.75" customHeight="1" x14ac:dyDescent="0.2">
      <c r="A515" s="227"/>
      <c r="B515" s="140"/>
      <c r="C515" s="228"/>
      <c r="D515" s="232"/>
      <c r="E515" s="232"/>
      <c r="F515" s="232"/>
      <c r="G515" s="233"/>
      <c r="H515" s="128"/>
      <c r="I515" s="141"/>
      <c r="J515" s="128"/>
      <c r="K515" s="128"/>
      <c r="L515" s="128"/>
      <c r="M515" s="128"/>
      <c r="N515" s="128"/>
      <c r="O515" s="128"/>
      <c r="P515" s="128"/>
      <c r="Q515" s="128"/>
      <c r="R515" s="128"/>
    </row>
    <row r="516" spans="1:18" ht="12.75" customHeight="1" x14ac:dyDescent="0.2">
      <c r="A516" s="227">
        <f>B516</f>
        <v>44812</v>
      </c>
      <c r="B516" s="139">
        <f>B514+1</f>
        <v>44812</v>
      </c>
      <c r="C516" s="228"/>
      <c r="D516" s="232"/>
      <c r="E516" s="232"/>
      <c r="F516" s="232"/>
      <c r="G516" s="233"/>
      <c r="H516" s="128"/>
      <c r="I516" s="128"/>
      <c r="J516" s="128"/>
      <c r="K516" s="128"/>
      <c r="L516" s="128"/>
      <c r="M516" s="128"/>
      <c r="N516" s="128"/>
      <c r="O516" s="128"/>
      <c r="P516" s="128"/>
      <c r="Q516" s="128"/>
      <c r="R516" s="128"/>
    </row>
    <row r="517" spans="1:18" ht="12.75" customHeight="1" x14ac:dyDescent="0.2">
      <c r="A517" s="227"/>
      <c r="B517" s="140"/>
      <c r="C517" s="228"/>
      <c r="D517" s="232"/>
      <c r="E517" s="232"/>
      <c r="F517" s="232"/>
      <c r="G517" s="233"/>
      <c r="H517" s="128"/>
      <c r="I517" s="141"/>
      <c r="J517" s="128"/>
      <c r="K517" s="128"/>
      <c r="L517" s="128"/>
      <c r="M517" s="128"/>
      <c r="N517" s="128"/>
      <c r="O517" s="128"/>
      <c r="P517" s="128"/>
      <c r="Q517" s="128"/>
      <c r="R517" s="128"/>
    </row>
    <row r="518" spans="1:18" ht="12.75" customHeight="1" x14ac:dyDescent="0.2">
      <c r="A518" s="227">
        <f>B518</f>
        <v>44813</v>
      </c>
      <c r="B518" s="139">
        <f>B516+1</f>
        <v>44813</v>
      </c>
      <c r="C518" s="228"/>
      <c r="D518" s="232"/>
      <c r="E518" s="232" t="s">
        <v>403</v>
      </c>
      <c r="F518" s="232" t="s">
        <v>286</v>
      </c>
      <c r="G518" s="233"/>
      <c r="H518" s="128"/>
      <c r="I518" s="128"/>
      <c r="J518" s="128"/>
      <c r="K518" s="128"/>
      <c r="L518" s="128"/>
      <c r="M518" s="128"/>
      <c r="N518" s="128"/>
      <c r="O518" s="128"/>
      <c r="P518" s="128"/>
      <c r="Q518" s="128"/>
      <c r="R518" s="128"/>
    </row>
    <row r="519" spans="1:18" ht="12.75" customHeight="1" x14ac:dyDescent="0.2">
      <c r="A519" s="227"/>
      <c r="B519" s="140"/>
      <c r="C519" s="228"/>
      <c r="D519" s="232"/>
      <c r="E519" s="232"/>
      <c r="F519" s="232"/>
      <c r="G519" s="233"/>
      <c r="H519" s="128"/>
      <c r="I519" s="141"/>
      <c r="J519" s="128"/>
      <c r="K519" s="128"/>
      <c r="L519" s="128"/>
      <c r="M519" s="128"/>
      <c r="N519" s="128"/>
      <c r="O519" s="128"/>
      <c r="P519" s="128"/>
      <c r="Q519" s="128"/>
      <c r="R519" s="128"/>
    </row>
    <row r="520" spans="1:18" ht="12.75" customHeight="1" x14ac:dyDescent="0.2">
      <c r="A520" s="227">
        <f>B520</f>
        <v>44814</v>
      </c>
      <c r="B520" s="139">
        <f>B518+1</f>
        <v>44814</v>
      </c>
      <c r="C520" s="228"/>
      <c r="D520" s="232"/>
      <c r="E520" s="232"/>
      <c r="F520" s="232"/>
      <c r="G520" s="233"/>
      <c r="H520" s="128"/>
      <c r="I520" s="128"/>
      <c r="J520" s="128"/>
      <c r="K520" s="128"/>
      <c r="L520" s="128"/>
      <c r="M520" s="128"/>
      <c r="N520" s="128"/>
      <c r="O520" s="128"/>
      <c r="P520" s="128"/>
      <c r="Q520" s="128"/>
      <c r="R520" s="128"/>
    </row>
    <row r="521" spans="1:18" ht="12.75" customHeight="1" x14ac:dyDescent="0.2">
      <c r="A521" s="227"/>
      <c r="B521" s="140"/>
      <c r="C521" s="228"/>
      <c r="D521" s="232"/>
      <c r="E521" s="232"/>
      <c r="F521" s="232"/>
      <c r="G521" s="233"/>
      <c r="H521" s="128"/>
      <c r="I521" s="141"/>
      <c r="J521" s="128"/>
      <c r="K521" s="128"/>
      <c r="L521" s="128"/>
      <c r="M521" s="128"/>
      <c r="N521" s="128"/>
      <c r="O521" s="128"/>
      <c r="P521" s="128"/>
      <c r="Q521" s="128"/>
      <c r="R521" s="128"/>
    </row>
    <row r="522" spans="1:18" ht="12.75" customHeight="1" x14ac:dyDescent="0.2">
      <c r="A522" s="227">
        <f>B522</f>
        <v>44815</v>
      </c>
      <c r="B522" s="139">
        <f>B520+1</f>
        <v>44815</v>
      </c>
      <c r="C522" s="228"/>
      <c r="D522" s="232"/>
      <c r="E522" s="232"/>
      <c r="F522" s="232"/>
      <c r="G522" s="233"/>
      <c r="H522" s="128"/>
      <c r="I522" s="128"/>
      <c r="J522" s="128"/>
      <c r="K522" s="128"/>
      <c r="L522" s="128"/>
      <c r="M522" s="128"/>
      <c r="N522" s="128"/>
      <c r="O522" s="128"/>
      <c r="P522" s="128"/>
      <c r="Q522" s="128"/>
      <c r="R522" s="128"/>
    </row>
    <row r="523" spans="1:18" ht="12.75" customHeight="1" x14ac:dyDescent="0.2">
      <c r="A523" s="227"/>
      <c r="B523" s="140"/>
      <c r="C523" s="228"/>
      <c r="D523" s="232"/>
      <c r="E523" s="232"/>
      <c r="F523" s="232"/>
      <c r="G523" s="233"/>
      <c r="H523" s="128"/>
      <c r="I523" s="141"/>
      <c r="J523" s="128"/>
      <c r="K523" s="128"/>
      <c r="L523" s="128"/>
      <c r="M523" s="128"/>
      <c r="N523" s="128"/>
      <c r="O523" s="128"/>
      <c r="P523" s="128"/>
      <c r="Q523" s="128"/>
      <c r="R523" s="128"/>
    </row>
    <row r="524" spans="1:18" ht="12.75" customHeight="1" x14ac:dyDescent="0.2">
      <c r="A524" s="227">
        <f>B524</f>
        <v>44816</v>
      </c>
      <c r="B524" s="139">
        <f>B522+1</f>
        <v>44816</v>
      </c>
      <c r="C524" s="228"/>
      <c r="D524" s="232"/>
      <c r="E524" s="232"/>
      <c r="F524" s="232"/>
      <c r="G524" s="233"/>
      <c r="H524" s="128"/>
      <c r="I524" s="128"/>
      <c r="J524" s="128"/>
      <c r="K524" s="128"/>
      <c r="L524" s="128"/>
      <c r="M524" s="128"/>
      <c r="N524" s="128"/>
      <c r="O524" s="128"/>
      <c r="P524" s="128"/>
      <c r="Q524" s="128"/>
      <c r="R524" s="128"/>
    </row>
    <row r="525" spans="1:18" ht="12.75" customHeight="1" x14ac:dyDescent="0.2">
      <c r="A525" s="227"/>
      <c r="B525" s="140"/>
      <c r="C525" s="228"/>
      <c r="D525" s="232"/>
      <c r="E525" s="232"/>
      <c r="F525" s="232"/>
      <c r="G525" s="233"/>
      <c r="H525" s="128"/>
      <c r="I525" s="141"/>
      <c r="J525" s="128"/>
      <c r="K525" s="128"/>
      <c r="L525" s="128"/>
      <c r="M525" s="128"/>
      <c r="N525" s="128"/>
      <c r="O525" s="128"/>
      <c r="P525" s="128"/>
      <c r="Q525" s="128"/>
      <c r="R525" s="128"/>
    </row>
    <row r="526" spans="1:18" ht="12.75" customHeight="1" x14ac:dyDescent="0.2">
      <c r="A526" s="227">
        <f>B526</f>
        <v>44817</v>
      </c>
      <c r="B526" s="139">
        <f>B524+1</f>
        <v>44817</v>
      </c>
      <c r="C526" s="228"/>
      <c r="D526" s="232"/>
      <c r="E526" s="232"/>
      <c r="F526" s="232"/>
      <c r="G526" s="233"/>
      <c r="H526" s="128"/>
      <c r="I526" s="128"/>
      <c r="J526" s="128"/>
      <c r="K526" s="128"/>
      <c r="L526" s="128"/>
      <c r="M526" s="128"/>
      <c r="N526" s="128"/>
      <c r="O526" s="128"/>
      <c r="P526" s="128"/>
      <c r="Q526" s="128"/>
      <c r="R526" s="128"/>
    </row>
    <row r="527" spans="1:18" ht="12.75" customHeight="1" x14ac:dyDescent="0.2">
      <c r="A527" s="227"/>
      <c r="B527" s="140"/>
      <c r="C527" s="228"/>
      <c r="D527" s="232"/>
      <c r="E527" s="232"/>
      <c r="F527" s="232"/>
      <c r="G527" s="233"/>
      <c r="H527" s="128"/>
      <c r="I527" s="141"/>
      <c r="J527" s="128"/>
      <c r="K527" s="128"/>
      <c r="L527" s="128"/>
      <c r="M527" s="128"/>
      <c r="N527" s="128"/>
      <c r="O527" s="128"/>
      <c r="P527" s="128"/>
      <c r="Q527" s="128"/>
      <c r="R527" s="128"/>
    </row>
    <row r="528" spans="1:18" ht="12.75" customHeight="1" x14ac:dyDescent="0.2">
      <c r="A528" s="227">
        <f>B528</f>
        <v>44818</v>
      </c>
      <c r="B528" s="139">
        <f>B526+1</f>
        <v>44818</v>
      </c>
      <c r="C528" s="228"/>
      <c r="D528" s="232"/>
      <c r="E528" s="232"/>
      <c r="F528" s="232" t="s">
        <v>542</v>
      </c>
      <c r="G528" s="233"/>
      <c r="H528" s="128"/>
      <c r="I528" s="128"/>
      <c r="J528" s="128"/>
      <c r="K528" s="128"/>
      <c r="L528" s="128"/>
      <c r="M528" s="128"/>
      <c r="N528" s="128"/>
      <c r="O528" s="128"/>
      <c r="P528" s="128"/>
      <c r="Q528" s="128"/>
      <c r="R528" s="128"/>
    </row>
    <row r="529" spans="1:18" ht="12.75" customHeight="1" x14ac:dyDescent="0.2">
      <c r="A529" s="227"/>
      <c r="B529" s="140"/>
      <c r="C529" s="228"/>
      <c r="D529" s="232"/>
      <c r="E529" s="232"/>
      <c r="F529" s="232"/>
      <c r="G529" s="233"/>
      <c r="H529" s="128"/>
      <c r="I529" s="141"/>
      <c r="J529" s="128"/>
      <c r="K529" s="128"/>
      <c r="L529" s="128"/>
      <c r="M529" s="128"/>
      <c r="N529" s="128"/>
      <c r="O529" s="128"/>
      <c r="P529" s="128"/>
      <c r="Q529" s="128"/>
      <c r="R529" s="128"/>
    </row>
    <row r="530" spans="1:18" ht="12.75" customHeight="1" x14ac:dyDescent="0.2">
      <c r="A530" s="227">
        <f>B530</f>
        <v>44819</v>
      </c>
      <c r="B530" s="139">
        <f>B528+1</f>
        <v>44819</v>
      </c>
      <c r="C530" s="228"/>
      <c r="D530" s="232"/>
      <c r="E530" s="232"/>
      <c r="F530" s="232"/>
      <c r="G530" s="233"/>
      <c r="H530" s="128"/>
      <c r="I530" s="128"/>
      <c r="J530" s="128"/>
      <c r="K530" s="128"/>
      <c r="L530" s="128"/>
      <c r="M530" s="128"/>
      <c r="N530" s="128"/>
      <c r="O530" s="128"/>
      <c r="P530" s="128"/>
      <c r="Q530" s="128"/>
      <c r="R530" s="128"/>
    </row>
    <row r="531" spans="1:18" ht="12.75" customHeight="1" x14ac:dyDescent="0.2">
      <c r="A531" s="227"/>
      <c r="B531" s="140"/>
      <c r="C531" s="228"/>
      <c r="D531" s="232"/>
      <c r="E531" s="232"/>
      <c r="F531" s="232"/>
      <c r="G531" s="233"/>
      <c r="H531" s="128"/>
      <c r="I531" s="141"/>
      <c r="J531" s="128"/>
      <c r="K531" s="128"/>
      <c r="L531" s="128"/>
      <c r="M531" s="128"/>
      <c r="N531" s="128"/>
      <c r="O531" s="128"/>
      <c r="P531" s="128"/>
      <c r="Q531" s="128"/>
      <c r="R531" s="128"/>
    </row>
    <row r="532" spans="1:18" ht="12.75" customHeight="1" x14ac:dyDescent="0.2">
      <c r="A532" s="227">
        <f>B532</f>
        <v>44820</v>
      </c>
      <c r="B532" s="139">
        <f>B530+1</f>
        <v>44820</v>
      </c>
      <c r="C532" s="228"/>
      <c r="D532" s="232"/>
      <c r="E532" s="232" t="s">
        <v>403</v>
      </c>
      <c r="F532" s="232" t="s">
        <v>561</v>
      </c>
      <c r="G532" s="233"/>
      <c r="H532" s="128"/>
      <c r="I532" s="128"/>
      <c r="J532" s="128"/>
      <c r="K532" s="128"/>
      <c r="L532" s="128"/>
      <c r="M532" s="128"/>
      <c r="N532" s="128"/>
      <c r="O532" s="128"/>
      <c r="P532" s="128"/>
      <c r="Q532" s="128"/>
      <c r="R532" s="128"/>
    </row>
    <row r="533" spans="1:18" ht="12.75" customHeight="1" x14ac:dyDescent="0.2">
      <c r="A533" s="227"/>
      <c r="B533" s="140"/>
      <c r="C533" s="228"/>
      <c r="D533" s="232"/>
      <c r="E533" s="232"/>
      <c r="F533" s="232"/>
      <c r="G533" s="233"/>
      <c r="H533" s="128"/>
      <c r="I533" s="141"/>
      <c r="J533" s="128"/>
      <c r="K533" s="128"/>
      <c r="L533" s="128"/>
      <c r="M533" s="128"/>
      <c r="N533" s="128"/>
      <c r="O533" s="128"/>
      <c r="P533" s="128"/>
      <c r="Q533" s="128"/>
      <c r="R533" s="128"/>
    </row>
    <row r="534" spans="1:18" ht="12.75" customHeight="1" x14ac:dyDescent="0.2">
      <c r="A534" s="227">
        <f>B534</f>
        <v>44821</v>
      </c>
      <c r="B534" s="139">
        <f>B532+1</f>
        <v>44821</v>
      </c>
      <c r="C534" s="228"/>
      <c r="D534" s="232"/>
      <c r="E534" s="232"/>
      <c r="F534" s="232"/>
      <c r="G534" s="233"/>
      <c r="H534" s="128"/>
      <c r="I534" s="128"/>
      <c r="J534" s="128"/>
      <c r="K534" s="128"/>
      <c r="L534" s="128"/>
      <c r="M534" s="128"/>
      <c r="N534" s="128"/>
      <c r="O534" s="128"/>
      <c r="P534" s="128"/>
      <c r="Q534" s="128"/>
      <c r="R534" s="128"/>
    </row>
    <row r="535" spans="1:18" ht="12.75" customHeight="1" x14ac:dyDescent="0.2">
      <c r="A535" s="227"/>
      <c r="B535" s="140"/>
      <c r="C535" s="228"/>
      <c r="D535" s="232"/>
      <c r="E535" s="232"/>
      <c r="F535" s="232"/>
      <c r="G535" s="233"/>
      <c r="H535" s="128"/>
      <c r="I535" s="141"/>
      <c r="J535" s="128"/>
      <c r="K535" s="128"/>
      <c r="L535" s="128"/>
      <c r="M535" s="128"/>
      <c r="N535" s="128"/>
      <c r="O535" s="128"/>
      <c r="P535" s="128"/>
      <c r="Q535" s="128"/>
      <c r="R535" s="128"/>
    </row>
    <row r="536" spans="1:18" ht="12.75" customHeight="1" x14ac:dyDescent="0.2">
      <c r="A536" s="227">
        <f>B536</f>
        <v>44822</v>
      </c>
      <c r="B536" s="139">
        <f>B534+1</f>
        <v>44822</v>
      </c>
      <c r="C536" s="228"/>
      <c r="D536" s="232"/>
      <c r="E536" s="232"/>
      <c r="F536" s="232" t="s">
        <v>552</v>
      </c>
      <c r="G536" s="233"/>
      <c r="H536" s="128"/>
      <c r="I536" s="128"/>
      <c r="J536" s="128"/>
      <c r="K536" s="128"/>
      <c r="L536" s="128"/>
      <c r="M536" s="128"/>
      <c r="N536" s="128"/>
      <c r="O536" s="128"/>
      <c r="P536" s="128"/>
      <c r="Q536" s="128"/>
      <c r="R536" s="128"/>
    </row>
    <row r="537" spans="1:18" ht="12.75" customHeight="1" x14ac:dyDescent="0.2">
      <c r="A537" s="227"/>
      <c r="B537" s="140"/>
      <c r="C537" s="228"/>
      <c r="D537" s="232"/>
      <c r="E537" s="232"/>
      <c r="F537" s="232"/>
      <c r="G537" s="233"/>
      <c r="H537" s="128"/>
      <c r="I537" s="141"/>
      <c r="J537" s="128"/>
      <c r="K537" s="128"/>
      <c r="L537" s="128"/>
      <c r="M537" s="128"/>
      <c r="N537" s="128"/>
      <c r="O537" s="128"/>
      <c r="P537" s="128"/>
      <c r="Q537" s="128"/>
      <c r="R537" s="128"/>
    </row>
    <row r="538" spans="1:18" ht="12.75" customHeight="1" x14ac:dyDescent="0.2">
      <c r="A538" s="227">
        <f>B538</f>
        <v>44823</v>
      </c>
      <c r="B538" s="139">
        <f>B536+1</f>
        <v>44823</v>
      </c>
      <c r="C538" s="228"/>
      <c r="D538" s="232"/>
      <c r="E538" s="232"/>
      <c r="F538" s="232"/>
      <c r="G538" s="233"/>
      <c r="H538" s="128"/>
      <c r="I538" s="128"/>
      <c r="J538" s="128"/>
      <c r="K538" s="128"/>
      <c r="L538" s="128"/>
      <c r="M538" s="128"/>
      <c r="N538" s="128"/>
      <c r="O538" s="128"/>
      <c r="P538" s="128"/>
      <c r="Q538" s="128"/>
      <c r="R538" s="128"/>
    </row>
    <row r="539" spans="1:18" ht="12.75" customHeight="1" x14ac:dyDescent="0.2">
      <c r="A539" s="227"/>
      <c r="B539" s="140"/>
      <c r="C539" s="228"/>
      <c r="D539" s="232"/>
      <c r="E539" s="232"/>
      <c r="F539" s="232"/>
      <c r="G539" s="233"/>
      <c r="H539" s="128"/>
      <c r="I539" s="141"/>
      <c r="J539" s="128"/>
      <c r="K539" s="128"/>
      <c r="L539" s="128"/>
      <c r="M539" s="128"/>
      <c r="N539" s="128"/>
      <c r="O539" s="128"/>
      <c r="P539" s="128"/>
      <c r="Q539" s="128"/>
      <c r="R539" s="128"/>
    </row>
    <row r="540" spans="1:18" ht="12.75" customHeight="1" x14ac:dyDescent="0.2">
      <c r="A540" s="227">
        <f>B540</f>
        <v>44824</v>
      </c>
      <c r="B540" s="139">
        <f>B538+1</f>
        <v>44824</v>
      </c>
      <c r="C540" s="228"/>
      <c r="D540" s="232"/>
      <c r="E540" s="232" t="s">
        <v>535</v>
      </c>
      <c r="F540" s="232"/>
      <c r="G540" s="233"/>
      <c r="H540" s="128"/>
      <c r="I540" s="128"/>
      <c r="J540" s="128"/>
      <c r="K540" s="128"/>
      <c r="L540" s="128"/>
      <c r="M540" s="128"/>
      <c r="N540" s="128"/>
      <c r="O540" s="128"/>
      <c r="P540" s="128"/>
      <c r="Q540" s="128"/>
      <c r="R540" s="128"/>
    </row>
    <row r="541" spans="1:18" ht="12.75" customHeight="1" x14ac:dyDescent="0.2">
      <c r="A541" s="227"/>
      <c r="B541" s="140"/>
      <c r="C541" s="228"/>
      <c r="D541" s="232"/>
      <c r="E541" s="232"/>
      <c r="F541" s="232"/>
      <c r="G541" s="233"/>
      <c r="H541" s="128"/>
      <c r="I541" s="141"/>
      <c r="J541" s="128"/>
      <c r="K541" s="128"/>
      <c r="L541" s="128"/>
      <c r="M541" s="128"/>
      <c r="N541" s="128"/>
      <c r="O541" s="128"/>
      <c r="P541" s="128"/>
      <c r="Q541" s="128"/>
      <c r="R541" s="128"/>
    </row>
    <row r="542" spans="1:18" ht="12.75" customHeight="1" x14ac:dyDescent="0.2">
      <c r="A542" s="227">
        <f>B542</f>
        <v>44825</v>
      </c>
      <c r="B542" s="139">
        <f>B540+1</f>
        <v>44825</v>
      </c>
      <c r="C542" s="228"/>
      <c r="D542" s="232"/>
      <c r="E542" s="232"/>
      <c r="F542" s="232" t="s">
        <v>464</v>
      </c>
      <c r="G542" s="233"/>
      <c r="H542" s="128"/>
      <c r="I542" s="128"/>
      <c r="J542" s="128"/>
      <c r="K542" s="128"/>
      <c r="L542" s="128"/>
      <c r="M542" s="128"/>
      <c r="N542" s="128"/>
      <c r="O542" s="128"/>
      <c r="P542" s="128"/>
      <c r="Q542" s="128"/>
      <c r="R542" s="128"/>
    </row>
    <row r="543" spans="1:18" ht="12.75" customHeight="1" x14ac:dyDescent="0.2">
      <c r="A543" s="227"/>
      <c r="B543" s="140"/>
      <c r="C543" s="228"/>
      <c r="D543" s="232"/>
      <c r="E543" s="232"/>
      <c r="F543" s="232"/>
      <c r="G543" s="233"/>
      <c r="H543" s="128"/>
      <c r="I543" s="141"/>
      <c r="J543" s="128"/>
      <c r="K543" s="128"/>
      <c r="L543" s="128"/>
      <c r="M543" s="128"/>
      <c r="N543" s="128"/>
      <c r="O543" s="128"/>
      <c r="P543" s="128"/>
      <c r="Q543" s="128"/>
      <c r="R543" s="128"/>
    </row>
    <row r="544" spans="1:18" ht="12.75" customHeight="1" x14ac:dyDescent="0.2">
      <c r="A544" s="227">
        <f>B544</f>
        <v>44826</v>
      </c>
      <c r="B544" s="139">
        <f>B542+1</f>
        <v>44826</v>
      </c>
      <c r="C544" s="228"/>
      <c r="D544" s="232"/>
      <c r="E544" s="232"/>
      <c r="F544" s="232"/>
      <c r="G544" s="233"/>
      <c r="H544" s="128"/>
      <c r="I544" s="128"/>
      <c r="J544" s="128"/>
      <c r="K544" s="128"/>
      <c r="L544" s="128"/>
      <c r="M544" s="128"/>
      <c r="N544" s="128"/>
      <c r="O544" s="128"/>
      <c r="P544" s="128"/>
      <c r="Q544" s="128"/>
      <c r="R544" s="128"/>
    </row>
    <row r="545" spans="1:18" ht="12.75" customHeight="1" x14ac:dyDescent="0.2">
      <c r="A545" s="227"/>
      <c r="B545" s="140"/>
      <c r="C545" s="228"/>
      <c r="D545" s="232"/>
      <c r="E545" s="232"/>
      <c r="F545" s="232"/>
      <c r="G545" s="233"/>
      <c r="H545" s="128"/>
      <c r="I545" s="141"/>
      <c r="J545" s="128"/>
      <c r="K545" s="128"/>
      <c r="L545" s="128"/>
      <c r="M545" s="128"/>
      <c r="N545" s="128"/>
      <c r="O545" s="128"/>
      <c r="P545" s="128"/>
      <c r="Q545" s="128"/>
      <c r="R545" s="128"/>
    </row>
    <row r="546" spans="1:18" ht="12.75" customHeight="1" x14ac:dyDescent="0.2">
      <c r="A546" s="227">
        <f>B546</f>
        <v>44827</v>
      </c>
      <c r="B546" s="139">
        <f>B544+1</f>
        <v>44827</v>
      </c>
      <c r="C546" s="228"/>
      <c r="D546" s="232"/>
      <c r="E546" s="232" t="s">
        <v>403</v>
      </c>
      <c r="F546" s="232"/>
      <c r="G546" s="233"/>
      <c r="H546" s="128"/>
      <c r="I546" s="128"/>
      <c r="J546" s="128"/>
      <c r="K546" s="128"/>
      <c r="L546" s="128"/>
      <c r="M546" s="128"/>
      <c r="N546" s="128"/>
      <c r="O546" s="128"/>
      <c r="P546" s="128"/>
      <c r="Q546" s="128"/>
      <c r="R546" s="128"/>
    </row>
    <row r="547" spans="1:18" ht="12.75" customHeight="1" x14ac:dyDescent="0.2">
      <c r="A547" s="227"/>
      <c r="B547" s="140"/>
      <c r="C547" s="228"/>
      <c r="D547" s="232"/>
      <c r="E547" s="232"/>
      <c r="F547" s="232"/>
      <c r="G547" s="233"/>
      <c r="H547" s="128"/>
      <c r="I547" s="141"/>
      <c r="J547" s="128"/>
      <c r="K547" s="128"/>
      <c r="L547" s="128"/>
      <c r="M547" s="128"/>
      <c r="N547" s="128"/>
      <c r="O547" s="128"/>
      <c r="P547" s="128"/>
      <c r="Q547" s="128"/>
      <c r="R547" s="128"/>
    </row>
    <row r="548" spans="1:18" ht="12.75" customHeight="1" x14ac:dyDescent="0.2">
      <c r="A548" s="227">
        <f>B548</f>
        <v>44828</v>
      </c>
      <c r="B548" s="139">
        <f>B546+1</f>
        <v>44828</v>
      </c>
      <c r="C548" s="228"/>
      <c r="D548" s="232"/>
      <c r="E548" s="232"/>
      <c r="F548" s="232"/>
      <c r="G548" s="233"/>
      <c r="H548" s="128"/>
      <c r="I548" s="128"/>
      <c r="J548" s="128"/>
      <c r="K548" s="128"/>
      <c r="L548" s="128"/>
      <c r="M548" s="128"/>
      <c r="N548" s="128"/>
      <c r="O548" s="128"/>
      <c r="P548" s="128"/>
      <c r="Q548" s="128"/>
      <c r="R548" s="128"/>
    </row>
    <row r="549" spans="1:18" ht="12.75" customHeight="1" x14ac:dyDescent="0.2">
      <c r="A549" s="227"/>
      <c r="B549" s="140"/>
      <c r="C549" s="228"/>
      <c r="D549" s="232"/>
      <c r="E549" s="232"/>
      <c r="F549" s="232"/>
      <c r="G549" s="233"/>
      <c r="H549" s="128"/>
      <c r="I549" s="141"/>
      <c r="J549" s="128"/>
      <c r="K549" s="128"/>
      <c r="L549" s="128"/>
      <c r="M549" s="128"/>
      <c r="N549" s="128"/>
      <c r="O549" s="128"/>
      <c r="P549" s="128"/>
      <c r="Q549" s="128"/>
      <c r="R549" s="128"/>
    </row>
    <row r="550" spans="1:18" ht="12.75" customHeight="1" x14ac:dyDescent="0.2">
      <c r="A550" s="227">
        <f>B550</f>
        <v>44829</v>
      </c>
      <c r="B550" s="139">
        <f>B548+1</f>
        <v>44829</v>
      </c>
      <c r="C550" s="228"/>
      <c r="D550" s="232"/>
      <c r="E550" s="232"/>
      <c r="F550" s="232" t="s">
        <v>280</v>
      </c>
      <c r="G550" s="233"/>
      <c r="H550" s="128"/>
      <c r="I550" s="128"/>
      <c r="J550" s="128"/>
      <c r="K550" s="128"/>
      <c r="L550" s="128"/>
      <c r="M550" s="128"/>
      <c r="N550" s="128"/>
      <c r="O550" s="128"/>
      <c r="P550" s="128"/>
      <c r="Q550" s="128"/>
      <c r="R550" s="128"/>
    </row>
    <row r="551" spans="1:18" ht="12.75" customHeight="1" x14ac:dyDescent="0.2">
      <c r="A551" s="227"/>
      <c r="B551" s="140"/>
      <c r="C551" s="228"/>
      <c r="D551" s="232"/>
      <c r="E551" s="232"/>
      <c r="F551" s="232"/>
      <c r="G551" s="233"/>
      <c r="H551" s="128"/>
      <c r="I551" s="141"/>
      <c r="J551" s="128"/>
      <c r="K551" s="128"/>
      <c r="L551" s="128"/>
      <c r="M551" s="128"/>
      <c r="N551" s="128"/>
      <c r="O551" s="128"/>
      <c r="P551" s="128"/>
      <c r="Q551" s="128"/>
      <c r="R551" s="128"/>
    </row>
    <row r="552" spans="1:18" ht="12.75" customHeight="1" x14ac:dyDescent="0.2">
      <c r="A552" s="227">
        <f>B552</f>
        <v>44830</v>
      </c>
      <c r="B552" s="139">
        <f>B550+1</f>
        <v>44830</v>
      </c>
      <c r="C552" s="228"/>
      <c r="D552" s="232"/>
      <c r="E552" s="232"/>
      <c r="F552" s="232"/>
      <c r="G552" s="233"/>
      <c r="H552" s="128"/>
      <c r="I552" s="128"/>
      <c r="J552" s="128"/>
      <c r="K552" s="128"/>
      <c r="L552" s="128"/>
      <c r="M552" s="128"/>
      <c r="N552" s="128"/>
      <c r="O552" s="128"/>
      <c r="P552" s="128"/>
      <c r="Q552" s="128"/>
      <c r="R552" s="128"/>
    </row>
    <row r="553" spans="1:18" ht="12.75" customHeight="1" x14ac:dyDescent="0.2">
      <c r="A553" s="227"/>
      <c r="B553" s="140"/>
      <c r="C553" s="228"/>
      <c r="D553" s="232"/>
      <c r="E553" s="232"/>
      <c r="F553" s="232"/>
      <c r="G553" s="233"/>
      <c r="H553" s="128"/>
      <c r="I553" s="141"/>
      <c r="J553" s="128"/>
      <c r="K553" s="128"/>
      <c r="L553" s="128"/>
      <c r="M553" s="128"/>
      <c r="N553" s="128"/>
      <c r="O553" s="128"/>
      <c r="P553" s="128"/>
      <c r="Q553" s="128"/>
      <c r="R553" s="128"/>
    </row>
    <row r="554" spans="1:18" ht="12.75" customHeight="1" x14ac:dyDescent="0.2">
      <c r="A554" s="227">
        <f>B554</f>
        <v>44831</v>
      </c>
      <c r="B554" s="139">
        <f>B552+1</f>
        <v>44831</v>
      </c>
      <c r="C554" s="228"/>
      <c r="D554" s="232"/>
      <c r="E554" s="232"/>
      <c r="F554" s="232"/>
      <c r="G554" s="233"/>
      <c r="H554" s="128"/>
      <c r="I554" s="128"/>
      <c r="J554" s="128"/>
      <c r="K554" s="128"/>
      <c r="L554" s="128"/>
      <c r="M554" s="128"/>
      <c r="N554" s="128"/>
      <c r="O554" s="128"/>
      <c r="P554" s="128"/>
      <c r="Q554" s="128"/>
      <c r="R554" s="128"/>
    </row>
    <row r="555" spans="1:18" ht="12.75" customHeight="1" x14ac:dyDescent="0.2">
      <c r="A555" s="227"/>
      <c r="B555" s="140"/>
      <c r="C555" s="228"/>
      <c r="D555" s="232"/>
      <c r="E555" s="232"/>
      <c r="F555" s="232"/>
      <c r="G555" s="233"/>
      <c r="H555" s="128"/>
      <c r="I555" s="141"/>
      <c r="J555" s="128"/>
      <c r="K555" s="128"/>
      <c r="L555" s="128"/>
      <c r="M555" s="128"/>
      <c r="N555" s="128"/>
      <c r="O555" s="128"/>
      <c r="P555" s="128"/>
      <c r="Q555" s="128"/>
      <c r="R555" s="128"/>
    </row>
    <row r="556" spans="1:18" ht="12.75" customHeight="1" x14ac:dyDescent="0.2">
      <c r="A556" s="227">
        <f>B556</f>
        <v>44832</v>
      </c>
      <c r="B556" s="139">
        <f>B554+1</f>
        <v>44832</v>
      </c>
      <c r="C556" s="228"/>
      <c r="D556" s="232"/>
      <c r="E556" s="232"/>
      <c r="F556" s="232"/>
      <c r="G556" s="233"/>
      <c r="H556" s="128"/>
      <c r="I556" s="128"/>
      <c r="J556" s="128"/>
      <c r="K556" s="128"/>
      <c r="L556" s="128"/>
      <c r="M556" s="128"/>
      <c r="N556" s="128"/>
      <c r="O556" s="128"/>
      <c r="P556" s="128"/>
      <c r="Q556" s="128"/>
      <c r="R556" s="128"/>
    </row>
    <row r="557" spans="1:18" ht="12.75" customHeight="1" x14ac:dyDescent="0.2">
      <c r="A557" s="227"/>
      <c r="B557" s="140"/>
      <c r="C557" s="228"/>
      <c r="D557" s="232"/>
      <c r="E557" s="232"/>
      <c r="F557" s="232"/>
      <c r="G557" s="233"/>
      <c r="H557" s="128"/>
      <c r="I557" s="141"/>
      <c r="J557" s="128"/>
      <c r="K557" s="128"/>
      <c r="L557" s="128"/>
      <c r="M557" s="128"/>
      <c r="N557" s="128"/>
      <c r="O557" s="128"/>
      <c r="P557" s="128"/>
      <c r="Q557" s="128"/>
      <c r="R557" s="128"/>
    </row>
    <row r="558" spans="1:18" ht="12.75" customHeight="1" x14ac:dyDescent="0.2">
      <c r="A558" s="227">
        <f>B558</f>
        <v>44833</v>
      </c>
      <c r="B558" s="139">
        <f>B556+1</f>
        <v>44833</v>
      </c>
      <c r="C558" s="228"/>
      <c r="D558" s="232"/>
      <c r="E558" s="232"/>
      <c r="F558" s="232"/>
      <c r="G558" s="233"/>
      <c r="H558" s="128"/>
      <c r="I558" s="128"/>
      <c r="J558" s="128"/>
      <c r="K558" s="128"/>
      <c r="L558" s="128"/>
      <c r="M558" s="128"/>
      <c r="N558" s="128"/>
      <c r="O558" s="128"/>
      <c r="P558" s="128"/>
      <c r="Q558" s="128"/>
      <c r="R558" s="128"/>
    </row>
    <row r="559" spans="1:18" ht="12.75" customHeight="1" x14ac:dyDescent="0.2">
      <c r="A559" s="227"/>
      <c r="B559" s="140"/>
      <c r="C559" s="228"/>
      <c r="D559" s="232"/>
      <c r="E559" s="232"/>
      <c r="F559" s="232"/>
      <c r="G559" s="233"/>
      <c r="H559" s="128"/>
      <c r="I559" s="141"/>
      <c r="J559" s="128"/>
      <c r="K559" s="128"/>
      <c r="L559" s="128"/>
      <c r="M559" s="128"/>
      <c r="N559" s="128"/>
      <c r="O559" s="128"/>
      <c r="P559" s="128"/>
      <c r="Q559" s="128"/>
      <c r="R559" s="128"/>
    </row>
    <row r="560" spans="1:18" ht="12.75" customHeight="1" x14ac:dyDescent="0.2">
      <c r="A560" s="227">
        <f>B560</f>
        <v>44834</v>
      </c>
      <c r="B560" s="139">
        <f>B558+1</f>
        <v>44834</v>
      </c>
      <c r="C560" s="228"/>
      <c r="D560" s="232"/>
      <c r="E560" s="232" t="s">
        <v>403</v>
      </c>
      <c r="F560" s="232" t="s">
        <v>562</v>
      </c>
      <c r="G560" s="233"/>
      <c r="H560" s="128"/>
      <c r="I560" s="128"/>
      <c r="J560" s="128"/>
      <c r="K560" s="128"/>
      <c r="L560" s="128"/>
      <c r="M560" s="128"/>
      <c r="N560" s="128"/>
      <c r="O560" s="128"/>
      <c r="P560" s="128"/>
      <c r="Q560" s="128"/>
      <c r="R560" s="128"/>
    </row>
    <row r="561" spans="1:18" ht="12.75" customHeight="1" x14ac:dyDescent="0.2">
      <c r="A561" s="227"/>
      <c r="B561" s="140"/>
      <c r="C561" s="228"/>
      <c r="D561" s="232"/>
      <c r="E561" s="232"/>
      <c r="F561" s="232"/>
      <c r="G561" s="233"/>
      <c r="H561" s="128"/>
      <c r="I561" s="141"/>
      <c r="J561" s="128"/>
      <c r="K561" s="128"/>
      <c r="L561" s="128"/>
      <c r="M561" s="128"/>
      <c r="N561" s="128"/>
      <c r="O561" s="128"/>
      <c r="P561" s="128"/>
      <c r="Q561" s="128"/>
      <c r="R561" s="128"/>
    </row>
    <row r="562" spans="1:18" ht="12.75" customHeight="1" x14ac:dyDescent="0.2">
      <c r="A562" s="227">
        <f>B562</f>
        <v>44835</v>
      </c>
      <c r="B562" s="139">
        <f>B560+1</f>
        <v>44835</v>
      </c>
      <c r="C562" s="228"/>
      <c r="D562" s="232"/>
      <c r="E562" s="232"/>
      <c r="F562" s="232"/>
      <c r="G562" s="233"/>
      <c r="H562" s="128"/>
      <c r="I562" s="128"/>
      <c r="J562" s="128"/>
      <c r="K562" s="128"/>
      <c r="L562" s="128"/>
      <c r="M562" s="128"/>
      <c r="N562" s="128"/>
      <c r="O562" s="128"/>
      <c r="P562" s="128"/>
      <c r="Q562" s="128"/>
      <c r="R562" s="128"/>
    </row>
    <row r="563" spans="1:18" ht="12.75" customHeight="1" x14ac:dyDescent="0.2">
      <c r="A563" s="227"/>
      <c r="B563" s="140"/>
      <c r="C563" s="228"/>
      <c r="D563" s="232"/>
      <c r="E563" s="232"/>
      <c r="F563" s="232"/>
      <c r="G563" s="233"/>
      <c r="H563" s="128"/>
      <c r="I563" s="141"/>
      <c r="J563" s="128"/>
      <c r="K563" s="128"/>
      <c r="L563" s="128"/>
      <c r="M563" s="128"/>
      <c r="N563" s="128"/>
      <c r="O563" s="128"/>
      <c r="P563" s="128"/>
      <c r="Q563" s="128"/>
      <c r="R563" s="128"/>
    </row>
    <row r="564" spans="1:18" ht="12.75" customHeight="1" x14ac:dyDescent="0.2">
      <c r="A564" s="227">
        <f>B564</f>
        <v>44836</v>
      </c>
      <c r="B564" s="139">
        <f>B562+1</f>
        <v>44836</v>
      </c>
      <c r="C564" s="228"/>
      <c r="D564" s="232"/>
      <c r="E564" s="232"/>
      <c r="F564" s="232"/>
      <c r="G564" s="233"/>
      <c r="H564" s="128"/>
      <c r="I564" s="128"/>
      <c r="J564" s="128"/>
      <c r="K564" s="128"/>
      <c r="L564" s="128"/>
      <c r="M564" s="128"/>
      <c r="N564" s="128"/>
      <c r="O564" s="128"/>
      <c r="P564" s="128"/>
      <c r="Q564" s="128"/>
      <c r="R564" s="128"/>
    </row>
    <row r="565" spans="1:18" ht="12.75" customHeight="1" x14ac:dyDescent="0.2">
      <c r="A565" s="227"/>
      <c r="B565" s="140"/>
      <c r="C565" s="228"/>
      <c r="D565" s="232"/>
      <c r="E565" s="232"/>
      <c r="F565" s="232"/>
      <c r="G565" s="233"/>
      <c r="H565" s="128"/>
      <c r="I565" s="141"/>
      <c r="J565" s="128"/>
      <c r="K565" s="128"/>
      <c r="L565" s="128"/>
      <c r="M565" s="128"/>
      <c r="N565" s="128"/>
      <c r="O565" s="128"/>
      <c r="P565" s="128"/>
      <c r="Q565" s="128"/>
      <c r="R565" s="128"/>
    </row>
    <row r="566" spans="1:18" ht="12.75" customHeight="1" x14ac:dyDescent="0.2">
      <c r="A566" s="227">
        <f>B566</f>
        <v>44837</v>
      </c>
      <c r="B566" s="139">
        <f>B564+1</f>
        <v>44837</v>
      </c>
      <c r="C566" s="228" t="s">
        <v>47</v>
      </c>
      <c r="D566" s="232"/>
      <c r="E566" s="232"/>
      <c r="F566" s="232"/>
      <c r="G566" s="233"/>
      <c r="H566" s="128"/>
      <c r="I566" s="128"/>
      <c r="J566" s="128"/>
      <c r="K566" s="128"/>
      <c r="L566" s="128"/>
      <c r="M566" s="128"/>
      <c r="N566" s="128"/>
      <c r="O566" s="128"/>
      <c r="P566" s="128"/>
      <c r="Q566" s="128"/>
      <c r="R566" s="128"/>
    </row>
    <row r="567" spans="1:18" ht="12.75" customHeight="1" x14ac:dyDescent="0.2">
      <c r="A567" s="227"/>
      <c r="B567" s="140" t="s">
        <v>175</v>
      </c>
      <c r="C567" s="228"/>
      <c r="D567" s="232"/>
      <c r="E567" s="232"/>
      <c r="F567" s="232"/>
      <c r="G567" s="233"/>
      <c r="H567" s="128"/>
      <c r="I567" s="141"/>
      <c r="J567" s="128"/>
      <c r="K567" s="128"/>
      <c r="L567" s="128"/>
      <c r="M567" s="128"/>
      <c r="N567" s="128"/>
      <c r="O567" s="128"/>
      <c r="P567" s="128"/>
      <c r="Q567" s="128"/>
      <c r="R567" s="128"/>
    </row>
    <row r="568" spans="1:18" ht="12.75" customHeight="1" x14ac:dyDescent="0.2">
      <c r="A568" s="227">
        <f>B568</f>
        <v>44838</v>
      </c>
      <c r="B568" s="139">
        <f>B566+1</f>
        <v>44838</v>
      </c>
      <c r="C568" s="228" t="s">
        <v>47</v>
      </c>
      <c r="D568" s="232"/>
      <c r="E568" s="232" t="s">
        <v>535</v>
      </c>
      <c r="F568" s="232"/>
      <c r="G568" s="233"/>
      <c r="H568" s="128"/>
      <c r="I568" s="128"/>
      <c r="J568" s="128"/>
      <c r="K568" s="128"/>
      <c r="L568" s="128"/>
      <c r="M568" s="128"/>
      <c r="N568" s="128"/>
      <c r="O568" s="128"/>
      <c r="P568" s="128"/>
      <c r="Q568" s="128"/>
      <c r="R568" s="128"/>
    </row>
    <row r="569" spans="1:18" ht="12.75" customHeight="1" x14ac:dyDescent="0.2">
      <c r="A569" s="227"/>
      <c r="B569" s="140"/>
      <c r="C569" s="228"/>
      <c r="D569" s="232"/>
      <c r="E569" s="232"/>
      <c r="F569" s="232"/>
      <c r="G569" s="233"/>
      <c r="H569" s="128"/>
      <c r="I569" s="141"/>
      <c r="J569" s="128"/>
      <c r="K569" s="128"/>
      <c r="L569" s="128"/>
      <c r="M569" s="128"/>
      <c r="N569" s="128"/>
      <c r="O569" s="128"/>
      <c r="P569" s="128"/>
      <c r="Q569" s="128"/>
      <c r="R569" s="128"/>
    </row>
    <row r="570" spans="1:18" ht="12.75" customHeight="1" x14ac:dyDescent="0.2">
      <c r="A570" s="227">
        <f>B570</f>
        <v>44839</v>
      </c>
      <c r="B570" s="139">
        <f>B568+1</f>
        <v>44839</v>
      </c>
      <c r="C570" s="228" t="s">
        <v>47</v>
      </c>
      <c r="D570" s="232"/>
      <c r="E570" s="232"/>
      <c r="F570" s="232" t="s">
        <v>277</v>
      </c>
      <c r="G570" s="233"/>
      <c r="H570" s="128"/>
      <c r="I570" s="128"/>
      <c r="J570" s="128"/>
      <c r="K570" s="128"/>
      <c r="L570" s="128"/>
      <c r="M570" s="128"/>
      <c r="N570" s="128"/>
      <c r="O570" s="128"/>
      <c r="P570" s="128"/>
      <c r="Q570" s="128"/>
      <c r="R570" s="128"/>
    </row>
    <row r="571" spans="1:18" ht="12.75" customHeight="1" x14ac:dyDescent="0.2">
      <c r="A571" s="227"/>
      <c r="B571" s="140"/>
      <c r="C571" s="228"/>
      <c r="D571" s="232"/>
      <c r="E571" s="232"/>
      <c r="F571" s="232"/>
      <c r="G571" s="233"/>
      <c r="H571" s="128"/>
      <c r="I571" s="141"/>
      <c r="J571" s="128"/>
      <c r="K571" s="128"/>
      <c r="L571" s="128"/>
      <c r="M571" s="128"/>
      <c r="N571" s="128"/>
      <c r="O571" s="128"/>
      <c r="P571" s="128"/>
      <c r="Q571" s="128"/>
      <c r="R571" s="128"/>
    </row>
    <row r="572" spans="1:18" ht="12.75" customHeight="1" x14ac:dyDescent="0.2">
      <c r="A572" s="227">
        <f>B572</f>
        <v>44840</v>
      </c>
      <c r="B572" s="139">
        <f>B570+1</f>
        <v>44840</v>
      </c>
      <c r="C572" s="228" t="s">
        <v>47</v>
      </c>
      <c r="D572" s="232"/>
      <c r="E572" s="232"/>
      <c r="F572" s="232"/>
      <c r="G572" s="233"/>
      <c r="H572" s="128"/>
      <c r="I572" s="128"/>
      <c r="J572" s="128"/>
      <c r="K572" s="128"/>
      <c r="L572" s="128"/>
      <c r="M572" s="128"/>
      <c r="N572" s="128"/>
      <c r="O572" s="128"/>
      <c r="P572" s="128"/>
      <c r="Q572" s="128"/>
      <c r="R572" s="128"/>
    </row>
    <row r="573" spans="1:18" ht="12.75" customHeight="1" x14ac:dyDescent="0.2">
      <c r="A573" s="227"/>
      <c r="B573" s="140"/>
      <c r="C573" s="228"/>
      <c r="D573" s="232"/>
      <c r="E573" s="232"/>
      <c r="F573" s="232"/>
      <c r="G573" s="233"/>
      <c r="H573" s="128"/>
      <c r="I573" s="141"/>
      <c r="J573" s="128"/>
      <c r="K573" s="128"/>
      <c r="L573" s="128"/>
      <c r="M573" s="128"/>
      <c r="N573" s="128"/>
      <c r="O573" s="128"/>
      <c r="P573" s="128"/>
      <c r="Q573" s="128"/>
      <c r="R573" s="128"/>
    </row>
    <row r="574" spans="1:18" ht="12.75" customHeight="1" x14ac:dyDescent="0.2">
      <c r="A574" s="227">
        <f>B574</f>
        <v>44841</v>
      </c>
      <c r="B574" s="139">
        <f>B572+1</f>
        <v>44841</v>
      </c>
      <c r="C574" s="228" t="s">
        <v>47</v>
      </c>
      <c r="D574" s="232"/>
      <c r="E574" s="232"/>
      <c r="F574" s="232" t="s">
        <v>281</v>
      </c>
      <c r="G574" s="233"/>
      <c r="H574" s="128"/>
      <c r="I574" s="128"/>
      <c r="J574" s="128"/>
      <c r="K574" s="128"/>
      <c r="L574" s="128"/>
      <c r="M574" s="128"/>
      <c r="N574" s="128"/>
      <c r="O574" s="128"/>
      <c r="P574" s="128"/>
      <c r="Q574" s="128"/>
      <c r="R574" s="128"/>
    </row>
    <row r="575" spans="1:18" ht="12.75" customHeight="1" x14ac:dyDescent="0.2">
      <c r="A575" s="227"/>
      <c r="B575" s="140"/>
      <c r="C575" s="228"/>
      <c r="D575" s="232"/>
      <c r="E575" s="232"/>
      <c r="F575" s="232"/>
      <c r="G575" s="233"/>
      <c r="H575" s="128"/>
      <c r="I575" s="141"/>
      <c r="J575" s="128"/>
      <c r="K575" s="128"/>
      <c r="L575" s="128"/>
      <c r="M575" s="128"/>
      <c r="N575" s="128"/>
      <c r="O575" s="128"/>
      <c r="P575" s="128"/>
      <c r="Q575" s="128"/>
      <c r="R575" s="128"/>
    </row>
    <row r="576" spans="1:18" ht="12.75" customHeight="1" x14ac:dyDescent="0.2">
      <c r="A576" s="227">
        <f>B576</f>
        <v>44842</v>
      </c>
      <c r="B576" s="139">
        <f>B574+1</f>
        <v>44842</v>
      </c>
      <c r="C576" s="228" t="s">
        <v>47</v>
      </c>
      <c r="D576" s="232"/>
      <c r="E576" s="232"/>
      <c r="F576" s="232"/>
      <c r="G576" s="233"/>
      <c r="H576" s="128"/>
      <c r="I576" s="128"/>
      <c r="J576" s="128"/>
      <c r="K576" s="128"/>
      <c r="L576" s="128"/>
      <c r="M576" s="128"/>
      <c r="N576" s="128"/>
      <c r="O576" s="128"/>
      <c r="P576" s="128"/>
      <c r="Q576" s="128"/>
      <c r="R576" s="128"/>
    </row>
    <row r="577" spans="1:18" ht="12.75" customHeight="1" x14ac:dyDescent="0.2">
      <c r="A577" s="227"/>
      <c r="B577" s="140"/>
      <c r="C577" s="228"/>
      <c r="D577" s="232"/>
      <c r="E577" s="232"/>
      <c r="F577" s="232"/>
      <c r="G577" s="233"/>
      <c r="H577" s="128"/>
      <c r="I577" s="141"/>
      <c r="J577" s="128"/>
      <c r="K577" s="128"/>
      <c r="L577" s="128"/>
      <c r="M577" s="128"/>
      <c r="N577" s="128"/>
      <c r="O577" s="128"/>
      <c r="P577" s="128"/>
      <c r="Q577" s="128"/>
      <c r="R577" s="128"/>
    </row>
    <row r="578" spans="1:18" ht="12.75" customHeight="1" x14ac:dyDescent="0.2">
      <c r="A578" s="227">
        <f>B578</f>
        <v>44843</v>
      </c>
      <c r="B578" s="139">
        <f>B576+1</f>
        <v>44843</v>
      </c>
      <c r="C578" s="228" t="s">
        <v>47</v>
      </c>
      <c r="D578" s="232"/>
      <c r="E578" s="232"/>
      <c r="F578" s="232"/>
      <c r="G578" s="233"/>
      <c r="H578" s="128"/>
      <c r="I578" s="128"/>
      <c r="J578" s="128"/>
      <c r="K578" s="128"/>
      <c r="L578" s="128"/>
      <c r="M578" s="128"/>
      <c r="N578" s="128"/>
      <c r="O578" s="128"/>
      <c r="P578" s="128"/>
      <c r="Q578" s="128"/>
      <c r="R578" s="128"/>
    </row>
    <row r="579" spans="1:18" ht="12.75" customHeight="1" x14ac:dyDescent="0.2">
      <c r="A579" s="227"/>
      <c r="B579" s="140"/>
      <c r="C579" s="228"/>
      <c r="D579" s="232"/>
      <c r="E579" s="232"/>
      <c r="F579" s="232"/>
      <c r="G579" s="233"/>
      <c r="H579" s="128"/>
      <c r="I579" s="141"/>
      <c r="J579" s="128"/>
      <c r="K579" s="128"/>
      <c r="L579" s="128"/>
      <c r="M579" s="128"/>
      <c r="N579" s="128"/>
      <c r="O579" s="128"/>
      <c r="P579" s="128"/>
      <c r="Q579" s="128"/>
      <c r="R579" s="128"/>
    </row>
    <row r="580" spans="1:18" ht="12.75" customHeight="1" x14ac:dyDescent="0.2">
      <c r="A580" s="227">
        <f>B580</f>
        <v>44844</v>
      </c>
      <c r="B580" s="139">
        <f>B578+1</f>
        <v>44844</v>
      </c>
      <c r="C580" s="228" t="s">
        <v>47</v>
      </c>
      <c r="D580" s="232"/>
      <c r="E580" s="232"/>
      <c r="F580" s="232"/>
      <c r="G580" s="233"/>
      <c r="H580" s="128"/>
      <c r="I580" s="128"/>
      <c r="J580" s="128"/>
      <c r="K580" s="128"/>
      <c r="L580" s="128"/>
      <c r="M580" s="128"/>
      <c r="N580" s="128"/>
      <c r="O580" s="128"/>
      <c r="P580" s="128"/>
      <c r="Q580" s="128"/>
      <c r="R580" s="128"/>
    </row>
    <row r="581" spans="1:18" ht="12.75" customHeight="1" x14ac:dyDescent="0.2">
      <c r="A581" s="227"/>
      <c r="B581" s="140"/>
      <c r="C581" s="228"/>
      <c r="D581" s="232"/>
      <c r="E581" s="232"/>
      <c r="F581" s="232"/>
      <c r="G581" s="233"/>
      <c r="H581" s="128"/>
      <c r="I581" s="141"/>
      <c r="J581" s="128"/>
      <c r="K581" s="128"/>
      <c r="L581" s="128"/>
      <c r="M581" s="128"/>
      <c r="N581" s="128"/>
      <c r="O581" s="128"/>
      <c r="P581" s="128"/>
      <c r="Q581" s="128"/>
      <c r="R581" s="128"/>
    </row>
    <row r="582" spans="1:18" ht="12.75" customHeight="1" x14ac:dyDescent="0.2">
      <c r="A582" s="227">
        <f>B582</f>
        <v>44845</v>
      </c>
      <c r="B582" s="139">
        <f>B580+1</f>
        <v>44845</v>
      </c>
      <c r="C582" s="228" t="s">
        <v>47</v>
      </c>
      <c r="D582" s="232"/>
      <c r="E582" s="232"/>
      <c r="F582" s="232"/>
      <c r="G582" s="233"/>
      <c r="H582" s="128"/>
      <c r="I582" s="128"/>
      <c r="J582" s="128"/>
      <c r="K582" s="128"/>
      <c r="L582" s="128"/>
      <c r="M582" s="128"/>
      <c r="N582" s="128"/>
      <c r="O582" s="128"/>
      <c r="P582" s="128"/>
      <c r="Q582" s="128"/>
      <c r="R582" s="128"/>
    </row>
    <row r="583" spans="1:18" ht="12.75" customHeight="1" x14ac:dyDescent="0.2">
      <c r="A583" s="227"/>
      <c r="B583" s="140"/>
      <c r="C583" s="228"/>
      <c r="D583" s="232"/>
      <c r="E583" s="232"/>
      <c r="F583" s="232"/>
      <c r="G583" s="233"/>
      <c r="H583" s="128"/>
      <c r="I583" s="141"/>
      <c r="J583" s="128"/>
      <c r="K583" s="128"/>
      <c r="L583" s="128"/>
      <c r="M583" s="128"/>
      <c r="N583" s="128"/>
      <c r="O583" s="128"/>
      <c r="P583" s="128"/>
      <c r="Q583" s="128"/>
      <c r="R583" s="128"/>
    </row>
    <row r="584" spans="1:18" ht="12.75" customHeight="1" x14ac:dyDescent="0.2">
      <c r="A584" s="227">
        <f>B584</f>
        <v>44846</v>
      </c>
      <c r="B584" s="139">
        <f>B582+1</f>
        <v>44846</v>
      </c>
      <c r="C584" s="228" t="s">
        <v>47</v>
      </c>
      <c r="D584" s="232"/>
      <c r="E584" s="232"/>
      <c r="F584" s="232"/>
      <c r="G584" s="233"/>
      <c r="H584" s="128"/>
      <c r="I584" s="128"/>
      <c r="J584" s="128"/>
      <c r="K584" s="128"/>
      <c r="L584" s="128"/>
      <c r="M584" s="128"/>
      <c r="N584" s="128"/>
      <c r="O584" s="128"/>
      <c r="P584" s="128"/>
      <c r="Q584" s="128"/>
      <c r="R584" s="128"/>
    </row>
    <row r="585" spans="1:18" ht="12.75" customHeight="1" x14ac:dyDescent="0.2">
      <c r="A585" s="227"/>
      <c r="B585" s="140"/>
      <c r="C585" s="228"/>
      <c r="D585" s="232"/>
      <c r="E585" s="232"/>
      <c r="F585" s="232"/>
      <c r="G585" s="233"/>
      <c r="H585" s="128"/>
      <c r="I585" s="141"/>
      <c r="J585" s="128"/>
      <c r="K585" s="128"/>
      <c r="L585" s="128"/>
      <c r="M585" s="128"/>
      <c r="N585" s="128"/>
      <c r="O585" s="128"/>
      <c r="P585" s="128"/>
      <c r="Q585" s="128"/>
      <c r="R585" s="128"/>
    </row>
    <row r="586" spans="1:18" ht="12.75" customHeight="1" x14ac:dyDescent="0.2">
      <c r="A586" s="227">
        <f>B586</f>
        <v>44847</v>
      </c>
      <c r="B586" s="139">
        <f>B584+1</f>
        <v>44847</v>
      </c>
      <c r="C586" s="228" t="s">
        <v>47</v>
      </c>
      <c r="D586" s="232"/>
      <c r="E586" s="232"/>
      <c r="F586" s="232"/>
      <c r="G586" s="233"/>
      <c r="H586" s="128"/>
      <c r="I586" s="128"/>
      <c r="J586" s="128"/>
      <c r="K586" s="128"/>
      <c r="L586" s="128"/>
      <c r="M586" s="128"/>
      <c r="N586" s="128"/>
      <c r="O586" s="128"/>
      <c r="P586" s="128"/>
      <c r="Q586" s="128"/>
      <c r="R586" s="128"/>
    </row>
    <row r="587" spans="1:18" ht="12.75" customHeight="1" x14ac:dyDescent="0.2">
      <c r="A587" s="227"/>
      <c r="B587" s="140"/>
      <c r="C587" s="228"/>
      <c r="D587" s="232"/>
      <c r="E587" s="232"/>
      <c r="F587" s="232"/>
      <c r="G587" s="233"/>
      <c r="H587" s="128"/>
      <c r="I587" s="141"/>
      <c r="J587" s="128"/>
      <c r="K587" s="128"/>
      <c r="L587" s="128"/>
      <c r="M587" s="128"/>
      <c r="N587" s="128"/>
      <c r="O587" s="128"/>
      <c r="P587" s="128"/>
      <c r="Q587" s="128"/>
      <c r="R587" s="128"/>
    </row>
    <row r="588" spans="1:18" ht="12.75" customHeight="1" x14ac:dyDescent="0.2">
      <c r="A588" s="227">
        <f>B588</f>
        <v>44848</v>
      </c>
      <c r="B588" s="139">
        <f>B586+1</f>
        <v>44848</v>
      </c>
      <c r="C588" s="228" t="s">
        <v>47</v>
      </c>
      <c r="D588" s="232"/>
      <c r="E588" s="232"/>
      <c r="F588" s="232" t="s">
        <v>286</v>
      </c>
      <c r="G588" s="233"/>
      <c r="H588" s="128"/>
      <c r="I588" s="128"/>
      <c r="J588" s="128"/>
      <c r="K588" s="128"/>
      <c r="L588" s="128"/>
      <c r="M588" s="128"/>
      <c r="N588" s="128"/>
      <c r="O588" s="128"/>
      <c r="P588" s="128"/>
      <c r="Q588" s="128"/>
      <c r="R588" s="128"/>
    </row>
    <row r="589" spans="1:18" ht="12.75" customHeight="1" x14ac:dyDescent="0.2">
      <c r="A589" s="227"/>
      <c r="B589" s="140"/>
      <c r="C589" s="228"/>
      <c r="D589" s="232"/>
      <c r="E589" s="232"/>
      <c r="F589" s="232"/>
      <c r="G589" s="233"/>
      <c r="H589" s="128"/>
      <c r="I589" s="141"/>
      <c r="J589" s="128"/>
      <c r="K589" s="128"/>
      <c r="L589" s="128"/>
      <c r="M589" s="128"/>
      <c r="N589" s="128"/>
      <c r="O589" s="128"/>
      <c r="P589" s="128"/>
      <c r="Q589" s="128"/>
      <c r="R589" s="128"/>
    </row>
    <row r="590" spans="1:18" ht="12.75" customHeight="1" x14ac:dyDescent="0.2">
      <c r="A590" s="227">
        <f>B590</f>
        <v>44849</v>
      </c>
      <c r="B590" s="139">
        <f>B588+1</f>
        <v>44849</v>
      </c>
      <c r="C590" s="228"/>
      <c r="D590" s="232"/>
      <c r="E590" s="232"/>
      <c r="F590" s="232"/>
      <c r="G590" s="233"/>
      <c r="H590" s="128"/>
      <c r="I590" s="128"/>
      <c r="J590" s="128"/>
      <c r="K590" s="128"/>
      <c r="L590" s="128"/>
      <c r="M590" s="128"/>
      <c r="N590" s="128"/>
      <c r="O590" s="128"/>
      <c r="P590" s="128"/>
      <c r="Q590" s="128"/>
      <c r="R590" s="128"/>
    </row>
    <row r="591" spans="1:18" ht="12.75" customHeight="1" x14ac:dyDescent="0.2">
      <c r="A591" s="227"/>
      <c r="B591" s="140"/>
      <c r="C591" s="228"/>
      <c r="D591" s="232"/>
      <c r="E591" s="232"/>
      <c r="F591" s="232"/>
      <c r="G591" s="233"/>
      <c r="H591" s="128"/>
      <c r="I591" s="141"/>
      <c r="J591" s="128"/>
      <c r="K591" s="128"/>
      <c r="L591" s="128"/>
      <c r="M591" s="128"/>
      <c r="N591" s="128"/>
      <c r="O591" s="128"/>
      <c r="P591" s="128"/>
      <c r="Q591" s="128"/>
      <c r="R591" s="128"/>
    </row>
    <row r="592" spans="1:18" ht="12.75" customHeight="1" x14ac:dyDescent="0.2">
      <c r="A592" s="227">
        <f>B592</f>
        <v>44850</v>
      </c>
      <c r="B592" s="139">
        <f>B590+1</f>
        <v>44850</v>
      </c>
      <c r="C592" s="228"/>
      <c r="D592" s="232"/>
      <c r="E592" s="232"/>
      <c r="F592" s="232" t="s">
        <v>563</v>
      </c>
      <c r="G592" s="233"/>
      <c r="H592" s="128"/>
      <c r="I592" s="128"/>
      <c r="J592" s="128"/>
      <c r="K592" s="128"/>
      <c r="L592" s="128"/>
      <c r="M592" s="128"/>
      <c r="N592" s="128"/>
      <c r="O592" s="128"/>
      <c r="P592" s="128"/>
      <c r="Q592" s="128"/>
      <c r="R592" s="128"/>
    </row>
    <row r="593" spans="1:18" ht="12.75" customHeight="1" x14ac:dyDescent="0.2">
      <c r="A593" s="227"/>
      <c r="B593" s="140"/>
      <c r="C593" s="228"/>
      <c r="D593" s="232"/>
      <c r="E593" s="232"/>
      <c r="F593" s="232"/>
      <c r="G593" s="233"/>
      <c r="H593" s="128"/>
      <c r="I593" s="141"/>
      <c r="J593" s="128"/>
      <c r="K593" s="128"/>
      <c r="L593" s="128"/>
      <c r="M593" s="128"/>
      <c r="N593" s="128"/>
      <c r="O593" s="128"/>
      <c r="P593" s="128"/>
      <c r="Q593" s="128"/>
      <c r="R593" s="128"/>
    </row>
    <row r="594" spans="1:18" ht="12.75" customHeight="1" x14ac:dyDescent="0.2">
      <c r="A594" s="227">
        <f>B594</f>
        <v>44851</v>
      </c>
      <c r="B594" s="139">
        <f>B592+1</f>
        <v>44851</v>
      </c>
      <c r="C594" s="228"/>
      <c r="D594" s="232"/>
      <c r="E594" s="232"/>
      <c r="F594" s="232"/>
      <c r="G594" s="233"/>
      <c r="H594" s="128"/>
      <c r="I594" s="128"/>
      <c r="J594" s="128"/>
      <c r="K594" s="128"/>
      <c r="L594" s="128"/>
      <c r="M594" s="128"/>
      <c r="N594" s="128"/>
      <c r="O594" s="128"/>
      <c r="P594" s="128"/>
      <c r="Q594" s="128"/>
      <c r="R594" s="128"/>
    </row>
    <row r="595" spans="1:18" ht="12.75" customHeight="1" x14ac:dyDescent="0.2">
      <c r="A595" s="227"/>
      <c r="B595" s="140"/>
      <c r="C595" s="228"/>
      <c r="D595" s="232"/>
      <c r="E595" s="232"/>
      <c r="F595" s="232"/>
      <c r="G595" s="233"/>
      <c r="H595" s="128"/>
      <c r="I595" s="141"/>
      <c r="J595" s="128"/>
      <c r="K595" s="128"/>
      <c r="L595" s="128"/>
      <c r="M595" s="128"/>
      <c r="N595" s="128"/>
      <c r="O595" s="128"/>
      <c r="P595" s="128"/>
      <c r="Q595" s="128"/>
      <c r="R595" s="128"/>
    </row>
    <row r="596" spans="1:18" ht="12.75" customHeight="1" x14ac:dyDescent="0.2">
      <c r="A596" s="227">
        <f>B596</f>
        <v>44852</v>
      </c>
      <c r="B596" s="139">
        <f>B594+1</f>
        <v>44852</v>
      </c>
      <c r="C596" s="228"/>
      <c r="D596" s="232"/>
      <c r="E596" s="232" t="s">
        <v>535</v>
      </c>
      <c r="F596" s="232"/>
      <c r="G596" s="233"/>
      <c r="H596" s="128"/>
      <c r="I596" s="128"/>
      <c r="J596" s="128"/>
      <c r="K596" s="128"/>
      <c r="L596" s="128"/>
      <c r="M596" s="128"/>
      <c r="N596" s="128"/>
      <c r="O596" s="128"/>
      <c r="P596" s="128"/>
      <c r="Q596" s="128"/>
      <c r="R596" s="128"/>
    </row>
    <row r="597" spans="1:18" ht="12.75" customHeight="1" x14ac:dyDescent="0.2">
      <c r="A597" s="227"/>
      <c r="B597" s="140"/>
      <c r="C597" s="228"/>
      <c r="D597" s="232"/>
      <c r="E597" s="232"/>
      <c r="F597" s="232"/>
      <c r="G597" s="233"/>
      <c r="H597" s="128"/>
      <c r="I597" s="141"/>
      <c r="J597" s="128"/>
      <c r="K597" s="128"/>
      <c r="L597" s="128"/>
      <c r="M597" s="128"/>
      <c r="N597" s="128"/>
      <c r="O597" s="128"/>
      <c r="P597" s="128"/>
      <c r="Q597" s="128"/>
      <c r="R597" s="128"/>
    </row>
    <row r="598" spans="1:18" ht="12.75" customHeight="1" x14ac:dyDescent="0.2">
      <c r="A598" s="227">
        <f>B598</f>
        <v>44853</v>
      </c>
      <c r="B598" s="139">
        <f>B596+1</f>
        <v>44853</v>
      </c>
      <c r="C598" s="228"/>
      <c r="D598" s="232"/>
      <c r="E598" s="232"/>
      <c r="F598" s="232" t="s">
        <v>464</v>
      </c>
      <c r="G598" s="233"/>
      <c r="H598" s="128"/>
      <c r="I598" s="128"/>
      <c r="J598" s="128"/>
      <c r="K598" s="128"/>
      <c r="L598" s="128"/>
      <c r="M598" s="128"/>
      <c r="N598" s="128"/>
      <c r="O598" s="128"/>
      <c r="P598" s="128"/>
      <c r="Q598" s="128"/>
      <c r="R598" s="128"/>
    </row>
    <row r="599" spans="1:18" ht="12.75" customHeight="1" x14ac:dyDescent="0.2">
      <c r="A599" s="227"/>
      <c r="B599" s="140"/>
      <c r="C599" s="228"/>
      <c r="D599" s="232"/>
      <c r="E599" s="232"/>
      <c r="F599" s="232"/>
      <c r="G599" s="233"/>
      <c r="H599" s="128"/>
      <c r="I599" s="141"/>
      <c r="J599" s="128"/>
      <c r="K599" s="128"/>
      <c r="L599" s="128"/>
      <c r="M599" s="128"/>
      <c r="N599" s="128"/>
      <c r="O599" s="128"/>
      <c r="P599" s="128"/>
      <c r="Q599" s="128"/>
      <c r="R599" s="128"/>
    </row>
    <row r="600" spans="1:18" ht="12.75" customHeight="1" x14ac:dyDescent="0.2">
      <c r="A600" s="227">
        <f>B600</f>
        <v>44854</v>
      </c>
      <c r="B600" s="139">
        <f>B598+1</f>
        <v>44854</v>
      </c>
      <c r="C600" s="228"/>
      <c r="D600" s="232"/>
      <c r="E600" s="232"/>
      <c r="F600" s="232"/>
      <c r="G600" s="233"/>
      <c r="H600" s="128"/>
      <c r="I600" s="128"/>
      <c r="J600" s="128"/>
      <c r="K600" s="128"/>
      <c r="L600" s="128"/>
      <c r="M600" s="128"/>
      <c r="N600" s="128"/>
      <c r="O600" s="128"/>
      <c r="P600" s="128"/>
      <c r="Q600" s="128"/>
      <c r="R600" s="128"/>
    </row>
    <row r="601" spans="1:18" ht="12.75" customHeight="1" x14ac:dyDescent="0.2">
      <c r="A601" s="227"/>
      <c r="B601" s="140"/>
      <c r="C601" s="228"/>
      <c r="D601" s="232"/>
      <c r="E601" s="232"/>
      <c r="F601" s="232"/>
      <c r="G601" s="233"/>
      <c r="H601" s="128"/>
      <c r="I601" s="141"/>
      <c r="J601" s="128"/>
      <c r="K601" s="128"/>
      <c r="L601" s="128"/>
      <c r="M601" s="128"/>
      <c r="N601" s="128"/>
      <c r="O601" s="128"/>
      <c r="P601" s="128"/>
      <c r="Q601" s="128"/>
      <c r="R601" s="128"/>
    </row>
    <row r="602" spans="1:18" ht="12.75" customHeight="1" x14ac:dyDescent="0.2">
      <c r="A602" s="227">
        <f>B602</f>
        <v>44855</v>
      </c>
      <c r="B602" s="139">
        <f>B600+1</f>
        <v>44855</v>
      </c>
      <c r="C602" s="228"/>
      <c r="D602" s="232"/>
      <c r="E602" s="232" t="s">
        <v>403</v>
      </c>
      <c r="F602" s="232" t="s">
        <v>540</v>
      </c>
      <c r="G602" s="233"/>
      <c r="H602" s="128"/>
      <c r="I602" s="128"/>
      <c r="J602" s="128"/>
      <c r="K602" s="128"/>
      <c r="L602" s="128"/>
      <c r="M602" s="128"/>
      <c r="N602" s="128"/>
      <c r="O602" s="128"/>
      <c r="P602" s="128"/>
      <c r="Q602" s="128"/>
      <c r="R602" s="128"/>
    </row>
    <row r="603" spans="1:18" ht="12.75" customHeight="1" x14ac:dyDescent="0.2">
      <c r="A603" s="227"/>
      <c r="B603" s="140"/>
      <c r="C603" s="228"/>
      <c r="D603" s="232"/>
      <c r="E603" s="232"/>
      <c r="F603" s="232"/>
      <c r="G603" s="233"/>
      <c r="H603" s="128"/>
      <c r="I603" s="141"/>
      <c r="J603" s="128"/>
      <c r="K603" s="128"/>
      <c r="L603" s="128"/>
      <c r="M603" s="128"/>
      <c r="N603" s="128"/>
      <c r="O603" s="128"/>
      <c r="P603" s="128"/>
      <c r="Q603" s="128"/>
      <c r="R603" s="128"/>
    </row>
    <row r="604" spans="1:18" ht="12.75" customHeight="1" x14ac:dyDescent="0.2">
      <c r="A604" s="227">
        <f>B604</f>
        <v>44856</v>
      </c>
      <c r="B604" s="139">
        <f>B602+1</f>
        <v>44856</v>
      </c>
      <c r="C604" s="228"/>
      <c r="D604" s="232"/>
      <c r="E604" s="232" t="s">
        <v>564</v>
      </c>
      <c r="F604" s="232"/>
      <c r="G604" s="233"/>
      <c r="H604" s="128"/>
      <c r="I604" s="128"/>
      <c r="J604" s="128"/>
      <c r="K604" s="128"/>
      <c r="L604" s="128"/>
      <c r="M604" s="128"/>
      <c r="N604" s="128"/>
      <c r="O604" s="128"/>
      <c r="P604" s="128"/>
      <c r="Q604" s="128"/>
      <c r="R604" s="128"/>
    </row>
    <row r="605" spans="1:18" ht="12.75" customHeight="1" x14ac:dyDescent="0.2">
      <c r="A605" s="227"/>
      <c r="B605" s="140"/>
      <c r="C605" s="228"/>
      <c r="D605" s="232"/>
      <c r="E605" s="232"/>
      <c r="F605" s="232"/>
      <c r="G605" s="233"/>
      <c r="H605" s="128"/>
      <c r="I605" s="141"/>
      <c r="J605" s="128"/>
      <c r="K605" s="128"/>
      <c r="L605" s="128"/>
      <c r="M605" s="128"/>
      <c r="N605" s="128"/>
      <c r="O605" s="128"/>
      <c r="P605" s="128"/>
      <c r="Q605" s="128"/>
      <c r="R605" s="128"/>
    </row>
    <row r="606" spans="1:18" ht="12.75" customHeight="1" x14ac:dyDescent="0.2">
      <c r="A606" s="227">
        <f>B606</f>
        <v>44857</v>
      </c>
      <c r="B606" s="139">
        <f>B604+1</f>
        <v>44857</v>
      </c>
      <c r="C606" s="228"/>
      <c r="D606" s="232"/>
      <c r="E606" s="232"/>
      <c r="F606" s="232" t="s">
        <v>280</v>
      </c>
      <c r="G606" s="233"/>
      <c r="H606" s="128"/>
      <c r="I606" s="128"/>
      <c r="J606" s="128"/>
      <c r="K606" s="128"/>
      <c r="L606" s="128"/>
      <c r="M606" s="128"/>
      <c r="N606" s="128"/>
      <c r="O606" s="128"/>
      <c r="P606" s="128"/>
      <c r="Q606" s="128"/>
      <c r="R606" s="128"/>
    </row>
    <row r="607" spans="1:18" ht="12.75" customHeight="1" x14ac:dyDescent="0.2">
      <c r="A607" s="227"/>
      <c r="B607" s="140"/>
      <c r="C607" s="228"/>
      <c r="D607" s="232"/>
      <c r="E607" s="232"/>
      <c r="F607" s="232"/>
      <c r="G607" s="233"/>
      <c r="H607" s="128"/>
      <c r="I607" s="141"/>
      <c r="J607" s="128"/>
      <c r="K607" s="128"/>
      <c r="L607" s="128"/>
      <c r="M607" s="128"/>
      <c r="N607" s="128"/>
      <c r="O607" s="128"/>
      <c r="P607" s="128"/>
      <c r="Q607" s="128"/>
      <c r="R607" s="128"/>
    </row>
    <row r="608" spans="1:18" ht="12.75" customHeight="1" x14ac:dyDescent="0.2">
      <c r="A608" s="227">
        <f>B608</f>
        <v>44858</v>
      </c>
      <c r="B608" s="139">
        <f>B606+1</f>
        <v>44858</v>
      </c>
      <c r="C608" s="228"/>
      <c r="D608" s="232"/>
      <c r="E608" s="232"/>
      <c r="F608" s="232"/>
      <c r="G608" s="233"/>
      <c r="H608" s="128"/>
      <c r="I608" s="128"/>
      <c r="J608" s="128"/>
      <c r="K608" s="128"/>
      <c r="L608" s="128"/>
      <c r="M608" s="128"/>
      <c r="N608" s="128"/>
      <c r="O608" s="128"/>
      <c r="P608" s="128"/>
      <c r="Q608" s="128"/>
      <c r="R608" s="128"/>
    </row>
    <row r="609" spans="1:18" ht="12.75" customHeight="1" x14ac:dyDescent="0.2">
      <c r="A609" s="227"/>
      <c r="B609" s="140"/>
      <c r="C609" s="228"/>
      <c r="D609" s="232"/>
      <c r="E609" s="232"/>
      <c r="F609" s="232"/>
      <c r="G609" s="233"/>
      <c r="H609" s="128"/>
      <c r="I609" s="141"/>
      <c r="J609" s="128"/>
      <c r="K609" s="128"/>
      <c r="L609" s="128"/>
      <c r="M609" s="128"/>
      <c r="N609" s="128"/>
      <c r="O609" s="128"/>
      <c r="P609" s="128"/>
      <c r="Q609" s="128"/>
      <c r="R609" s="128"/>
    </row>
    <row r="610" spans="1:18" ht="12.75" customHeight="1" x14ac:dyDescent="0.2">
      <c r="A610" s="227">
        <f>B610</f>
        <v>44859</v>
      </c>
      <c r="B610" s="139">
        <f>B608+1</f>
        <v>44859</v>
      </c>
      <c r="C610" s="228"/>
      <c r="D610" s="232"/>
      <c r="E610" s="232"/>
      <c r="F610" s="232"/>
      <c r="G610" s="233"/>
      <c r="H610" s="128"/>
      <c r="I610" s="128"/>
      <c r="J610" s="128"/>
      <c r="K610" s="128"/>
      <c r="L610" s="128"/>
      <c r="M610" s="128"/>
      <c r="N610" s="128"/>
      <c r="O610" s="128"/>
      <c r="P610" s="128"/>
      <c r="Q610" s="128"/>
      <c r="R610" s="128"/>
    </row>
    <row r="611" spans="1:18" ht="12.75" customHeight="1" x14ac:dyDescent="0.2">
      <c r="A611" s="227"/>
      <c r="B611" s="140"/>
      <c r="C611" s="228"/>
      <c r="D611" s="232"/>
      <c r="E611" s="232"/>
      <c r="F611" s="232"/>
      <c r="G611" s="233"/>
      <c r="H611" s="128"/>
      <c r="I611" s="141"/>
      <c r="J611" s="128"/>
      <c r="K611" s="128"/>
      <c r="L611" s="128"/>
      <c r="M611" s="128"/>
      <c r="N611" s="128"/>
      <c r="O611" s="128"/>
      <c r="P611" s="128"/>
      <c r="Q611" s="128"/>
      <c r="R611" s="128"/>
    </row>
    <row r="612" spans="1:18" ht="12.75" customHeight="1" x14ac:dyDescent="0.2">
      <c r="A612" s="227">
        <f>B612</f>
        <v>44860</v>
      </c>
      <c r="B612" s="139">
        <f>B610+1</f>
        <v>44860</v>
      </c>
      <c r="C612" s="228"/>
      <c r="D612" s="232"/>
      <c r="E612" s="232"/>
      <c r="F612" s="232"/>
      <c r="G612" s="233"/>
      <c r="H612" s="128"/>
      <c r="I612" s="128"/>
      <c r="J612" s="128"/>
      <c r="K612" s="128"/>
      <c r="L612" s="128"/>
      <c r="M612" s="128"/>
      <c r="N612" s="128"/>
      <c r="O612" s="128"/>
      <c r="P612" s="128"/>
      <c r="Q612" s="128"/>
      <c r="R612" s="128"/>
    </row>
    <row r="613" spans="1:18" ht="12.75" customHeight="1" x14ac:dyDescent="0.2">
      <c r="A613" s="227"/>
      <c r="B613" s="140"/>
      <c r="C613" s="228"/>
      <c r="D613" s="232"/>
      <c r="E613" s="232"/>
      <c r="F613" s="232"/>
      <c r="G613" s="233"/>
      <c r="H613" s="128"/>
      <c r="I613" s="141"/>
      <c r="J613" s="128"/>
      <c r="K613" s="128"/>
      <c r="L613" s="128"/>
      <c r="M613" s="128"/>
      <c r="N613" s="128"/>
      <c r="O613" s="128"/>
      <c r="P613" s="128"/>
      <c r="Q613" s="128"/>
      <c r="R613" s="128"/>
    </row>
    <row r="614" spans="1:18" ht="12.75" customHeight="1" x14ac:dyDescent="0.2">
      <c r="A614" s="227">
        <f>B614</f>
        <v>44861</v>
      </c>
      <c r="B614" s="139">
        <f>B612+1</f>
        <v>44861</v>
      </c>
      <c r="C614" s="228"/>
      <c r="D614" s="232"/>
      <c r="E614" s="232"/>
      <c r="F614" s="232"/>
      <c r="G614" s="233"/>
      <c r="H614" s="128"/>
      <c r="I614" s="128"/>
      <c r="J614" s="128"/>
      <c r="K614" s="128"/>
      <c r="L614" s="128"/>
      <c r="M614" s="128"/>
      <c r="N614" s="128"/>
      <c r="O614" s="128"/>
      <c r="P614" s="128"/>
      <c r="Q614" s="128"/>
      <c r="R614" s="128"/>
    </row>
    <row r="615" spans="1:18" ht="12.75" customHeight="1" x14ac:dyDescent="0.2">
      <c r="A615" s="227"/>
      <c r="B615" s="140"/>
      <c r="C615" s="228"/>
      <c r="D615" s="232"/>
      <c r="E615" s="232"/>
      <c r="F615" s="232"/>
      <c r="G615" s="233"/>
      <c r="H615" s="128"/>
      <c r="I615" s="141"/>
      <c r="J615" s="128"/>
      <c r="K615" s="128"/>
      <c r="L615" s="128"/>
      <c r="M615" s="128"/>
      <c r="N615" s="128"/>
      <c r="O615" s="128"/>
      <c r="P615" s="128"/>
      <c r="Q615" s="128"/>
      <c r="R615" s="128"/>
    </row>
    <row r="616" spans="1:18" ht="12.75" customHeight="1" x14ac:dyDescent="0.2">
      <c r="A616" s="227">
        <f>B616</f>
        <v>44862</v>
      </c>
      <c r="B616" s="139">
        <f>B614+1</f>
        <v>44862</v>
      </c>
      <c r="C616" s="228"/>
      <c r="D616" s="232"/>
      <c r="E616" s="232" t="s">
        <v>403</v>
      </c>
      <c r="F616" s="232"/>
      <c r="G616" s="233"/>
      <c r="H616" s="128"/>
      <c r="I616" s="128"/>
      <c r="J616" s="128"/>
      <c r="K616" s="128"/>
      <c r="L616" s="128"/>
      <c r="M616" s="128"/>
      <c r="N616" s="128"/>
      <c r="O616" s="128"/>
      <c r="P616" s="128"/>
      <c r="Q616" s="128"/>
      <c r="R616" s="128"/>
    </row>
    <row r="617" spans="1:18" ht="12.75" customHeight="1" x14ac:dyDescent="0.2">
      <c r="A617" s="227"/>
      <c r="B617" s="140"/>
      <c r="C617" s="228"/>
      <c r="D617" s="232"/>
      <c r="E617" s="232"/>
      <c r="F617" s="232"/>
      <c r="G617" s="233"/>
      <c r="H617" s="128"/>
      <c r="I617" s="141"/>
      <c r="J617" s="128"/>
      <c r="K617" s="128"/>
      <c r="L617" s="128"/>
      <c r="M617" s="128"/>
      <c r="N617" s="128"/>
      <c r="O617" s="128"/>
      <c r="P617" s="128"/>
      <c r="Q617" s="128"/>
      <c r="R617" s="128"/>
    </row>
    <row r="618" spans="1:18" ht="12.75" customHeight="1" x14ac:dyDescent="0.2">
      <c r="A618" s="227">
        <f>B618</f>
        <v>44863</v>
      </c>
      <c r="B618" s="139">
        <f>B616+1</f>
        <v>44863</v>
      </c>
      <c r="C618" s="228"/>
      <c r="D618" s="232"/>
      <c r="E618" s="232"/>
      <c r="F618" s="232"/>
      <c r="G618" s="233"/>
      <c r="H618" s="128"/>
      <c r="I618" s="128"/>
      <c r="J618" s="128"/>
      <c r="K618" s="128"/>
      <c r="L618" s="128"/>
      <c r="M618" s="128"/>
      <c r="N618" s="128"/>
      <c r="O618" s="128"/>
      <c r="P618" s="128"/>
      <c r="Q618" s="128"/>
      <c r="R618" s="128"/>
    </row>
    <row r="619" spans="1:18" ht="12.75" customHeight="1" x14ac:dyDescent="0.2">
      <c r="A619" s="227"/>
      <c r="B619" s="140"/>
      <c r="C619" s="228"/>
      <c r="D619" s="232"/>
      <c r="E619" s="232"/>
      <c r="F619" s="232"/>
      <c r="G619" s="233"/>
      <c r="H619" s="128"/>
      <c r="I619" s="141"/>
      <c r="J619" s="128"/>
      <c r="K619" s="128"/>
      <c r="L619" s="128"/>
      <c r="M619" s="128"/>
      <c r="N619" s="128"/>
      <c r="O619" s="128"/>
      <c r="P619" s="128"/>
      <c r="Q619" s="128"/>
      <c r="R619" s="128"/>
    </row>
    <row r="620" spans="1:18" ht="12.75" customHeight="1" x14ac:dyDescent="0.2">
      <c r="A620" s="227">
        <f>B620</f>
        <v>44864</v>
      </c>
      <c r="B620" s="139">
        <f>B618+1</f>
        <v>44864</v>
      </c>
      <c r="C620" s="228"/>
      <c r="D620" s="232"/>
      <c r="E620" s="232"/>
      <c r="F620" s="232"/>
      <c r="G620" s="233"/>
      <c r="H620" s="128"/>
      <c r="I620" s="128"/>
      <c r="J620" s="128"/>
      <c r="K620" s="128"/>
      <c r="L620" s="128"/>
      <c r="M620" s="128"/>
      <c r="N620" s="128"/>
      <c r="O620" s="128"/>
      <c r="P620" s="128"/>
      <c r="Q620" s="128"/>
      <c r="R620" s="128"/>
    </row>
    <row r="621" spans="1:18" ht="12.75" customHeight="1" x14ac:dyDescent="0.2">
      <c r="A621" s="227"/>
      <c r="B621" s="140"/>
      <c r="C621" s="228"/>
      <c r="D621" s="232"/>
      <c r="E621" s="232"/>
      <c r="F621" s="232"/>
      <c r="G621" s="233"/>
      <c r="H621" s="128"/>
      <c r="I621" s="141"/>
      <c r="J621" s="128"/>
      <c r="K621" s="128"/>
      <c r="L621" s="128"/>
      <c r="M621" s="128"/>
      <c r="N621" s="128"/>
      <c r="O621" s="128"/>
      <c r="P621" s="128"/>
      <c r="Q621" s="128"/>
      <c r="R621" s="128"/>
    </row>
    <row r="622" spans="1:18" ht="12.75" customHeight="1" x14ac:dyDescent="0.2">
      <c r="A622" s="227">
        <f>B622</f>
        <v>44865</v>
      </c>
      <c r="B622" s="139">
        <f>B620+1</f>
        <v>44865</v>
      </c>
      <c r="C622" s="228"/>
      <c r="D622" s="232"/>
      <c r="E622" s="232"/>
      <c r="F622" s="232"/>
      <c r="G622" s="233"/>
      <c r="H622" s="128"/>
      <c r="I622" s="128"/>
      <c r="J622" s="128"/>
      <c r="K622" s="128"/>
      <c r="L622" s="128"/>
      <c r="M622" s="128"/>
      <c r="N622" s="128"/>
      <c r="O622" s="128"/>
      <c r="P622" s="128"/>
      <c r="Q622" s="128"/>
      <c r="R622" s="128"/>
    </row>
    <row r="623" spans="1:18" ht="12.75" customHeight="1" x14ac:dyDescent="0.2">
      <c r="A623" s="227"/>
      <c r="B623" s="140"/>
      <c r="C623" s="228"/>
      <c r="D623" s="232"/>
      <c r="E623" s="232"/>
      <c r="F623" s="232"/>
      <c r="G623" s="233"/>
      <c r="H623" s="128"/>
      <c r="I623" s="141"/>
      <c r="J623" s="128"/>
      <c r="K623" s="128"/>
      <c r="L623" s="128"/>
      <c r="M623" s="128"/>
      <c r="N623" s="128"/>
      <c r="O623" s="128"/>
      <c r="P623" s="128"/>
      <c r="Q623" s="128"/>
      <c r="R623" s="128"/>
    </row>
    <row r="624" spans="1:18" ht="12.75" customHeight="1" x14ac:dyDescent="0.2">
      <c r="A624" s="227">
        <f>B624</f>
        <v>44866</v>
      </c>
      <c r="B624" s="139">
        <f>B622+1</f>
        <v>44866</v>
      </c>
      <c r="C624" s="228"/>
      <c r="D624" s="232"/>
      <c r="E624" s="232"/>
      <c r="F624" s="232"/>
      <c r="G624" s="233"/>
      <c r="H624" s="128"/>
      <c r="I624" s="128"/>
      <c r="J624" s="128"/>
      <c r="K624" s="128"/>
      <c r="L624" s="128"/>
      <c r="M624" s="128"/>
      <c r="N624" s="128"/>
      <c r="O624" s="128"/>
      <c r="P624" s="128"/>
      <c r="Q624" s="128"/>
      <c r="R624" s="128"/>
    </row>
    <row r="625" spans="1:18" ht="12.75" customHeight="1" x14ac:dyDescent="0.2">
      <c r="A625" s="227"/>
      <c r="B625" s="140" t="s">
        <v>50</v>
      </c>
      <c r="C625" s="228"/>
      <c r="D625" s="232"/>
      <c r="E625" s="232"/>
      <c r="F625" s="232"/>
      <c r="G625" s="233"/>
      <c r="H625" s="128"/>
      <c r="I625" s="141"/>
      <c r="J625" s="128"/>
      <c r="K625" s="128"/>
      <c r="L625" s="128"/>
      <c r="M625" s="128"/>
      <c r="N625" s="128"/>
      <c r="O625" s="128"/>
      <c r="P625" s="128"/>
      <c r="Q625" s="128"/>
      <c r="R625" s="128"/>
    </row>
    <row r="626" spans="1:18" ht="12.75" customHeight="1" x14ac:dyDescent="0.2">
      <c r="A626" s="227">
        <f>B626</f>
        <v>44867</v>
      </c>
      <c r="B626" s="139">
        <f>B624+1</f>
        <v>44867</v>
      </c>
      <c r="C626" s="228"/>
      <c r="D626" s="232"/>
      <c r="E626" s="232"/>
      <c r="F626" s="232" t="s">
        <v>277</v>
      </c>
      <c r="G626" s="233"/>
      <c r="H626" s="128"/>
      <c r="I626" s="128"/>
      <c r="J626" s="128"/>
      <c r="K626" s="128"/>
      <c r="L626" s="128"/>
      <c r="M626" s="128"/>
      <c r="N626" s="128"/>
      <c r="O626" s="128"/>
      <c r="P626" s="128"/>
      <c r="Q626" s="128"/>
      <c r="R626" s="128"/>
    </row>
    <row r="627" spans="1:18" ht="12.75" customHeight="1" x14ac:dyDescent="0.2">
      <c r="A627" s="227"/>
      <c r="B627" s="140"/>
      <c r="C627" s="228"/>
      <c r="D627" s="232"/>
      <c r="E627" s="232"/>
      <c r="F627" s="232"/>
      <c r="G627" s="233"/>
      <c r="H627" s="128"/>
      <c r="I627" s="141"/>
      <c r="J627" s="128"/>
      <c r="K627" s="128"/>
      <c r="L627" s="128"/>
      <c r="M627" s="128"/>
      <c r="N627" s="128"/>
      <c r="O627" s="128"/>
      <c r="P627" s="128"/>
      <c r="Q627" s="128"/>
      <c r="R627" s="128"/>
    </row>
    <row r="628" spans="1:18" ht="12.75" customHeight="1" x14ac:dyDescent="0.2">
      <c r="A628" s="227">
        <f>B628</f>
        <v>44868</v>
      </c>
      <c r="B628" s="139">
        <f>B626+1</f>
        <v>44868</v>
      </c>
      <c r="C628" s="228"/>
      <c r="D628" s="232"/>
      <c r="E628" s="232"/>
      <c r="F628" s="232"/>
      <c r="G628" s="233"/>
      <c r="H628" s="128"/>
      <c r="I628" s="128"/>
      <c r="J628" s="128"/>
      <c r="K628" s="128"/>
      <c r="L628" s="128"/>
      <c r="M628" s="128"/>
      <c r="N628" s="128"/>
      <c r="O628" s="128"/>
      <c r="P628" s="128"/>
      <c r="Q628" s="128"/>
      <c r="R628" s="128"/>
    </row>
    <row r="629" spans="1:18" ht="12.75" customHeight="1" x14ac:dyDescent="0.2">
      <c r="A629" s="227"/>
      <c r="B629" s="140"/>
      <c r="C629" s="228"/>
      <c r="D629" s="232"/>
      <c r="E629" s="232"/>
      <c r="F629" s="232"/>
      <c r="G629" s="233"/>
      <c r="H629" s="128"/>
      <c r="I629" s="141"/>
      <c r="J629" s="128"/>
      <c r="K629" s="128"/>
      <c r="L629" s="128"/>
      <c r="M629" s="128"/>
      <c r="N629" s="128"/>
      <c r="O629" s="128"/>
      <c r="P629" s="128"/>
      <c r="Q629" s="128"/>
      <c r="R629" s="128"/>
    </row>
    <row r="630" spans="1:18" ht="12.75" customHeight="1" x14ac:dyDescent="0.2">
      <c r="A630" s="227">
        <f>B630</f>
        <v>44869</v>
      </c>
      <c r="B630" s="139">
        <f>B628+1</f>
        <v>44869</v>
      </c>
      <c r="C630" s="228"/>
      <c r="D630" s="232"/>
      <c r="E630" s="232" t="s">
        <v>403</v>
      </c>
      <c r="F630" s="232" t="s">
        <v>281</v>
      </c>
      <c r="G630" s="233"/>
      <c r="H630" s="128"/>
      <c r="I630" s="128"/>
      <c r="J630" s="128"/>
      <c r="K630" s="128"/>
      <c r="L630" s="128"/>
      <c r="M630" s="128"/>
      <c r="N630" s="128"/>
      <c r="O630" s="128"/>
      <c r="P630" s="128"/>
      <c r="Q630" s="128"/>
      <c r="R630" s="128"/>
    </row>
    <row r="631" spans="1:18" ht="12.75" customHeight="1" x14ac:dyDescent="0.2">
      <c r="A631" s="227"/>
      <c r="B631" s="140"/>
      <c r="C631" s="228"/>
      <c r="D631" s="232"/>
      <c r="E631" s="232"/>
      <c r="F631" s="232"/>
      <c r="G631" s="233"/>
      <c r="H631" s="128"/>
      <c r="I631" s="141"/>
      <c r="J631" s="128"/>
      <c r="K631" s="128"/>
      <c r="L631" s="128"/>
      <c r="M631" s="128"/>
      <c r="N631" s="128"/>
      <c r="O631" s="128"/>
      <c r="P631" s="128"/>
      <c r="Q631" s="128"/>
      <c r="R631" s="128"/>
    </row>
    <row r="632" spans="1:18" ht="12.75" customHeight="1" x14ac:dyDescent="0.2">
      <c r="A632" s="227">
        <f>B632</f>
        <v>44870</v>
      </c>
      <c r="B632" s="139">
        <f>B630+1</f>
        <v>44870</v>
      </c>
      <c r="C632" s="228"/>
      <c r="D632" s="232"/>
      <c r="E632" s="232"/>
      <c r="F632" s="232"/>
      <c r="G632" s="233"/>
      <c r="H632" s="128"/>
      <c r="I632" s="128"/>
      <c r="J632" s="128"/>
      <c r="K632" s="128"/>
      <c r="L632" s="128"/>
      <c r="M632" s="128"/>
      <c r="N632" s="128"/>
      <c r="O632" s="128"/>
      <c r="P632" s="128"/>
      <c r="Q632" s="128"/>
      <c r="R632" s="128"/>
    </row>
    <row r="633" spans="1:18" ht="12.75" customHeight="1" x14ac:dyDescent="0.2">
      <c r="A633" s="227"/>
      <c r="B633" s="140"/>
      <c r="C633" s="228"/>
      <c r="D633" s="232"/>
      <c r="E633" s="232"/>
      <c r="F633" s="232"/>
      <c r="G633" s="233"/>
      <c r="H633" s="128"/>
      <c r="I633" s="141"/>
      <c r="J633" s="128"/>
      <c r="K633" s="128"/>
      <c r="L633" s="128"/>
      <c r="M633" s="128"/>
      <c r="N633" s="128"/>
      <c r="O633" s="128"/>
      <c r="P633" s="128"/>
      <c r="Q633" s="128"/>
      <c r="R633" s="128"/>
    </row>
    <row r="634" spans="1:18" ht="12.75" customHeight="1" x14ac:dyDescent="0.2">
      <c r="A634" s="227">
        <f>B634</f>
        <v>44871</v>
      </c>
      <c r="B634" s="139">
        <f>B632+1</f>
        <v>44871</v>
      </c>
      <c r="C634" s="228"/>
      <c r="D634" s="232"/>
      <c r="E634" s="232"/>
      <c r="F634" s="232"/>
      <c r="G634" s="233"/>
      <c r="H634" s="128"/>
      <c r="I634" s="128"/>
      <c r="J634" s="128"/>
      <c r="K634" s="128"/>
      <c r="L634" s="128"/>
      <c r="M634" s="128"/>
      <c r="N634" s="128"/>
      <c r="O634" s="128"/>
      <c r="P634" s="128"/>
      <c r="Q634" s="128"/>
      <c r="R634" s="128"/>
    </row>
    <row r="635" spans="1:18" ht="12.75" customHeight="1" x14ac:dyDescent="0.2">
      <c r="A635" s="227"/>
      <c r="B635" s="140"/>
      <c r="C635" s="228"/>
      <c r="D635" s="232"/>
      <c r="E635" s="232"/>
      <c r="F635" s="232"/>
      <c r="G635" s="233"/>
      <c r="H635" s="128"/>
      <c r="I635" s="141"/>
      <c r="J635" s="128"/>
      <c r="K635" s="128"/>
      <c r="L635" s="128"/>
      <c r="M635" s="128"/>
      <c r="N635" s="128"/>
      <c r="O635" s="128"/>
      <c r="P635" s="128"/>
      <c r="Q635" s="128"/>
      <c r="R635" s="128"/>
    </row>
    <row r="636" spans="1:18" ht="12.75" customHeight="1" x14ac:dyDescent="0.2">
      <c r="A636" s="227">
        <f>B636</f>
        <v>44872</v>
      </c>
      <c r="B636" s="139">
        <f>B634+1</f>
        <v>44872</v>
      </c>
      <c r="C636" s="228"/>
      <c r="D636" s="232"/>
      <c r="E636" s="232"/>
      <c r="F636" s="232"/>
      <c r="G636" s="233"/>
      <c r="H636" s="128"/>
      <c r="I636" s="128"/>
      <c r="J636" s="128"/>
      <c r="K636" s="128"/>
      <c r="L636" s="128"/>
      <c r="M636" s="128"/>
      <c r="N636" s="128"/>
      <c r="O636" s="128"/>
      <c r="P636" s="128"/>
      <c r="Q636" s="128"/>
      <c r="R636" s="128"/>
    </row>
    <row r="637" spans="1:18" ht="12.75" customHeight="1" x14ac:dyDescent="0.2">
      <c r="A637" s="227"/>
      <c r="B637" s="140"/>
      <c r="C637" s="228"/>
      <c r="D637" s="232"/>
      <c r="E637" s="232"/>
      <c r="F637" s="232"/>
      <c r="G637" s="233"/>
      <c r="H637" s="128"/>
      <c r="I637" s="141"/>
      <c r="J637" s="128"/>
      <c r="K637" s="128"/>
      <c r="L637" s="128"/>
      <c r="M637" s="128"/>
      <c r="N637" s="128"/>
      <c r="O637" s="128"/>
      <c r="P637" s="128"/>
      <c r="Q637" s="128"/>
      <c r="R637" s="128"/>
    </row>
    <row r="638" spans="1:18" ht="12.75" customHeight="1" x14ac:dyDescent="0.2">
      <c r="A638" s="227">
        <f>B638</f>
        <v>44873</v>
      </c>
      <c r="B638" s="139">
        <f>B636+1</f>
        <v>44873</v>
      </c>
      <c r="C638" s="228"/>
      <c r="D638" s="232"/>
      <c r="E638" s="232"/>
      <c r="F638" s="232"/>
      <c r="G638" s="233"/>
      <c r="H638" s="128"/>
      <c r="I638" s="128"/>
      <c r="J638" s="128"/>
      <c r="K638" s="128"/>
      <c r="L638" s="128"/>
      <c r="M638" s="128"/>
      <c r="N638" s="128"/>
      <c r="O638" s="128"/>
      <c r="P638" s="128"/>
      <c r="Q638" s="128"/>
      <c r="R638" s="128"/>
    </row>
    <row r="639" spans="1:18" ht="12.75" customHeight="1" x14ac:dyDescent="0.2">
      <c r="A639" s="227"/>
      <c r="B639" s="140"/>
      <c r="C639" s="228"/>
      <c r="D639" s="232"/>
      <c r="E639" s="232"/>
      <c r="F639" s="232"/>
      <c r="G639" s="233"/>
      <c r="H639" s="128"/>
      <c r="I639" s="141"/>
      <c r="J639" s="128"/>
      <c r="K639" s="128"/>
      <c r="L639" s="128"/>
      <c r="M639" s="128"/>
      <c r="N639" s="128"/>
      <c r="O639" s="128"/>
      <c r="P639" s="128"/>
      <c r="Q639" s="128"/>
      <c r="R639" s="128"/>
    </row>
    <row r="640" spans="1:18" ht="12.75" customHeight="1" x14ac:dyDescent="0.2">
      <c r="A640" s="227">
        <f>B640</f>
        <v>44874</v>
      </c>
      <c r="B640" s="139">
        <f>B638+1</f>
        <v>44874</v>
      </c>
      <c r="C640" s="228"/>
      <c r="D640" s="232"/>
      <c r="E640" s="232"/>
      <c r="F640" s="232" t="s">
        <v>542</v>
      </c>
      <c r="G640" s="233"/>
      <c r="H640" s="128"/>
      <c r="I640" s="128"/>
      <c r="J640" s="128"/>
      <c r="K640" s="128"/>
      <c r="L640" s="128"/>
      <c r="M640" s="128"/>
      <c r="N640" s="128"/>
      <c r="O640" s="128"/>
      <c r="P640" s="128"/>
      <c r="Q640" s="128"/>
      <c r="R640" s="128"/>
    </row>
    <row r="641" spans="1:18" ht="12.75" customHeight="1" x14ac:dyDescent="0.2">
      <c r="A641" s="227"/>
      <c r="B641" s="140"/>
      <c r="C641" s="228"/>
      <c r="D641" s="232"/>
      <c r="E641" s="232"/>
      <c r="F641" s="232"/>
      <c r="G641" s="233"/>
      <c r="H641" s="128"/>
      <c r="I641" s="141"/>
      <c r="J641" s="128"/>
      <c r="K641" s="128"/>
      <c r="L641" s="128"/>
      <c r="M641" s="128"/>
      <c r="N641" s="128"/>
      <c r="O641" s="128"/>
      <c r="P641" s="128"/>
      <c r="Q641" s="128"/>
      <c r="R641" s="128"/>
    </row>
    <row r="642" spans="1:18" ht="12.75" customHeight="1" x14ac:dyDescent="0.2">
      <c r="A642" s="227">
        <f>B642</f>
        <v>44875</v>
      </c>
      <c r="B642" s="139">
        <f>B640+1</f>
        <v>44875</v>
      </c>
      <c r="C642" s="228"/>
      <c r="D642" s="232"/>
      <c r="E642" s="232"/>
      <c r="F642" s="232"/>
      <c r="G642" s="233"/>
      <c r="H642" s="128"/>
      <c r="I642" s="128"/>
      <c r="J642" s="128"/>
      <c r="K642" s="128"/>
      <c r="L642" s="128"/>
      <c r="M642" s="128"/>
      <c r="N642" s="128"/>
      <c r="O642" s="128"/>
      <c r="P642" s="128"/>
      <c r="Q642" s="128"/>
      <c r="R642" s="128"/>
    </row>
    <row r="643" spans="1:18" ht="12.75" customHeight="1" x14ac:dyDescent="0.2">
      <c r="A643" s="227"/>
      <c r="B643" s="140"/>
      <c r="C643" s="228"/>
      <c r="D643" s="232"/>
      <c r="E643" s="232"/>
      <c r="F643" s="232"/>
      <c r="G643" s="233"/>
      <c r="H643" s="128"/>
      <c r="I643" s="141"/>
      <c r="J643" s="128"/>
      <c r="K643" s="128"/>
      <c r="L643" s="128"/>
      <c r="M643" s="128"/>
      <c r="N643" s="128"/>
      <c r="O643" s="128"/>
      <c r="P643" s="128"/>
      <c r="Q643" s="128"/>
      <c r="R643" s="128"/>
    </row>
    <row r="644" spans="1:18" ht="12.75" customHeight="1" x14ac:dyDescent="0.2">
      <c r="A644" s="227">
        <f>B644</f>
        <v>44876</v>
      </c>
      <c r="B644" s="139">
        <f>B642+1</f>
        <v>44876</v>
      </c>
      <c r="C644" s="228"/>
      <c r="D644" s="232"/>
      <c r="E644" s="232" t="s">
        <v>403</v>
      </c>
      <c r="F644" s="232" t="s">
        <v>565</v>
      </c>
      <c r="G644" s="233" t="s">
        <v>461</v>
      </c>
      <c r="H644" s="128"/>
      <c r="I644" s="128"/>
      <c r="J644" s="128"/>
      <c r="K644" s="128"/>
      <c r="L644" s="128"/>
      <c r="M644" s="128"/>
      <c r="N644" s="128"/>
      <c r="O644" s="128"/>
      <c r="P644" s="128"/>
      <c r="Q644" s="128"/>
      <c r="R644" s="128"/>
    </row>
    <row r="645" spans="1:18" ht="12.75" customHeight="1" x14ac:dyDescent="0.2">
      <c r="A645" s="227"/>
      <c r="B645" s="140"/>
      <c r="C645" s="228"/>
      <c r="D645" s="232"/>
      <c r="E645" s="232"/>
      <c r="F645" s="232"/>
      <c r="G645" s="233"/>
      <c r="H645" s="128"/>
      <c r="I645" s="141"/>
      <c r="J645" s="128"/>
      <c r="K645" s="128"/>
      <c r="L645" s="128"/>
      <c r="M645" s="128"/>
      <c r="N645" s="128"/>
      <c r="O645" s="128"/>
      <c r="P645" s="128"/>
      <c r="Q645" s="128"/>
      <c r="R645" s="128"/>
    </row>
    <row r="646" spans="1:18" ht="12.75" customHeight="1" x14ac:dyDescent="0.2">
      <c r="A646" s="227">
        <f>B646</f>
        <v>44877</v>
      </c>
      <c r="B646" s="139">
        <f>B644+1</f>
        <v>44877</v>
      </c>
      <c r="C646" s="228"/>
      <c r="D646" s="232"/>
      <c r="E646" s="232"/>
      <c r="F646" s="232"/>
      <c r="G646" s="233"/>
      <c r="H646" s="128"/>
      <c r="I646" s="128"/>
      <c r="J646" s="128"/>
      <c r="K646" s="128"/>
      <c r="L646" s="128"/>
      <c r="M646" s="128"/>
      <c r="N646" s="128"/>
      <c r="O646" s="128"/>
      <c r="P646" s="128"/>
      <c r="Q646" s="128"/>
      <c r="R646" s="128"/>
    </row>
    <row r="647" spans="1:18" ht="12.75" customHeight="1" x14ac:dyDescent="0.2">
      <c r="A647" s="227"/>
      <c r="B647" s="140"/>
      <c r="C647" s="228"/>
      <c r="D647" s="232"/>
      <c r="E647" s="232"/>
      <c r="F647" s="232"/>
      <c r="G647" s="233"/>
      <c r="H647" s="128"/>
      <c r="I647" s="141"/>
      <c r="J647" s="128"/>
      <c r="K647" s="128"/>
      <c r="L647" s="128"/>
      <c r="M647" s="128"/>
      <c r="N647" s="128"/>
      <c r="O647" s="128"/>
      <c r="P647" s="128"/>
      <c r="Q647" s="128"/>
      <c r="R647" s="128"/>
    </row>
    <row r="648" spans="1:18" ht="12.75" customHeight="1" x14ac:dyDescent="0.2">
      <c r="A648" s="227">
        <f>B648</f>
        <v>44878</v>
      </c>
      <c r="B648" s="139">
        <f>B646+1</f>
        <v>44878</v>
      </c>
      <c r="C648" s="228"/>
      <c r="D648" s="232" t="s">
        <v>566</v>
      </c>
      <c r="E648" s="232"/>
      <c r="F648" s="232"/>
      <c r="G648" s="233"/>
      <c r="H648" s="128"/>
      <c r="I648" s="128"/>
      <c r="J648" s="128"/>
      <c r="K648" s="128"/>
      <c r="L648" s="128"/>
      <c r="M648" s="128"/>
      <c r="N648" s="128"/>
      <c r="O648" s="128"/>
      <c r="P648" s="128"/>
      <c r="Q648" s="128"/>
      <c r="R648" s="128"/>
    </row>
    <row r="649" spans="1:18" ht="12.75" customHeight="1" x14ac:dyDescent="0.2">
      <c r="A649" s="227"/>
      <c r="B649" s="140" t="s">
        <v>342</v>
      </c>
      <c r="C649" s="228"/>
      <c r="D649" s="232"/>
      <c r="E649" s="232"/>
      <c r="F649" s="232"/>
      <c r="G649" s="233"/>
      <c r="H649" s="128"/>
      <c r="I649" s="141"/>
      <c r="J649" s="128"/>
      <c r="K649" s="128"/>
      <c r="L649" s="128"/>
      <c r="M649" s="128"/>
      <c r="N649" s="128"/>
      <c r="O649" s="128"/>
      <c r="P649" s="128"/>
      <c r="Q649" s="128"/>
      <c r="R649" s="128"/>
    </row>
    <row r="650" spans="1:18" ht="12.75" customHeight="1" x14ac:dyDescent="0.2">
      <c r="A650" s="227">
        <f>B650</f>
        <v>44879</v>
      </c>
      <c r="B650" s="139">
        <f>B648+1</f>
        <v>44879</v>
      </c>
      <c r="C650" s="228"/>
      <c r="D650" s="232"/>
      <c r="E650" s="232"/>
      <c r="F650" s="232"/>
      <c r="G650" s="233"/>
      <c r="H650" s="128"/>
      <c r="I650" s="128"/>
      <c r="J650" s="128"/>
      <c r="K650" s="128"/>
      <c r="L650" s="128"/>
      <c r="M650" s="128"/>
      <c r="N650" s="128"/>
      <c r="O650" s="128"/>
      <c r="P650" s="128"/>
      <c r="Q650" s="128"/>
      <c r="R650" s="128"/>
    </row>
    <row r="651" spans="1:18" ht="12.75" customHeight="1" x14ac:dyDescent="0.2">
      <c r="A651" s="227"/>
      <c r="B651" s="140"/>
      <c r="C651" s="228"/>
      <c r="D651" s="232"/>
      <c r="E651" s="232"/>
      <c r="F651" s="232"/>
      <c r="G651" s="233"/>
      <c r="H651" s="128"/>
      <c r="I651" s="141"/>
      <c r="J651" s="128"/>
      <c r="K651" s="128"/>
      <c r="L651" s="128"/>
      <c r="M651" s="128"/>
      <c r="N651" s="128"/>
      <c r="O651" s="128"/>
      <c r="P651" s="128"/>
      <c r="Q651" s="128"/>
      <c r="R651" s="128"/>
    </row>
    <row r="652" spans="1:18" ht="12.75" customHeight="1" x14ac:dyDescent="0.2">
      <c r="A652" s="227">
        <f>B652</f>
        <v>44880</v>
      </c>
      <c r="B652" s="139">
        <f>B650+1</f>
        <v>44880</v>
      </c>
      <c r="C652" s="228"/>
      <c r="D652" s="232"/>
      <c r="E652" s="232" t="s">
        <v>535</v>
      </c>
      <c r="F652" s="232"/>
      <c r="G652" s="233"/>
      <c r="H652" s="128"/>
      <c r="I652" s="128"/>
      <c r="J652" s="128"/>
      <c r="K652" s="128"/>
      <c r="L652" s="128"/>
      <c r="M652" s="128"/>
      <c r="N652" s="128"/>
      <c r="O652" s="128"/>
      <c r="P652" s="128"/>
      <c r="Q652" s="128"/>
      <c r="R652" s="128"/>
    </row>
    <row r="653" spans="1:18" ht="12.75" customHeight="1" x14ac:dyDescent="0.2">
      <c r="A653" s="227"/>
      <c r="B653" s="140"/>
      <c r="C653" s="228"/>
      <c r="D653" s="232"/>
      <c r="E653" s="232"/>
      <c r="F653" s="232"/>
      <c r="G653" s="233"/>
      <c r="H653" s="128"/>
      <c r="I653" s="141"/>
      <c r="J653" s="128"/>
      <c r="K653" s="128"/>
      <c r="L653" s="128"/>
      <c r="M653" s="128"/>
      <c r="N653" s="128"/>
      <c r="O653" s="128"/>
      <c r="P653" s="128"/>
      <c r="Q653" s="128"/>
      <c r="R653" s="128"/>
    </row>
    <row r="654" spans="1:18" ht="12.75" customHeight="1" x14ac:dyDescent="0.2">
      <c r="A654" s="227">
        <f>B654</f>
        <v>44881</v>
      </c>
      <c r="B654" s="139">
        <f>B652+1</f>
        <v>44881</v>
      </c>
      <c r="C654" s="228"/>
      <c r="D654" s="232"/>
      <c r="E654" s="232"/>
      <c r="F654" s="232" t="s">
        <v>464</v>
      </c>
      <c r="G654" s="233"/>
      <c r="H654" s="128"/>
      <c r="I654" s="128"/>
      <c r="J654" s="128"/>
      <c r="K654" s="128"/>
      <c r="L654" s="128"/>
      <c r="M654" s="128"/>
      <c r="N654" s="128"/>
      <c r="O654" s="128"/>
      <c r="P654" s="128"/>
      <c r="Q654" s="128"/>
      <c r="R654" s="128"/>
    </row>
    <row r="655" spans="1:18" ht="12.75" customHeight="1" x14ac:dyDescent="0.2">
      <c r="A655" s="227"/>
      <c r="B655" s="140"/>
      <c r="C655" s="228"/>
      <c r="D655" s="232"/>
      <c r="E655" s="232"/>
      <c r="F655" s="232"/>
      <c r="G655" s="233"/>
      <c r="H655" s="128"/>
      <c r="I655" s="141"/>
      <c r="J655" s="128"/>
      <c r="K655" s="128"/>
      <c r="L655" s="128"/>
      <c r="M655" s="128"/>
      <c r="N655" s="128"/>
      <c r="O655" s="128"/>
      <c r="P655" s="128"/>
      <c r="Q655" s="128"/>
      <c r="R655" s="128"/>
    </row>
    <row r="656" spans="1:18" ht="12.75" customHeight="1" x14ac:dyDescent="0.2">
      <c r="A656" s="227">
        <f>B656</f>
        <v>44882</v>
      </c>
      <c r="B656" s="139">
        <f>B654+1</f>
        <v>44882</v>
      </c>
      <c r="C656" s="228"/>
      <c r="D656" s="232"/>
      <c r="E656" s="232"/>
      <c r="F656" s="232"/>
      <c r="G656" s="233"/>
      <c r="H656" s="128"/>
      <c r="I656" s="128"/>
      <c r="J656" s="128"/>
      <c r="K656" s="128"/>
      <c r="L656" s="128"/>
      <c r="M656" s="128"/>
      <c r="N656" s="128"/>
      <c r="O656" s="128"/>
      <c r="P656" s="128"/>
      <c r="Q656" s="128"/>
      <c r="R656" s="128"/>
    </row>
    <row r="657" spans="1:18" ht="12.75" customHeight="1" x14ac:dyDescent="0.2">
      <c r="A657" s="227"/>
      <c r="B657" s="140"/>
      <c r="C657" s="228"/>
      <c r="D657" s="232"/>
      <c r="E657" s="232"/>
      <c r="F657" s="232"/>
      <c r="G657" s="233"/>
      <c r="H657" s="128"/>
      <c r="I657" s="141"/>
      <c r="J657" s="128"/>
      <c r="K657" s="128"/>
      <c r="L657" s="128"/>
      <c r="M657" s="128"/>
      <c r="N657" s="128"/>
      <c r="O657" s="128"/>
      <c r="P657" s="128"/>
      <c r="Q657" s="128"/>
      <c r="R657" s="128"/>
    </row>
    <row r="658" spans="1:18" ht="12.75" customHeight="1" x14ac:dyDescent="0.2">
      <c r="A658" s="227">
        <f>B658</f>
        <v>44883</v>
      </c>
      <c r="B658" s="139">
        <f>B656+1</f>
        <v>44883</v>
      </c>
      <c r="C658" s="228"/>
      <c r="D658" s="232" t="s">
        <v>301</v>
      </c>
      <c r="E658" s="232" t="s">
        <v>403</v>
      </c>
      <c r="F658" s="232" t="s">
        <v>540</v>
      </c>
      <c r="G658" s="233"/>
      <c r="H658" s="128"/>
      <c r="I658" s="128"/>
      <c r="J658" s="128"/>
      <c r="K658" s="128"/>
      <c r="L658" s="128"/>
      <c r="M658" s="128"/>
      <c r="N658" s="128"/>
      <c r="O658" s="128"/>
      <c r="P658" s="128"/>
      <c r="Q658" s="128"/>
      <c r="R658" s="128"/>
    </row>
    <row r="659" spans="1:18" ht="12.75" customHeight="1" x14ac:dyDescent="0.2">
      <c r="A659" s="227"/>
      <c r="B659" s="140"/>
      <c r="C659" s="228"/>
      <c r="D659" s="232"/>
      <c r="E659" s="232"/>
      <c r="F659" s="232"/>
      <c r="G659" s="233"/>
      <c r="H659" s="128"/>
      <c r="I659" s="141"/>
      <c r="J659" s="128"/>
      <c r="K659" s="128"/>
      <c r="L659" s="128"/>
      <c r="M659" s="128"/>
      <c r="N659" s="128"/>
      <c r="O659" s="128"/>
      <c r="P659" s="128"/>
      <c r="Q659" s="128"/>
      <c r="R659" s="128"/>
    </row>
    <row r="660" spans="1:18" ht="12.75" customHeight="1" x14ac:dyDescent="0.2">
      <c r="A660" s="227">
        <f>B660</f>
        <v>44884</v>
      </c>
      <c r="B660" s="139">
        <f>B658+1</f>
        <v>44884</v>
      </c>
      <c r="C660" s="228"/>
      <c r="D660" s="232"/>
      <c r="E660" s="232"/>
      <c r="F660" s="232"/>
      <c r="G660" s="233"/>
      <c r="H660" s="128"/>
      <c r="I660" s="128"/>
      <c r="J660" s="128"/>
      <c r="K660" s="128"/>
      <c r="L660" s="128"/>
      <c r="M660" s="128"/>
      <c r="N660" s="128"/>
      <c r="O660" s="128"/>
      <c r="P660" s="128"/>
      <c r="Q660" s="128"/>
      <c r="R660" s="128"/>
    </row>
    <row r="661" spans="1:18" ht="12.75" customHeight="1" x14ac:dyDescent="0.2">
      <c r="A661" s="227"/>
      <c r="B661" s="140"/>
      <c r="C661" s="228"/>
      <c r="D661" s="232"/>
      <c r="E661" s="232"/>
      <c r="F661" s="232"/>
      <c r="G661" s="233"/>
      <c r="H661" s="128"/>
      <c r="I661" s="141"/>
      <c r="J661" s="128"/>
      <c r="K661" s="128"/>
      <c r="L661" s="128"/>
      <c r="M661" s="128"/>
      <c r="N661" s="128"/>
      <c r="O661" s="128"/>
      <c r="P661" s="128"/>
      <c r="Q661" s="128"/>
      <c r="R661" s="128"/>
    </row>
    <row r="662" spans="1:18" ht="12.75" customHeight="1" x14ac:dyDescent="0.2">
      <c r="A662" s="227">
        <f>B662</f>
        <v>44885</v>
      </c>
      <c r="B662" s="139">
        <f>B660+1</f>
        <v>44885</v>
      </c>
      <c r="C662" s="228"/>
      <c r="D662" s="232"/>
      <c r="E662" s="232"/>
      <c r="F662" s="232" t="s">
        <v>279</v>
      </c>
      <c r="G662" s="233"/>
      <c r="H662" s="128"/>
      <c r="I662" s="128"/>
      <c r="J662" s="128"/>
      <c r="K662" s="128"/>
      <c r="L662" s="128"/>
      <c r="M662" s="128"/>
      <c r="N662" s="128"/>
      <c r="O662" s="128"/>
      <c r="P662" s="128"/>
      <c r="Q662" s="128"/>
      <c r="R662" s="128"/>
    </row>
    <row r="663" spans="1:18" ht="12.75" customHeight="1" x14ac:dyDescent="0.2">
      <c r="A663" s="227"/>
      <c r="B663" s="140" t="s">
        <v>184</v>
      </c>
      <c r="C663" s="228"/>
      <c r="D663" s="232"/>
      <c r="E663" s="232"/>
      <c r="F663" s="232"/>
      <c r="G663" s="233"/>
      <c r="H663" s="128"/>
      <c r="I663" s="141"/>
      <c r="J663" s="128"/>
      <c r="K663" s="128"/>
      <c r="L663" s="128"/>
      <c r="M663" s="128"/>
      <c r="N663" s="128"/>
      <c r="O663" s="128"/>
      <c r="P663" s="128"/>
      <c r="Q663" s="128"/>
      <c r="R663" s="128"/>
    </row>
    <row r="664" spans="1:18" ht="12.75" customHeight="1" x14ac:dyDescent="0.2">
      <c r="A664" s="227">
        <f>B664</f>
        <v>44886</v>
      </c>
      <c r="B664" s="139">
        <f>B662+1</f>
        <v>44886</v>
      </c>
      <c r="C664" s="228"/>
      <c r="D664" s="232"/>
      <c r="E664" s="232"/>
      <c r="F664" s="232"/>
      <c r="G664" s="233"/>
      <c r="H664" s="128"/>
      <c r="I664" s="128"/>
      <c r="J664" s="128"/>
      <c r="K664" s="128"/>
      <c r="L664" s="128"/>
      <c r="M664" s="128"/>
      <c r="N664" s="128"/>
      <c r="O664" s="128"/>
      <c r="P664" s="128"/>
      <c r="Q664" s="128"/>
      <c r="R664" s="128"/>
    </row>
    <row r="665" spans="1:18" ht="12.75" customHeight="1" x14ac:dyDescent="0.2">
      <c r="A665" s="227"/>
      <c r="B665" s="140"/>
      <c r="C665" s="228"/>
      <c r="D665" s="232"/>
      <c r="E665" s="232"/>
      <c r="F665" s="232"/>
      <c r="G665" s="233"/>
      <c r="H665" s="128"/>
      <c r="I665" s="141"/>
      <c r="J665" s="128"/>
      <c r="K665" s="128"/>
      <c r="L665" s="128"/>
      <c r="M665" s="128"/>
      <c r="N665" s="128"/>
      <c r="O665" s="128"/>
      <c r="P665" s="128"/>
      <c r="Q665" s="128"/>
      <c r="R665" s="128"/>
    </row>
    <row r="666" spans="1:18" ht="12.75" customHeight="1" x14ac:dyDescent="0.2">
      <c r="A666" s="227">
        <f>B666</f>
        <v>44887</v>
      </c>
      <c r="B666" s="139">
        <f>B664+1</f>
        <v>44887</v>
      </c>
      <c r="C666" s="228"/>
      <c r="D666" s="232"/>
      <c r="E666" s="232"/>
      <c r="F666" s="232"/>
      <c r="G666" s="233"/>
      <c r="H666" s="128"/>
      <c r="I666" s="128"/>
      <c r="J666" s="128"/>
      <c r="K666" s="128"/>
      <c r="L666" s="128"/>
      <c r="M666" s="128"/>
      <c r="N666" s="128"/>
      <c r="O666" s="128"/>
      <c r="P666" s="128"/>
      <c r="Q666" s="128"/>
      <c r="R666" s="128"/>
    </row>
    <row r="667" spans="1:18" ht="12.75" customHeight="1" x14ac:dyDescent="0.2">
      <c r="A667" s="227"/>
      <c r="B667" s="140"/>
      <c r="C667" s="228"/>
      <c r="D667" s="232"/>
      <c r="E667" s="232"/>
      <c r="F667" s="232"/>
      <c r="G667" s="233"/>
      <c r="H667" s="128"/>
      <c r="I667" s="141"/>
      <c r="J667" s="128"/>
      <c r="K667" s="128"/>
      <c r="L667" s="128"/>
      <c r="M667" s="128"/>
      <c r="N667" s="128"/>
      <c r="O667" s="128"/>
      <c r="P667" s="128"/>
      <c r="Q667" s="128"/>
      <c r="R667" s="128"/>
    </row>
    <row r="668" spans="1:18" ht="12.75" customHeight="1" x14ac:dyDescent="0.2">
      <c r="A668" s="227">
        <f>B668</f>
        <v>44888</v>
      </c>
      <c r="B668" s="139">
        <f>B666+1</f>
        <v>44888</v>
      </c>
      <c r="C668" s="228"/>
      <c r="D668" s="232"/>
      <c r="E668" s="232"/>
      <c r="F668" s="232"/>
      <c r="G668" s="233"/>
      <c r="H668" s="128"/>
      <c r="I668" s="128"/>
      <c r="J668" s="128"/>
      <c r="K668" s="128"/>
      <c r="L668" s="128"/>
      <c r="M668" s="128"/>
      <c r="N668" s="128"/>
      <c r="O668" s="128"/>
      <c r="P668" s="128"/>
      <c r="Q668" s="128"/>
      <c r="R668" s="128"/>
    </row>
    <row r="669" spans="1:18" ht="12.75" customHeight="1" x14ac:dyDescent="0.2">
      <c r="A669" s="227"/>
      <c r="B669" s="140"/>
      <c r="C669" s="228"/>
      <c r="D669" s="232"/>
      <c r="E669" s="232"/>
      <c r="F669" s="232"/>
      <c r="G669" s="233"/>
      <c r="H669" s="128"/>
      <c r="I669" s="141"/>
      <c r="J669" s="128"/>
      <c r="K669" s="128"/>
      <c r="L669" s="128"/>
      <c r="M669" s="128"/>
      <c r="N669" s="128"/>
      <c r="O669" s="128"/>
      <c r="P669" s="128"/>
      <c r="Q669" s="128"/>
      <c r="R669" s="128"/>
    </row>
    <row r="670" spans="1:18" ht="12.75" customHeight="1" x14ac:dyDescent="0.2">
      <c r="A670" s="227">
        <f>B670</f>
        <v>44889</v>
      </c>
      <c r="B670" s="139">
        <f>B668+1</f>
        <v>44889</v>
      </c>
      <c r="C670" s="228"/>
      <c r="D670" s="232"/>
      <c r="E670" s="232"/>
      <c r="F670" s="232"/>
      <c r="G670" s="233"/>
      <c r="H670" s="128"/>
      <c r="I670" s="128"/>
      <c r="J670" s="128"/>
      <c r="K670" s="128"/>
      <c r="L670" s="128"/>
      <c r="M670" s="128"/>
      <c r="N670" s="128"/>
      <c r="O670" s="128"/>
      <c r="P670" s="128"/>
      <c r="Q670" s="128"/>
      <c r="R670" s="128"/>
    </row>
    <row r="671" spans="1:18" ht="12.75" customHeight="1" x14ac:dyDescent="0.2">
      <c r="A671" s="227"/>
      <c r="B671" s="140"/>
      <c r="C671" s="228"/>
      <c r="D671" s="232"/>
      <c r="E671" s="232"/>
      <c r="F671" s="232"/>
      <c r="G671" s="233"/>
      <c r="H671" s="128"/>
      <c r="I671" s="141"/>
      <c r="J671" s="128"/>
      <c r="K671" s="128"/>
      <c r="L671" s="128"/>
      <c r="M671" s="128"/>
      <c r="N671" s="128"/>
      <c r="O671" s="128"/>
      <c r="P671" s="128"/>
      <c r="Q671" s="128"/>
      <c r="R671" s="128"/>
    </row>
    <row r="672" spans="1:18" ht="12.75" customHeight="1" x14ac:dyDescent="0.2">
      <c r="A672" s="227">
        <f>B672</f>
        <v>44890</v>
      </c>
      <c r="B672" s="139">
        <f>B670+1</f>
        <v>44890</v>
      </c>
      <c r="C672" s="228"/>
      <c r="D672" s="232"/>
      <c r="E672" s="232" t="s">
        <v>403</v>
      </c>
      <c r="F672" s="232" t="s">
        <v>567</v>
      </c>
      <c r="G672" s="233"/>
      <c r="H672" s="128"/>
      <c r="I672" s="128"/>
      <c r="J672" s="128"/>
      <c r="K672" s="128"/>
      <c r="L672" s="128"/>
      <c r="M672" s="128"/>
      <c r="N672" s="128"/>
      <c r="O672" s="128"/>
      <c r="P672" s="128"/>
      <c r="Q672" s="128"/>
      <c r="R672" s="128"/>
    </row>
    <row r="673" spans="1:18" ht="12.75" customHeight="1" x14ac:dyDescent="0.2">
      <c r="A673" s="227"/>
      <c r="B673" s="140"/>
      <c r="C673" s="228"/>
      <c r="D673" s="232"/>
      <c r="E673" s="232"/>
      <c r="F673" s="232"/>
      <c r="G673" s="233"/>
      <c r="H673" s="128"/>
      <c r="I673" s="141"/>
      <c r="J673" s="128"/>
      <c r="K673" s="128"/>
      <c r="L673" s="128"/>
      <c r="M673" s="128"/>
      <c r="N673" s="128"/>
      <c r="O673" s="128"/>
      <c r="P673" s="128"/>
      <c r="Q673" s="128"/>
      <c r="R673" s="128"/>
    </row>
    <row r="674" spans="1:18" ht="12.75" customHeight="1" x14ac:dyDescent="0.2">
      <c r="A674" s="227">
        <f>B674</f>
        <v>44891</v>
      </c>
      <c r="B674" s="139">
        <f>B672+1</f>
        <v>44891</v>
      </c>
      <c r="C674" s="228"/>
      <c r="D674" s="232"/>
      <c r="E674" s="232"/>
      <c r="F674" s="232" t="s">
        <v>307</v>
      </c>
      <c r="G674" s="233"/>
      <c r="H674" s="128"/>
      <c r="I674" s="128"/>
      <c r="J674" s="128"/>
      <c r="K674" s="128"/>
      <c r="L674" s="128"/>
      <c r="M674" s="128"/>
      <c r="N674" s="128"/>
      <c r="O674" s="128"/>
      <c r="P674" s="128"/>
      <c r="Q674" s="128"/>
      <c r="R674" s="128"/>
    </row>
    <row r="675" spans="1:18" ht="12.75" customHeight="1" x14ac:dyDescent="0.2">
      <c r="A675" s="227"/>
      <c r="B675" s="140"/>
      <c r="C675" s="228"/>
      <c r="D675" s="232"/>
      <c r="E675" s="232"/>
      <c r="F675" s="232"/>
      <c r="G675" s="233"/>
      <c r="H675" s="128"/>
      <c r="I675" s="141"/>
      <c r="J675" s="128"/>
      <c r="K675" s="128"/>
      <c r="L675" s="128"/>
      <c r="M675" s="128"/>
      <c r="N675" s="128"/>
      <c r="O675" s="128"/>
      <c r="P675" s="128"/>
      <c r="Q675" s="128"/>
      <c r="R675" s="128"/>
    </row>
    <row r="676" spans="1:18" ht="12.75" customHeight="1" x14ac:dyDescent="0.2">
      <c r="A676" s="227">
        <f>B676</f>
        <v>44892</v>
      </c>
      <c r="B676" s="139">
        <f>B674+1</f>
        <v>44892</v>
      </c>
      <c r="C676" s="228"/>
      <c r="D676" s="232"/>
      <c r="E676" s="232"/>
      <c r="F676" s="232"/>
      <c r="G676" s="233"/>
      <c r="H676" s="128"/>
      <c r="I676" s="128"/>
      <c r="J676" s="128"/>
      <c r="K676" s="128"/>
      <c r="L676" s="128"/>
      <c r="M676" s="128"/>
      <c r="N676" s="128"/>
      <c r="O676" s="128"/>
      <c r="P676" s="128"/>
      <c r="Q676" s="128"/>
      <c r="R676" s="128"/>
    </row>
    <row r="677" spans="1:18" ht="12.75" customHeight="1" x14ac:dyDescent="0.2">
      <c r="A677" s="227"/>
      <c r="B677" s="140"/>
      <c r="C677" s="228"/>
      <c r="D677" s="232"/>
      <c r="E677" s="232"/>
      <c r="F677" s="232"/>
      <c r="G677" s="233"/>
      <c r="H677" s="128"/>
      <c r="I677" s="141"/>
      <c r="J677" s="128"/>
      <c r="K677" s="128"/>
      <c r="L677" s="128"/>
      <c r="M677" s="128"/>
      <c r="N677" s="128"/>
      <c r="O677" s="128"/>
      <c r="P677" s="128"/>
      <c r="Q677" s="128"/>
      <c r="R677" s="128"/>
    </row>
    <row r="678" spans="1:18" ht="12.75" customHeight="1" x14ac:dyDescent="0.2">
      <c r="A678" s="227">
        <f>B678</f>
        <v>44893</v>
      </c>
      <c r="B678" s="139">
        <f>B676+1</f>
        <v>44893</v>
      </c>
      <c r="C678" s="228"/>
      <c r="D678" s="232"/>
      <c r="E678" s="232"/>
      <c r="F678" s="232"/>
      <c r="G678" s="233"/>
      <c r="H678" s="128"/>
      <c r="I678" s="128"/>
      <c r="J678" s="128"/>
      <c r="K678" s="128"/>
      <c r="L678" s="128"/>
      <c r="M678" s="128"/>
      <c r="N678" s="128"/>
      <c r="O678" s="128"/>
      <c r="P678" s="128"/>
      <c r="Q678" s="128"/>
      <c r="R678" s="128"/>
    </row>
    <row r="679" spans="1:18" ht="12.75" customHeight="1" x14ac:dyDescent="0.2">
      <c r="A679" s="227"/>
      <c r="B679" s="140"/>
      <c r="C679" s="228"/>
      <c r="D679" s="232"/>
      <c r="E679" s="232"/>
      <c r="F679" s="232"/>
      <c r="G679" s="233"/>
      <c r="H679" s="128"/>
      <c r="I679" s="141"/>
      <c r="J679" s="128"/>
      <c r="K679" s="128"/>
      <c r="L679" s="128"/>
      <c r="M679" s="128"/>
      <c r="N679" s="128"/>
      <c r="O679" s="128"/>
      <c r="P679" s="128"/>
      <c r="Q679" s="128"/>
      <c r="R679" s="128"/>
    </row>
    <row r="680" spans="1:18" ht="12.75" customHeight="1" x14ac:dyDescent="0.2">
      <c r="A680" s="227">
        <f>B680</f>
        <v>44894</v>
      </c>
      <c r="B680" s="139">
        <f>B678+1</f>
        <v>44894</v>
      </c>
      <c r="C680" s="228"/>
      <c r="D680" s="232"/>
      <c r="E680" s="232"/>
      <c r="F680" s="232"/>
      <c r="G680" s="233"/>
      <c r="H680" s="128"/>
      <c r="I680" s="128"/>
      <c r="J680" s="128"/>
      <c r="K680" s="128"/>
      <c r="L680" s="128"/>
      <c r="M680" s="128"/>
      <c r="N680" s="128"/>
      <c r="O680" s="128"/>
      <c r="P680" s="128"/>
      <c r="Q680" s="128"/>
      <c r="R680" s="128"/>
    </row>
    <row r="681" spans="1:18" ht="12.75" customHeight="1" x14ac:dyDescent="0.2">
      <c r="A681" s="227"/>
      <c r="B681" s="140"/>
      <c r="C681" s="228"/>
      <c r="D681" s="232"/>
      <c r="E681" s="232"/>
      <c r="F681" s="232"/>
      <c r="G681" s="233"/>
      <c r="H681" s="128"/>
      <c r="I681" s="141"/>
      <c r="J681" s="128"/>
      <c r="K681" s="128"/>
      <c r="L681" s="128"/>
      <c r="M681" s="128"/>
      <c r="N681" s="128"/>
      <c r="O681" s="128"/>
      <c r="P681" s="128"/>
      <c r="Q681" s="128"/>
      <c r="R681" s="128"/>
    </row>
    <row r="682" spans="1:18" ht="12.75" customHeight="1" x14ac:dyDescent="0.2">
      <c r="A682" s="227">
        <f>B682</f>
        <v>44895</v>
      </c>
      <c r="B682" s="139">
        <f>B680+1</f>
        <v>44895</v>
      </c>
      <c r="C682" s="228"/>
      <c r="D682" s="232"/>
      <c r="E682" s="232"/>
      <c r="F682" s="232"/>
      <c r="G682" s="233"/>
      <c r="H682" s="128"/>
      <c r="I682" s="128"/>
      <c r="J682" s="128"/>
      <c r="K682" s="128"/>
      <c r="L682" s="128"/>
      <c r="M682" s="128"/>
      <c r="N682" s="128"/>
      <c r="O682" s="128"/>
      <c r="P682" s="128"/>
      <c r="Q682" s="128"/>
      <c r="R682" s="128"/>
    </row>
    <row r="683" spans="1:18" ht="12.75" customHeight="1" x14ac:dyDescent="0.2">
      <c r="A683" s="227"/>
      <c r="B683" s="140"/>
      <c r="C683" s="228"/>
      <c r="D683" s="232"/>
      <c r="E683" s="232"/>
      <c r="F683" s="232"/>
      <c r="G683" s="233"/>
      <c r="H683" s="128"/>
      <c r="I683" s="141"/>
      <c r="J683" s="128"/>
      <c r="K683" s="128"/>
      <c r="L683" s="128"/>
      <c r="M683" s="128"/>
      <c r="N683" s="128"/>
      <c r="O683" s="128"/>
      <c r="P683" s="128"/>
      <c r="Q683" s="128"/>
      <c r="R683" s="128"/>
    </row>
    <row r="684" spans="1:18" ht="12.75" customHeight="1" x14ac:dyDescent="0.2">
      <c r="A684" s="227">
        <f>B684</f>
        <v>44896</v>
      </c>
      <c r="B684" s="139">
        <f>B682+1</f>
        <v>44896</v>
      </c>
      <c r="C684" s="228"/>
      <c r="D684" s="232"/>
      <c r="E684" s="232"/>
      <c r="F684" s="232"/>
      <c r="G684" s="233"/>
      <c r="H684" s="128"/>
      <c r="I684" s="128"/>
      <c r="J684" s="128"/>
      <c r="K684" s="128"/>
      <c r="L684" s="128"/>
      <c r="M684" s="128"/>
      <c r="N684" s="128"/>
      <c r="O684" s="128"/>
      <c r="P684" s="128"/>
      <c r="Q684" s="128"/>
      <c r="R684" s="128"/>
    </row>
    <row r="685" spans="1:18" ht="12.75" customHeight="1" x14ac:dyDescent="0.2">
      <c r="A685" s="227"/>
      <c r="B685" s="140" t="s">
        <v>266</v>
      </c>
      <c r="C685" s="228"/>
      <c r="D685" s="232"/>
      <c r="E685" s="232"/>
      <c r="F685" s="232"/>
      <c r="G685" s="233"/>
      <c r="H685" s="128"/>
      <c r="I685" s="141"/>
      <c r="J685" s="128"/>
      <c r="K685" s="128"/>
      <c r="L685" s="128"/>
      <c r="M685" s="128"/>
      <c r="N685" s="128"/>
      <c r="O685" s="128"/>
      <c r="P685" s="128"/>
      <c r="Q685" s="128"/>
      <c r="R685" s="128"/>
    </row>
    <row r="686" spans="1:18" ht="12.75" customHeight="1" x14ac:dyDescent="0.2">
      <c r="A686" s="227">
        <f>B686</f>
        <v>44897</v>
      </c>
      <c r="B686" s="139">
        <f>B684+1</f>
        <v>44897</v>
      </c>
      <c r="C686" s="228"/>
      <c r="D686" s="232"/>
      <c r="E686" s="232"/>
      <c r="F686" s="232" t="s">
        <v>281</v>
      </c>
      <c r="G686" s="233"/>
      <c r="H686" s="128"/>
      <c r="I686" s="128"/>
      <c r="J686" s="128"/>
      <c r="K686" s="128"/>
      <c r="L686" s="128"/>
      <c r="M686" s="128"/>
      <c r="N686" s="128"/>
      <c r="O686" s="128"/>
      <c r="P686" s="128"/>
      <c r="Q686" s="128"/>
      <c r="R686" s="128"/>
    </row>
    <row r="687" spans="1:18" ht="12.75" customHeight="1" x14ac:dyDescent="0.2">
      <c r="A687" s="227"/>
      <c r="B687" s="140" t="s">
        <v>266</v>
      </c>
      <c r="C687" s="228"/>
      <c r="D687" s="232"/>
      <c r="E687" s="232"/>
      <c r="F687" s="232"/>
      <c r="G687" s="233"/>
      <c r="H687" s="128"/>
      <c r="I687" s="141"/>
      <c r="J687" s="128"/>
      <c r="K687" s="128"/>
      <c r="L687" s="128"/>
      <c r="M687" s="128"/>
      <c r="N687" s="128"/>
      <c r="O687" s="128"/>
      <c r="P687" s="128"/>
      <c r="Q687" s="128"/>
      <c r="R687" s="128"/>
    </row>
    <row r="688" spans="1:18" ht="12.75" customHeight="1" x14ac:dyDescent="0.2">
      <c r="A688" s="227">
        <f>B688</f>
        <v>44898</v>
      </c>
      <c r="B688" s="139">
        <f>B686+1</f>
        <v>44898</v>
      </c>
      <c r="C688" s="228"/>
      <c r="D688" s="232"/>
      <c r="E688" s="232"/>
      <c r="F688" s="232"/>
      <c r="G688" s="233"/>
      <c r="H688" s="128"/>
      <c r="I688" s="128"/>
      <c r="J688" s="128"/>
      <c r="K688" s="128"/>
      <c r="L688" s="128"/>
      <c r="M688" s="128"/>
      <c r="N688" s="128"/>
      <c r="O688" s="128"/>
      <c r="P688" s="128"/>
      <c r="Q688" s="128"/>
      <c r="R688" s="128"/>
    </row>
    <row r="689" spans="1:18" ht="12.75" customHeight="1" x14ac:dyDescent="0.2">
      <c r="A689" s="227"/>
      <c r="B689" s="140" t="s">
        <v>266</v>
      </c>
      <c r="C689" s="228"/>
      <c r="D689" s="232"/>
      <c r="E689" s="232"/>
      <c r="F689" s="232"/>
      <c r="G689" s="233"/>
      <c r="H689" s="128"/>
      <c r="I689" s="141"/>
      <c r="J689" s="128"/>
      <c r="K689" s="128"/>
      <c r="L689" s="128"/>
      <c r="M689" s="128"/>
      <c r="N689" s="128"/>
      <c r="O689" s="128"/>
      <c r="P689" s="128"/>
      <c r="Q689" s="128"/>
      <c r="R689" s="128"/>
    </row>
    <row r="690" spans="1:18" ht="12.75" customHeight="1" x14ac:dyDescent="0.2">
      <c r="A690" s="227">
        <f>B690</f>
        <v>44899</v>
      </c>
      <c r="B690" s="139">
        <f>B688+1</f>
        <v>44899</v>
      </c>
      <c r="C690" s="228"/>
      <c r="D690" s="232" t="s">
        <v>118</v>
      </c>
      <c r="E690" s="232"/>
      <c r="F690" s="232"/>
      <c r="G690" s="233"/>
      <c r="H690" s="128"/>
      <c r="I690" s="128"/>
      <c r="J690" s="128"/>
      <c r="K690" s="128"/>
      <c r="L690" s="128"/>
      <c r="M690" s="128"/>
      <c r="N690" s="128"/>
      <c r="O690" s="128"/>
      <c r="P690" s="128"/>
      <c r="Q690" s="128"/>
      <c r="R690" s="128"/>
    </row>
    <row r="691" spans="1:18" ht="12.75" customHeight="1" x14ac:dyDescent="0.2">
      <c r="A691" s="227"/>
      <c r="B691" s="140" t="s">
        <v>266</v>
      </c>
      <c r="C691" s="228"/>
      <c r="D691" s="232"/>
      <c r="E691" s="232"/>
      <c r="F691" s="232"/>
      <c r="G691" s="233"/>
      <c r="H691" s="128"/>
      <c r="I691" s="141"/>
      <c r="J691" s="128"/>
      <c r="K691" s="128"/>
      <c r="L691" s="128"/>
      <c r="M691" s="128"/>
      <c r="N691" s="128"/>
      <c r="O691" s="128"/>
      <c r="P691" s="128"/>
      <c r="Q691" s="128"/>
      <c r="R691" s="128"/>
    </row>
    <row r="692" spans="1:18" ht="12.75" customHeight="1" x14ac:dyDescent="0.2">
      <c r="A692" s="227">
        <f>B692</f>
        <v>44900</v>
      </c>
      <c r="B692" s="139">
        <f>B690+1</f>
        <v>44900</v>
      </c>
      <c r="C692" s="228"/>
      <c r="D692" s="232"/>
      <c r="E692" s="232"/>
      <c r="F692" s="232"/>
      <c r="G692" s="233"/>
      <c r="H692" s="128"/>
      <c r="I692" s="128"/>
      <c r="J692" s="128"/>
      <c r="K692" s="128"/>
      <c r="L692" s="128"/>
      <c r="M692" s="128"/>
      <c r="N692" s="128"/>
      <c r="O692" s="128"/>
      <c r="P692" s="128"/>
      <c r="Q692" s="128"/>
      <c r="R692" s="128"/>
    </row>
    <row r="693" spans="1:18" ht="12.75" customHeight="1" x14ac:dyDescent="0.2">
      <c r="A693" s="227"/>
      <c r="B693" s="140"/>
      <c r="C693" s="228"/>
      <c r="D693" s="232"/>
      <c r="E693" s="232"/>
      <c r="F693" s="232"/>
      <c r="G693" s="233"/>
      <c r="H693" s="128"/>
      <c r="I693" s="141"/>
      <c r="J693" s="128"/>
      <c r="K693" s="128"/>
      <c r="L693" s="128"/>
      <c r="M693" s="128"/>
      <c r="N693" s="128"/>
      <c r="O693" s="128"/>
      <c r="P693" s="128"/>
      <c r="Q693" s="128"/>
      <c r="R693" s="128"/>
    </row>
    <row r="694" spans="1:18" ht="12.75" customHeight="1" x14ac:dyDescent="0.2">
      <c r="A694" s="227">
        <f>B694</f>
        <v>44901</v>
      </c>
      <c r="B694" s="139">
        <f>B692+1</f>
        <v>44901</v>
      </c>
      <c r="C694" s="228"/>
      <c r="D694" s="232"/>
      <c r="E694" s="232" t="s">
        <v>535</v>
      </c>
      <c r="F694" s="232"/>
      <c r="G694" s="233"/>
      <c r="H694" s="128"/>
      <c r="I694" s="128"/>
      <c r="J694" s="128"/>
      <c r="K694" s="128"/>
      <c r="L694" s="128"/>
      <c r="M694" s="128"/>
      <c r="N694" s="128"/>
      <c r="O694" s="128"/>
      <c r="P694" s="128"/>
      <c r="Q694" s="128"/>
      <c r="R694" s="128"/>
    </row>
    <row r="695" spans="1:18" ht="12.75" customHeight="1" x14ac:dyDescent="0.2">
      <c r="A695" s="227"/>
      <c r="B695" s="140"/>
      <c r="C695" s="228"/>
      <c r="D695" s="232"/>
      <c r="E695" s="232"/>
      <c r="F695" s="232"/>
      <c r="G695" s="233"/>
      <c r="H695" s="128"/>
      <c r="I695" s="141"/>
      <c r="J695" s="128"/>
      <c r="K695" s="128"/>
      <c r="L695" s="128"/>
      <c r="M695" s="128"/>
      <c r="N695" s="128"/>
      <c r="O695" s="128"/>
      <c r="P695" s="128"/>
      <c r="Q695" s="128"/>
      <c r="R695" s="128"/>
    </row>
    <row r="696" spans="1:18" ht="12.75" customHeight="1" x14ac:dyDescent="0.2">
      <c r="A696" s="227">
        <f>B696</f>
        <v>44902</v>
      </c>
      <c r="B696" s="139">
        <f>B694+1</f>
        <v>44902</v>
      </c>
      <c r="C696" s="228"/>
      <c r="D696" s="232"/>
      <c r="E696" s="232"/>
      <c r="F696" s="232" t="s">
        <v>568</v>
      </c>
      <c r="G696" s="233"/>
      <c r="H696" s="128"/>
      <c r="I696" s="128"/>
      <c r="J696" s="128"/>
      <c r="K696" s="128"/>
      <c r="L696" s="128"/>
      <c r="M696" s="128"/>
      <c r="N696" s="128"/>
      <c r="O696" s="128"/>
      <c r="P696" s="128"/>
      <c r="Q696" s="128"/>
      <c r="R696" s="128"/>
    </row>
    <row r="697" spans="1:18" ht="12.75" customHeight="1" x14ac:dyDescent="0.2">
      <c r="A697" s="227"/>
      <c r="B697" s="140"/>
      <c r="C697" s="228"/>
      <c r="D697" s="232"/>
      <c r="E697" s="232"/>
      <c r="F697" s="232"/>
      <c r="G697" s="233"/>
      <c r="H697" s="128"/>
      <c r="I697" s="141"/>
      <c r="J697" s="128"/>
      <c r="K697" s="128"/>
      <c r="L697" s="128"/>
      <c r="M697" s="128"/>
      <c r="N697" s="128"/>
      <c r="O697" s="128"/>
      <c r="P697" s="128"/>
      <c r="Q697" s="128"/>
      <c r="R697" s="128"/>
    </row>
    <row r="698" spans="1:18" ht="12.75" customHeight="1" x14ac:dyDescent="0.2">
      <c r="A698" s="227">
        <f>B698</f>
        <v>44903</v>
      </c>
      <c r="B698" s="139">
        <f>B696+1</f>
        <v>44903</v>
      </c>
      <c r="C698" s="228"/>
      <c r="D698" s="232"/>
      <c r="E698" s="232"/>
      <c r="F698" s="232"/>
      <c r="G698" s="233"/>
      <c r="H698" s="128"/>
      <c r="I698" s="128"/>
      <c r="J698" s="128"/>
      <c r="K698" s="128"/>
      <c r="L698" s="128"/>
      <c r="M698" s="128"/>
      <c r="N698" s="128"/>
      <c r="O698" s="128"/>
      <c r="P698" s="128"/>
      <c r="Q698" s="128"/>
      <c r="R698" s="128"/>
    </row>
    <row r="699" spans="1:18" ht="12.75" customHeight="1" x14ac:dyDescent="0.2">
      <c r="A699" s="227"/>
      <c r="B699" s="140"/>
      <c r="C699" s="228"/>
      <c r="D699" s="232"/>
      <c r="E699" s="232"/>
      <c r="F699" s="232"/>
      <c r="G699" s="233"/>
      <c r="H699" s="128"/>
      <c r="I699" s="141"/>
      <c r="J699" s="128"/>
      <c r="K699" s="128"/>
      <c r="L699" s="128"/>
      <c r="M699" s="128"/>
      <c r="N699" s="128"/>
      <c r="O699" s="128"/>
      <c r="P699" s="128"/>
      <c r="Q699" s="128"/>
      <c r="R699" s="128"/>
    </row>
    <row r="700" spans="1:18" ht="12.75" customHeight="1" x14ac:dyDescent="0.2">
      <c r="A700" s="227">
        <f>B700</f>
        <v>44904</v>
      </c>
      <c r="B700" s="139">
        <f>B698+1</f>
        <v>44904</v>
      </c>
      <c r="C700" s="228"/>
      <c r="D700" s="232"/>
      <c r="E700" s="232" t="s">
        <v>403</v>
      </c>
      <c r="F700" s="232" t="s">
        <v>286</v>
      </c>
      <c r="G700" s="233"/>
      <c r="H700" s="128"/>
      <c r="I700" s="128"/>
      <c r="J700" s="128"/>
      <c r="K700" s="128"/>
      <c r="L700" s="128"/>
      <c r="M700" s="128"/>
      <c r="N700" s="128"/>
      <c r="O700" s="128"/>
      <c r="P700" s="128"/>
      <c r="Q700" s="128"/>
      <c r="R700" s="128"/>
    </row>
    <row r="701" spans="1:18" ht="12.75" customHeight="1" x14ac:dyDescent="0.2">
      <c r="A701" s="227"/>
      <c r="B701" s="140"/>
      <c r="C701" s="228"/>
      <c r="D701" s="232"/>
      <c r="E701" s="232"/>
      <c r="F701" s="232"/>
      <c r="G701" s="233"/>
      <c r="H701" s="128"/>
      <c r="I701" s="141"/>
      <c r="J701" s="128"/>
      <c r="K701" s="128"/>
      <c r="L701" s="128"/>
      <c r="M701" s="128"/>
      <c r="N701" s="128"/>
      <c r="O701" s="128"/>
      <c r="P701" s="128"/>
      <c r="Q701" s="128"/>
      <c r="R701" s="128"/>
    </row>
    <row r="702" spans="1:18" ht="12.75" customHeight="1" x14ac:dyDescent="0.2">
      <c r="A702" s="227">
        <f>B702</f>
        <v>44905</v>
      </c>
      <c r="B702" s="139">
        <f>B700+1</f>
        <v>44905</v>
      </c>
      <c r="C702" s="228"/>
      <c r="D702" s="232"/>
      <c r="E702" s="232"/>
      <c r="F702" s="232" t="s">
        <v>569</v>
      </c>
      <c r="G702" s="233" t="s">
        <v>158</v>
      </c>
      <c r="H702" s="128"/>
      <c r="I702" s="128"/>
      <c r="J702" s="128"/>
      <c r="K702" s="128"/>
      <c r="L702" s="128"/>
      <c r="M702" s="128"/>
      <c r="N702" s="128"/>
      <c r="O702" s="128"/>
      <c r="P702" s="128"/>
      <c r="Q702" s="128"/>
      <c r="R702" s="128"/>
    </row>
    <row r="703" spans="1:18" ht="12.75" customHeight="1" x14ac:dyDescent="0.2">
      <c r="A703" s="227"/>
      <c r="B703" s="140"/>
      <c r="C703" s="228"/>
      <c r="D703" s="232"/>
      <c r="E703" s="232"/>
      <c r="F703" s="232"/>
      <c r="G703" s="233"/>
      <c r="H703" s="128"/>
      <c r="I703" s="141"/>
      <c r="J703" s="128"/>
      <c r="K703" s="128"/>
      <c r="L703" s="128"/>
      <c r="M703" s="128"/>
      <c r="N703" s="128"/>
      <c r="O703" s="128"/>
      <c r="P703" s="128"/>
      <c r="Q703" s="128"/>
      <c r="R703" s="128"/>
    </row>
    <row r="704" spans="1:18" ht="12.75" customHeight="1" x14ac:dyDescent="0.2">
      <c r="A704" s="227">
        <f>B704</f>
        <v>44906</v>
      </c>
      <c r="B704" s="139">
        <f>B702+1</f>
        <v>44906</v>
      </c>
      <c r="C704" s="228"/>
      <c r="D704" s="232"/>
      <c r="E704" s="232"/>
      <c r="F704" s="232" t="s">
        <v>570</v>
      </c>
      <c r="G704" s="233"/>
      <c r="H704" s="128"/>
      <c r="I704" s="128"/>
      <c r="J704" s="128"/>
      <c r="K704" s="128"/>
      <c r="L704" s="128"/>
      <c r="M704" s="128"/>
      <c r="N704" s="128"/>
      <c r="O704" s="128"/>
      <c r="P704" s="128"/>
      <c r="Q704" s="128"/>
      <c r="R704" s="128"/>
    </row>
    <row r="705" spans="1:18" ht="12.75" customHeight="1" x14ac:dyDescent="0.2">
      <c r="A705" s="227"/>
      <c r="B705" s="140"/>
      <c r="C705" s="228"/>
      <c r="D705" s="232"/>
      <c r="E705" s="232"/>
      <c r="F705" s="232"/>
      <c r="G705" s="233"/>
      <c r="H705" s="128"/>
      <c r="I705" s="141"/>
      <c r="J705" s="128"/>
      <c r="K705" s="128"/>
      <c r="L705" s="128"/>
      <c r="M705" s="128"/>
      <c r="N705" s="128"/>
      <c r="O705" s="128"/>
      <c r="P705" s="128"/>
      <c r="Q705" s="128"/>
      <c r="R705" s="128"/>
    </row>
    <row r="706" spans="1:18" ht="12.75" customHeight="1" x14ac:dyDescent="0.2">
      <c r="A706" s="227">
        <f>B706</f>
        <v>44907</v>
      </c>
      <c r="B706" s="139">
        <f>B704+1</f>
        <v>44907</v>
      </c>
      <c r="C706" s="228"/>
      <c r="D706" s="232"/>
      <c r="E706" s="232"/>
      <c r="F706" s="232"/>
      <c r="G706" s="233"/>
      <c r="H706" s="128"/>
      <c r="I706" s="128"/>
      <c r="J706" s="128"/>
      <c r="K706" s="128"/>
      <c r="L706" s="128"/>
      <c r="M706" s="128"/>
      <c r="N706" s="128"/>
      <c r="O706" s="128"/>
      <c r="P706" s="128"/>
      <c r="Q706" s="128"/>
      <c r="R706" s="128"/>
    </row>
    <row r="707" spans="1:18" ht="12.75" customHeight="1" x14ac:dyDescent="0.2">
      <c r="A707" s="227"/>
      <c r="B707" s="140"/>
      <c r="C707" s="228"/>
      <c r="D707" s="232"/>
      <c r="E707" s="232"/>
      <c r="F707" s="232"/>
      <c r="G707" s="233"/>
      <c r="H707" s="128"/>
      <c r="I707" s="141"/>
      <c r="J707" s="128"/>
      <c r="K707" s="128"/>
      <c r="L707" s="128"/>
      <c r="M707" s="128"/>
      <c r="N707" s="128"/>
      <c r="O707" s="128"/>
      <c r="P707" s="128"/>
      <c r="Q707" s="128"/>
      <c r="R707" s="128"/>
    </row>
    <row r="708" spans="1:18" ht="12.75" customHeight="1" x14ac:dyDescent="0.2">
      <c r="A708" s="227">
        <f>B708</f>
        <v>44908</v>
      </c>
      <c r="B708" s="139">
        <f>B706+1</f>
        <v>44908</v>
      </c>
      <c r="C708" s="228"/>
      <c r="D708" s="232"/>
      <c r="E708" s="232"/>
      <c r="F708" s="232"/>
      <c r="G708" s="233"/>
      <c r="H708" s="128"/>
      <c r="I708" s="128"/>
      <c r="J708" s="128"/>
      <c r="K708" s="128"/>
      <c r="L708" s="128"/>
      <c r="M708" s="128"/>
      <c r="N708" s="128"/>
      <c r="O708" s="128"/>
      <c r="P708" s="128"/>
      <c r="Q708" s="128"/>
      <c r="R708" s="128"/>
    </row>
    <row r="709" spans="1:18" ht="12.75" customHeight="1" x14ac:dyDescent="0.2">
      <c r="A709" s="227"/>
      <c r="B709" s="140"/>
      <c r="C709" s="228"/>
      <c r="D709" s="232"/>
      <c r="E709" s="232"/>
      <c r="F709" s="232"/>
      <c r="G709" s="233"/>
      <c r="H709" s="128"/>
      <c r="I709" s="141"/>
      <c r="J709" s="128"/>
      <c r="K709" s="128"/>
      <c r="L709" s="128"/>
      <c r="M709" s="128"/>
      <c r="N709" s="128"/>
      <c r="O709" s="128"/>
      <c r="P709" s="128"/>
      <c r="Q709" s="128"/>
      <c r="R709" s="128"/>
    </row>
    <row r="710" spans="1:18" ht="12.75" customHeight="1" x14ac:dyDescent="0.2">
      <c r="A710" s="227">
        <f>B710</f>
        <v>44909</v>
      </c>
      <c r="B710" s="139">
        <f>B708+1</f>
        <v>44909</v>
      </c>
      <c r="C710" s="228"/>
      <c r="D710" s="232"/>
      <c r="E710" s="232"/>
      <c r="F710" s="232"/>
      <c r="G710" s="233"/>
      <c r="H710" s="128"/>
      <c r="I710" s="128"/>
      <c r="J710" s="128"/>
      <c r="K710" s="128"/>
      <c r="L710" s="128"/>
      <c r="M710" s="128"/>
      <c r="N710" s="128"/>
      <c r="O710" s="128"/>
      <c r="P710" s="128"/>
      <c r="Q710" s="128"/>
      <c r="R710" s="128"/>
    </row>
    <row r="711" spans="1:18" ht="12.75" customHeight="1" x14ac:dyDescent="0.2">
      <c r="A711" s="227"/>
      <c r="B711" s="140"/>
      <c r="C711" s="228"/>
      <c r="D711" s="232"/>
      <c r="E711" s="232"/>
      <c r="F711" s="232"/>
      <c r="G711" s="233"/>
      <c r="H711" s="128"/>
      <c r="I711" s="141"/>
      <c r="J711" s="128"/>
      <c r="K711" s="128"/>
      <c r="L711" s="128"/>
      <c r="M711" s="128"/>
      <c r="N711" s="128"/>
      <c r="O711" s="128"/>
      <c r="P711" s="128"/>
      <c r="Q711" s="128"/>
      <c r="R711" s="128"/>
    </row>
    <row r="712" spans="1:18" ht="12.75" customHeight="1" x14ac:dyDescent="0.2">
      <c r="A712" s="227">
        <f>B712</f>
        <v>44910</v>
      </c>
      <c r="B712" s="139">
        <f>B710+1</f>
        <v>44910</v>
      </c>
      <c r="C712" s="228"/>
      <c r="D712" s="232"/>
      <c r="E712" s="232"/>
      <c r="F712" s="232"/>
      <c r="G712" s="233"/>
      <c r="H712" s="128"/>
      <c r="I712" s="128"/>
      <c r="J712" s="128"/>
      <c r="K712" s="128"/>
      <c r="L712" s="128"/>
      <c r="M712" s="128"/>
      <c r="N712" s="128"/>
      <c r="O712" s="128"/>
      <c r="P712" s="128"/>
      <c r="Q712" s="128"/>
      <c r="R712" s="128"/>
    </row>
    <row r="713" spans="1:18" ht="12.75" customHeight="1" x14ac:dyDescent="0.2">
      <c r="A713" s="227"/>
      <c r="B713" s="140"/>
      <c r="C713" s="228"/>
      <c r="D713" s="232"/>
      <c r="E713" s="232"/>
      <c r="F713" s="232"/>
      <c r="G713" s="233"/>
      <c r="H713" s="128"/>
      <c r="I713" s="141"/>
      <c r="J713" s="128"/>
      <c r="K713" s="128"/>
      <c r="L713" s="128"/>
      <c r="M713" s="128"/>
      <c r="N713" s="128"/>
      <c r="O713" s="128"/>
      <c r="P713" s="128"/>
      <c r="Q713" s="128"/>
      <c r="R713" s="128"/>
    </row>
    <row r="714" spans="1:18" ht="12.75" customHeight="1" x14ac:dyDescent="0.2">
      <c r="A714" s="227">
        <f>B714</f>
        <v>44911</v>
      </c>
      <c r="B714" s="139">
        <f>B712+1</f>
        <v>44911</v>
      </c>
      <c r="C714" s="228"/>
      <c r="D714" s="232"/>
      <c r="E714" s="232" t="s">
        <v>403</v>
      </c>
      <c r="F714" s="232" t="s">
        <v>571</v>
      </c>
      <c r="G714" s="233" t="s">
        <v>572</v>
      </c>
      <c r="H714" s="128"/>
      <c r="I714" s="128"/>
      <c r="J714" s="128"/>
      <c r="K714" s="128"/>
      <c r="L714" s="128"/>
      <c r="M714" s="128"/>
      <c r="N714" s="128"/>
      <c r="O714" s="128"/>
      <c r="P714" s="128"/>
      <c r="Q714" s="128"/>
      <c r="R714" s="128"/>
    </row>
    <row r="715" spans="1:18" ht="12.75" customHeight="1" x14ac:dyDescent="0.2">
      <c r="A715" s="227"/>
      <c r="B715" s="140"/>
      <c r="C715" s="228"/>
      <c r="D715" s="232"/>
      <c r="E715" s="232"/>
      <c r="F715" s="232"/>
      <c r="G715" s="233"/>
      <c r="H715" s="128"/>
      <c r="I715" s="141"/>
      <c r="J715" s="128"/>
      <c r="K715" s="128"/>
      <c r="L715" s="128"/>
      <c r="M715" s="128"/>
      <c r="N715" s="128"/>
      <c r="O715" s="128"/>
      <c r="P715" s="128"/>
      <c r="Q715" s="128"/>
      <c r="R715" s="128"/>
    </row>
    <row r="716" spans="1:18" ht="12.75" customHeight="1" x14ac:dyDescent="0.2">
      <c r="A716" s="227">
        <f>B716</f>
        <v>44912</v>
      </c>
      <c r="B716" s="139">
        <f>B714+1</f>
        <v>44912</v>
      </c>
      <c r="C716" s="228"/>
      <c r="D716" s="232"/>
      <c r="E716" s="232"/>
      <c r="F716" s="232" t="s">
        <v>350</v>
      </c>
      <c r="G716" s="233" t="s">
        <v>158</v>
      </c>
      <c r="H716" s="128"/>
      <c r="I716" s="128"/>
      <c r="J716" s="128"/>
      <c r="K716" s="128"/>
      <c r="L716" s="128"/>
      <c r="M716" s="128"/>
      <c r="N716" s="128"/>
      <c r="O716" s="128"/>
      <c r="P716" s="128"/>
      <c r="Q716" s="128"/>
      <c r="R716" s="128"/>
    </row>
    <row r="717" spans="1:18" ht="12.75" customHeight="1" x14ac:dyDescent="0.2">
      <c r="A717" s="227"/>
      <c r="B717" s="140"/>
      <c r="C717" s="228"/>
      <c r="D717" s="232"/>
      <c r="E717" s="232"/>
      <c r="F717" s="232"/>
      <c r="G717" s="233"/>
      <c r="H717" s="128"/>
      <c r="I717" s="141"/>
      <c r="J717" s="128"/>
      <c r="K717" s="128"/>
      <c r="L717" s="128"/>
      <c r="M717" s="128"/>
      <c r="N717" s="128"/>
      <c r="O717" s="128"/>
      <c r="P717" s="128"/>
      <c r="Q717" s="128"/>
      <c r="R717" s="128"/>
    </row>
    <row r="718" spans="1:18" ht="12.75" customHeight="1" x14ac:dyDescent="0.2">
      <c r="A718" s="227">
        <f>B718</f>
        <v>44913</v>
      </c>
      <c r="B718" s="139">
        <f>B716+1</f>
        <v>44913</v>
      </c>
      <c r="C718" s="228"/>
      <c r="D718" s="232"/>
      <c r="E718" s="232"/>
      <c r="F718" s="232"/>
      <c r="G718" s="233" t="s">
        <v>573</v>
      </c>
      <c r="H718" s="128"/>
      <c r="I718" s="128"/>
      <c r="J718" s="128"/>
      <c r="K718" s="128"/>
      <c r="L718" s="128"/>
      <c r="M718" s="128"/>
      <c r="N718" s="128"/>
      <c r="O718" s="128"/>
      <c r="P718" s="128"/>
      <c r="Q718" s="128"/>
      <c r="R718" s="128"/>
    </row>
    <row r="719" spans="1:18" ht="12.75" customHeight="1" x14ac:dyDescent="0.2">
      <c r="A719" s="227"/>
      <c r="B719" s="140"/>
      <c r="C719" s="228"/>
      <c r="D719" s="232"/>
      <c r="E719" s="232"/>
      <c r="F719" s="232"/>
      <c r="G719" s="233"/>
      <c r="H719" s="128"/>
      <c r="I719" s="141"/>
      <c r="J719" s="128"/>
      <c r="K719" s="128"/>
      <c r="L719" s="128"/>
      <c r="M719" s="128"/>
      <c r="N719" s="128"/>
      <c r="O719" s="128"/>
      <c r="P719" s="128"/>
      <c r="Q719" s="128"/>
      <c r="R719" s="128"/>
    </row>
    <row r="720" spans="1:18" ht="12.75" customHeight="1" x14ac:dyDescent="0.2">
      <c r="A720" s="227">
        <f>B720</f>
        <v>44914</v>
      </c>
      <c r="B720" s="139">
        <f>B718+1</f>
        <v>44914</v>
      </c>
      <c r="C720" s="228"/>
      <c r="D720" s="232"/>
      <c r="E720" s="232"/>
      <c r="F720" s="232"/>
      <c r="G720" s="233"/>
      <c r="H720" s="128"/>
      <c r="I720" s="128"/>
      <c r="J720" s="128"/>
      <c r="K720" s="128"/>
      <c r="L720" s="128"/>
      <c r="M720" s="128"/>
      <c r="N720" s="128"/>
      <c r="O720" s="128"/>
      <c r="P720" s="128"/>
      <c r="Q720" s="128"/>
      <c r="R720" s="128"/>
    </row>
    <row r="721" spans="1:18" ht="12.75" customHeight="1" x14ac:dyDescent="0.2">
      <c r="A721" s="227"/>
      <c r="B721" s="140"/>
      <c r="C721" s="228"/>
      <c r="D721" s="232"/>
      <c r="E721" s="232"/>
      <c r="F721" s="232"/>
      <c r="G721" s="233"/>
      <c r="H721" s="128"/>
      <c r="I721" s="141"/>
      <c r="J721" s="128"/>
      <c r="K721" s="128"/>
      <c r="L721" s="128"/>
      <c r="M721" s="128"/>
      <c r="N721" s="128"/>
      <c r="O721" s="128"/>
      <c r="P721" s="128"/>
      <c r="Q721" s="128"/>
      <c r="R721" s="128"/>
    </row>
    <row r="722" spans="1:18" ht="12.75" customHeight="1" x14ac:dyDescent="0.2">
      <c r="A722" s="227">
        <f>B722</f>
        <v>44915</v>
      </c>
      <c r="B722" s="139">
        <f>B720+1</f>
        <v>44915</v>
      </c>
      <c r="C722" s="228"/>
      <c r="D722" s="232"/>
      <c r="E722" s="232" t="s">
        <v>535</v>
      </c>
      <c r="F722" s="232"/>
      <c r="G722" s="233"/>
      <c r="H722" s="128"/>
      <c r="I722" s="128"/>
      <c r="J722" s="128"/>
      <c r="K722" s="128"/>
      <c r="L722" s="128"/>
      <c r="M722" s="128"/>
      <c r="N722" s="128"/>
      <c r="O722" s="128"/>
      <c r="P722" s="128"/>
      <c r="Q722" s="128"/>
      <c r="R722" s="128"/>
    </row>
    <row r="723" spans="1:18" ht="12.75" customHeight="1" x14ac:dyDescent="0.2">
      <c r="A723" s="227"/>
      <c r="B723" s="140"/>
      <c r="C723" s="228"/>
      <c r="D723" s="232"/>
      <c r="E723" s="232"/>
      <c r="F723" s="232"/>
      <c r="G723" s="233"/>
      <c r="H723" s="128"/>
      <c r="I723" s="141"/>
      <c r="J723" s="128"/>
      <c r="K723" s="128"/>
      <c r="L723" s="128"/>
      <c r="M723" s="128"/>
      <c r="N723" s="128"/>
      <c r="O723" s="128"/>
      <c r="P723" s="128"/>
      <c r="Q723" s="128"/>
      <c r="R723" s="128"/>
    </row>
    <row r="724" spans="1:18" ht="12.75" customHeight="1" x14ac:dyDescent="0.2">
      <c r="A724" s="227">
        <f>B724</f>
        <v>44916</v>
      </c>
      <c r="B724" s="139">
        <f>B722+1</f>
        <v>44916</v>
      </c>
      <c r="C724" s="228"/>
      <c r="D724" s="232"/>
      <c r="E724" s="232"/>
      <c r="F724" s="232" t="s">
        <v>464</v>
      </c>
      <c r="G724" s="233"/>
      <c r="H724" s="128"/>
      <c r="I724" s="128"/>
      <c r="J724" s="128"/>
      <c r="K724" s="128"/>
      <c r="L724" s="128"/>
      <c r="M724" s="128"/>
      <c r="N724" s="128"/>
      <c r="O724" s="128"/>
      <c r="P724" s="128"/>
      <c r="Q724" s="128"/>
      <c r="R724" s="128"/>
    </row>
    <row r="725" spans="1:18" ht="12.75" customHeight="1" x14ac:dyDescent="0.2">
      <c r="A725" s="227"/>
      <c r="B725" s="140"/>
      <c r="C725" s="228"/>
      <c r="D725" s="232"/>
      <c r="E725" s="232"/>
      <c r="F725" s="232"/>
      <c r="G725" s="233"/>
      <c r="H725" s="128"/>
      <c r="I725" s="141"/>
      <c r="J725" s="128"/>
      <c r="K725" s="128"/>
      <c r="L725" s="128"/>
      <c r="M725" s="128"/>
      <c r="N725" s="128"/>
      <c r="O725" s="128"/>
      <c r="P725" s="128"/>
      <c r="Q725" s="128"/>
      <c r="R725" s="128"/>
    </row>
    <row r="726" spans="1:18" ht="12.75" customHeight="1" x14ac:dyDescent="0.2">
      <c r="A726" s="227">
        <f>B726</f>
        <v>44917</v>
      </c>
      <c r="B726" s="139">
        <f>B724+1</f>
        <v>44917</v>
      </c>
      <c r="C726" s="228"/>
      <c r="D726" s="232"/>
      <c r="E726" s="232"/>
      <c r="F726" s="232"/>
      <c r="G726" s="233"/>
      <c r="H726" s="128"/>
      <c r="I726" s="128"/>
      <c r="J726" s="128"/>
      <c r="K726" s="128"/>
      <c r="L726" s="128"/>
      <c r="M726" s="128"/>
      <c r="N726" s="128"/>
      <c r="O726" s="128"/>
      <c r="P726" s="128"/>
      <c r="Q726" s="128"/>
      <c r="R726" s="128"/>
    </row>
    <row r="727" spans="1:18" ht="12.75" customHeight="1" x14ac:dyDescent="0.2">
      <c r="A727" s="227"/>
      <c r="B727" s="140"/>
      <c r="C727" s="228"/>
      <c r="D727" s="232"/>
      <c r="E727" s="232"/>
      <c r="F727" s="232"/>
      <c r="G727" s="233"/>
      <c r="H727" s="128"/>
      <c r="I727" s="141"/>
      <c r="J727" s="128"/>
      <c r="K727" s="128"/>
      <c r="L727" s="128"/>
      <c r="M727" s="128"/>
      <c r="N727" s="128"/>
      <c r="O727" s="128"/>
      <c r="P727" s="128"/>
      <c r="Q727" s="128"/>
      <c r="R727" s="128"/>
    </row>
    <row r="728" spans="1:18" ht="12.75" customHeight="1" x14ac:dyDescent="0.2">
      <c r="A728" s="227">
        <f>B728</f>
        <v>44918</v>
      </c>
      <c r="B728" s="139">
        <f>B726+1</f>
        <v>44918</v>
      </c>
      <c r="C728" s="228" t="s">
        <v>6</v>
      </c>
      <c r="D728" s="232"/>
      <c r="E728" s="232"/>
      <c r="F728" s="232"/>
      <c r="G728" s="233"/>
      <c r="H728" s="128"/>
      <c r="I728" s="128"/>
      <c r="J728" s="128"/>
      <c r="K728" s="128"/>
      <c r="L728" s="128"/>
      <c r="M728" s="128"/>
      <c r="N728" s="128"/>
      <c r="O728" s="128"/>
      <c r="P728" s="128"/>
      <c r="Q728" s="128"/>
      <c r="R728" s="128"/>
    </row>
    <row r="729" spans="1:18" ht="12.75" customHeight="1" x14ac:dyDescent="0.2">
      <c r="A729" s="227"/>
      <c r="B729" s="140"/>
      <c r="C729" s="228"/>
      <c r="D729" s="232"/>
      <c r="E729" s="232"/>
      <c r="F729" s="232"/>
      <c r="G729" s="233"/>
      <c r="H729" s="128"/>
      <c r="I729" s="141"/>
      <c r="J729" s="128"/>
      <c r="K729" s="128"/>
      <c r="L729" s="128"/>
      <c r="M729" s="128"/>
      <c r="N729" s="128"/>
      <c r="O729" s="128"/>
      <c r="P729" s="128"/>
      <c r="Q729" s="128"/>
      <c r="R729" s="128"/>
    </row>
    <row r="730" spans="1:18" ht="12.75" customHeight="1" x14ac:dyDescent="0.2">
      <c r="A730" s="227">
        <f>B730</f>
        <v>44919</v>
      </c>
      <c r="B730" s="139">
        <f>B728+1</f>
        <v>44919</v>
      </c>
      <c r="C730" s="228" t="s">
        <v>6</v>
      </c>
      <c r="D730" s="232"/>
      <c r="E730" s="232"/>
      <c r="F730" s="232"/>
      <c r="G730" s="233"/>
      <c r="H730" s="128"/>
      <c r="I730" s="128"/>
      <c r="J730" s="128"/>
      <c r="K730" s="128"/>
      <c r="L730" s="128"/>
      <c r="M730" s="128"/>
      <c r="N730" s="128"/>
      <c r="O730" s="128"/>
      <c r="P730" s="128"/>
      <c r="Q730" s="128"/>
      <c r="R730" s="128"/>
    </row>
    <row r="731" spans="1:18" ht="12.75" customHeight="1" x14ac:dyDescent="0.2">
      <c r="A731" s="227"/>
      <c r="B731" s="140"/>
      <c r="C731" s="228"/>
      <c r="D731" s="232"/>
      <c r="E731" s="232"/>
      <c r="F731" s="232"/>
      <c r="G731" s="233"/>
      <c r="H731" s="128"/>
      <c r="I731" s="141"/>
      <c r="J731" s="128"/>
      <c r="K731" s="128"/>
      <c r="L731" s="128"/>
      <c r="M731" s="128"/>
      <c r="N731" s="128"/>
      <c r="O731" s="128"/>
      <c r="P731" s="128"/>
      <c r="Q731" s="128"/>
      <c r="R731" s="128"/>
    </row>
    <row r="732" spans="1:18" ht="12.75" customHeight="1" x14ac:dyDescent="0.2">
      <c r="A732" s="227">
        <f>B732</f>
        <v>44920</v>
      </c>
      <c r="B732" s="139">
        <f>B730+1</f>
        <v>44920</v>
      </c>
      <c r="C732" s="228" t="s">
        <v>6</v>
      </c>
      <c r="D732" s="232"/>
      <c r="E732" s="232"/>
      <c r="F732" s="232"/>
      <c r="G732" s="233"/>
      <c r="H732" s="128"/>
      <c r="I732" s="128"/>
      <c r="J732" s="128"/>
      <c r="K732" s="128"/>
      <c r="L732" s="128"/>
      <c r="M732" s="128"/>
      <c r="N732" s="128"/>
      <c r="O732" s="128"/>
      <c r="P732" s="128"/>
      <c r="Q732" s="128"/>
      <c r="R732" s="128"/>
    </row>
    <row r="733" spans="1:18" ht="12.75" customHeight="1" x14ac:dyDescent="0.2">
      <c r="A733" s="227"/>
      <c r="B733" s="140" t="s">
        <v>57</v>
      </c>
      <c r="C733" s="228"/>
      <c r="D733" s="232"/>
      <c r="E733" s="232"/>
      <c r="F733" s="232"/>
      <c r="G733" s="233"/>
      <c r="H733" s="128"/>
      <c r="I733" s="141"/>
      <c r="J733" s="128"/>
      <c r="K733" s="128"/>
      <c r="L733" s="128"/>
      <c r="M733" s="128"/>
      <c r="N733" s="128"/>
      <c r="O733" s="128"/>
      <c r="P733" s="128"/>
      <c r="Q733" s="128"/>
      <c r="R733" s="128"/>
    </row>
    <row r="734" spans="1:18" ht="12.75" customHeight="1" x14ac:dyDescent="0.2">
      <c r="A734" s="227">
        <f>B734</f>
        <v>44921</v>
      </c>
      <c r="B734" s="139">
        <f>B732+1</f>
        <v>44921</v>
      </c>
      <c r="C734" s="228" t="s">
        <v>6</v>
      </c>
      <c r="D734" s="232"/>
      <c r="E734" s="232"/>
      <c r="F734" s="232"/>
      <c r="G734" s="233"/>
      <c r="H734" s="128"/>
      <c r="I734" s="128"/>
      <c r="J734" s="128"/>
      <c r="K734" s="128"/>
      <c r="L734" s="128"/>
      <c r="M734" s="128"/>
      <c r="N734" s="128"/>
      <c r="O734" s="128"/>
      <c r="P734" s="128"/>
      <c r="Q734" s="128"/>
      <c r="R734" s="128"/>
    </row>
    <row r="735" spans="1:18" ht="12.75" customHeight="1" x14ac:dyDescent="0.2">
      <c r="A735" s="227"/>
      <c r="B735" s="140" t="s">
        <v>58</v>
      </c>
      <c r="C735" s="228"/>
      <c r="D735" s="232"/>
      <c r="E735" s="232"/>
      <c r="F735" s="232"/>
      <c r="G735" s="233"/>
      <c r="H735" s="128"/>
      <c r="I735" s="141"/>
      <c r="J735" s="128"/>
      <c r="K735" s="128"/>
      <c r="L735" s="128"/>
      <c r="M735" s="128"/>
      <c r="N735" s="128"/>
      <c r="O735" s="128"/>
      <c r="P735" s="128"/>
      <c r="Q735" s="128"/>
      <c r="R735" s="128"/>
    </row>
    <row r="736" spans="1:18" ht="12.75" customHeight="1" x14ac:dyDescent="0.2">
      <c r="A736" s="227">
        <f>B736</f>
        <v>44922</v>
      </c>
      <c r="B736" s="139">
        <f>B734+1</f>
        <v>44922</v>
      </c>
      <c r="C736" s="228" t="s">
        <v>6</v>
      </c>
      <c r="D736" s="232"/>
      <c r="E736" s="232"/>
      <c r="F736" s="232"/>
      <c r="G736" s="233"/>
      <c r="H736" s="128"/>
      <c r="I736" s="128"/>
      <c r="J736" s="128"/>
      <c r="K736" s="128"/>
      <c r="L736" s="128"/>
      <c r="M736" s="128"/>
      <c r="N736" s="128"/>
      <c r="O736" s="128"/>
      <c r="P736" s="128"/>
      <c r="Q736" s="128"/>
      <c r="R736" s="128"/>
    </row>
    <row r="737" spans="1:18" ht="12.75" customHeight="1" x14ac:dyDescent="0.2">
      <c r="A737" s="227"/>
      <c r="B737" s="140"/>
      <c r="C737" s="228"/>
      <c r="D737" s="232"/>
      <c r="E737" s="232"/>
      <c r="F737" s="232"/>
      <c r="G737" s="233"/>
      <c r="H737" s="128"/>
      <c r="I737" s="141"/>
      <c r="J737" s="128"/>
      <c r="K737" s="128"/>
      <c r="L737" s="128"/>
      <c r="M737" s="128"/>
      <c r="N737" s="128"/>
      <c r="O737" s="128"/>
      <c r="P737" s="128"/>
      <c r="Q737" s="128"/>
      <c r="R737" s="128"/>
    </row>
    <row r="738" spans="1:18" ht="12.75" customHeight="1" x14ac:dyDescent="0.2">
      <c r="A738" s="227">
        <f>B738</f>
        <v>44923</v>
      </c>
      <c r="B738" s="139">
        <f>B736+1</f>
        <v>44923</v>
      </c>
      <c r="C738" s="228" t="s">
        <v>6</v>
      </c>
      <c r="D738" s="232"/>
      <c r="E738" s="232"/>
      <c r="F738" s="232"/>
      <c r="G738" s="233"/>
      <c r="H738" s="128"/>
      <c r="I738" s="128"/>
      <c r="J738" s="128"/>
      <c r="K738" s="128"/>
      <c r="L738" s="128"/>
      <c r="M738" s="128"/>
      <c r="N738" s="128"/>
      <c r="O738" s="128"/>
      <c r="P738" s="128"/>
      <c r="Q738" s="128"/>
      <c r="R738" s="128"/>
    </row>
    <row r="739" spans="1:18" ht="12.75" customHeight="1" x14ac:dyDescent="0.2">
      <c r="A739" s="227"/>
      <c r="B739" s="140"/>
      <c r="C739" s="228"/>
      <c r="D739" s="232"/>
      <c r="E739" s="232"/>
      <c r="F739" s="232"/>
      <c r="G739" s="233"/>
      <c r="H739" s="128"/>
      <c r="I739" s="141"/>
      <c r="J739" s="128"/>
      <c r="K739" s="128"/>
      <c r="L739" s="128"/>
      <c r="M739" s="128"/>
      <c r="N739" s="128"/>
      <c r="O739" s="128"/>
      <c r="P739" s="128"/>
      <c r="Q739" s="128"/>
      <c r="R739" s="128"/>
    </row>
    <row r="740" spans="1:18" ht="12.75" customHeight="1" x14ac:dyDescent="0.2">
      <c r="A740" s="227">
        <f>B740</f>
        <v>44924</v>
      </c>
      <c r="B740" s="139">
        <f>B738+1</f>
        <v>44924</v>
      </c>
      <c r="C740" s="228" t="s">
        <v>6</v>
      </c>
      <c r="D740" s="232"/>
      <c r="E740" s="232"/>
      <c r="F740" s="232"/>
      <c r="G740" s="233"/>
      <c r="H740" s="128"/>
      <c r="I740" s="128"/>
      <c r="J740" s="128"/>
      <c r="K740" s="128"/>
      <c r="L740" s="128"/>
      <c r="M740" s="128"/>
      <c r="N740" s="128"/>
      <c r="O740" s="128"/>
      <c r="P740" s="128"/>
      <c r="Q740" s="128"/>
      <c r="R740" s="128"/>
    </row>
    <row r="741" spans="1:18" ht="12.75" customHeight="1" x14ac:dyDescent="0.2">
      <c r="A741" s="227"/>
      <c r="B741" s="140"/>
      <c r="C741" s="228"/>
      <c r="D741" s="232"/>
      <c r="E741" s="232"/>
      <c r="F741" s="232"/>
      <c r="G741" s="233"/>
      <c r="H741" s="128"/>
      <c r="I741" s="141"/>
      <c r="J741" s="128"/>
      <c r="K741" s="128"/>
      <c r="L741" s="128"/>
      <c r="M741" s="128"/>
      <c r="N741" s="128"/>
      <c r="O741" s="128"/>
      <c r="P741" s="128"/>
      <c r="Q741" s="128"/>
      <c r="R741" s="128"/>
    </row>
    <row r="742" spans="1:18" ht="12.75" customHeight="1" x14ac:dyDescent="0.2">
      <c r="A742" s="227">
        <f>B742</f>
        <v>44925</v>
      </c>
      <c r="B742" s="139">
        <f>B740+1</f>
        <v>44925</v>
      </c>
      <c r="C742" s="228" t="s">
        <v>6</v>
      </c>
      <c r="D742" s="232"/>
      <c r="E742" s="232"/>
      <c r="F742" s="232"/>
      <c r="G742" s="233"/>
      <c r="H742" s="128"/>
      <c r="I742" s="128"/>
      <c r="J742" s="128"/>
      <c r="K742" s="128"/>
      <c r="L742" s="128"/>
      <c r="M742" s="128"/>
      <c r="N742" s="128"/>
      <c r="O742" s="128"/>
      <c r="P742" s="128"/>
      <c r="Q742" s="128"/>
      <c r="R742" s="128"/>
    </row>
    <row r="743" spans="1:18" ht="12.75" customHeight="1" x14ac:dyDescent="0.2">
      <c r="A743" s="227"/>
      <c r="B743" s="140"/>
      <c r="C743" s="228"/>
      <c r="D743" s="232"/>
      <c r="E743" s="232"/>
      <c r="F743" s="232"/>
      <c r="G743" s="233"/>
      <c r="H743" s="128"/>
      <c r="I743" s="141"/>
      <c r="J743" s="128"/>
      <c r="K743" s="128"/>
      <c r="L743" s="128"/>
      <c r="M743" s="128"/>
      <c r="N743" s="128"/>
      <c r="O743" s="128"/>
      <c r="P743" s="128"/>
      <c r="Q743" s="128"/>
      <c r="R743" s="128"/>
    </row>
    <row r="744" spans="1:18" ht="12.75" customHeight="1" x14ac:dyDescent="0.2">
      <c r="A744" s="227">
        <f>B744</f>
        <v>44926</v>
      </c>
      <c r="B744" s="139">
        <f>B742+1</f>
        <v>44926</v>
      </c>
      <c r="C744" s="228" t="s">
        <v>6</v>
      </c>
      <c r="D744" s="232"/>
      <c r="E744" s="232"/>
      <c r="F744" s="232" t="s">
        <v>574</v>
      </c>
      <c r="G744" s="233" t="s">
        <v>495</v>
      </c>
      <c r="H744" s="128"/>
      <c r="I744" s="128"/>
      <c r="J744" s="128"/>
      <c r="K744" s="128"/>
      <c r="L744" s="128"/>
      <c r="M744" s="128"/>
      <c r="N744" s="128"/>
      <c r="O744" s="128"/>
      <c r="P744" s="128"/>
      <c r="Q744" s="128"/>
      <c r="R744" s="128"/>
    </row>
    <row r="745" spans="1:18" ht="12.75" customHeight="1" x14ac:dyDescent="0.2">
      <c r="A745" s="227"/>
      <c r="B745" s="140" t="s">
        <v>59</v>
      </c>
      <c r="C745" s="228"/>
      <c r="D745" s="232"/>
      <c r="E745" s="232"/>
      <c r="F745" s="232"/>
      <c r="G745" s="233"/>
      <c r="H745" s="128"/>
      <c r="I745" s="141"/>
      <c r="J745" s="128"/>
      <c r="K745" s="128"/>
      <c r="L745" s="128"/>
      <c r="M745" s="128"/>
      <c r="N745" s="128"/>
      <c r="O745" s="128"/>
      <c r="P745" s="128"/>
      <c r="Q745" s="128"/>
      <c r="R745" s="128"/>
    </row>
    <row r="747" spans="1:18" x14ac:dyDescent="0.2">
      <c r="A747" s="142"/>
    </row>
  </sheetData>
  <autoFilter ref="A15:G745" xr:uid="{00000000-0009-0000-0000-00000D000000}"/>
  <mergeCells count="219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40:A741"/>
    <mergeCell ref="C740:C741"/>
    <mergeCell ref="D740:D741"/>
    <mergeCell ref="E740:E741"/>
    <mergeCell ref="F740:F741"/>
    <mergeCell ref="G740:G741"/>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34:A735"/>
    <mergeCell ref="C734:C735"/>
    <mergeCell ref="D734:D735"/>
    <mergeCell ref="E734:E735"/>
    <mergeCell ref="F734:F735"/>
    <mergeCell ref="G734:G735"/>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28:A729"/>
    <mergeCell ref="C728:C729"/>
    <mergeCell ref="D728:D729"/>
    <mergeCell ref="E728:E729"/>
    <mergeCell ref="F728:F729"/>
    <mergeCell ref="G728:G729"/>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22:A723"/>
    <mergeCell ref="C722:C723"/>
    <mergeCell ref="D722:D723"/>
    <mergeCell ref="E722:E723"/>
    <mergeCell ref="F722:F723"/>
    <mergeCell ref="G722:G723"/>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16:A717"/>
    <mergeCell ref="C716:C717"/>
    <mergeCell ref="D716:D717"/>
    <mergeCell ref="E716:E717"/>
    <mergeCell ref="F716:F717"/>
    <mergeCell ref="G716:G717"/>
    <mergeCell ref="A706:A707"/>
    <mergeCell ref="C706:C707"/>
    <mergeCell ref="D706:D707"/>
    <mergeCell ref="E706:E707"/>
    <mergeCell ref="F706:F707"/>
    <mergeCell ref="G706:G707"/>
    <mergeCell ref="A708:A709"/>
    <mergeCell ref="C708:C709"/>
    <mergeCell ref="D708:D709"/>
    <mergeCell ref="E708:E709"/>
    <mergeCell ref="F708:F709"/>
    <mergeCell ref="G708:G709"/>
    <mergeCell ref="A710:A711"/>
    <mergeCell ref="C710:C711"/>
    <mergeCell ref="D710:D711"/>
    <mergeCell ref="E710:E711"/>
    <mergeCell ref="F710:F711"/>
    <mergeCell ref="G710:G711"/>
    <mergeCell ref="A700:A701"/>
    <mergeCell ref="C700:C701"/>
    <mergeCell ref="D700:D701"/>
    <mergeCell ref="E700:E701"/>
    <mergeCell ref="F700:F701"/>
    <mergeCell ref="G700:G701"/>
    <mergeCell ref="A702:A703"/>
    <mergeCell ref="C702:C703"/>
    <mergeCell ref="D702:D703"/>
    <mergeCell ref="E702:E703"/>
    <mergeCell ref="F702:F703"/>
    <mergeCell ref="G702:G703"/>
    <mergeCell ref="A704:A705"/>
    <mergeCell ref="C704:C705"/>
    <mergeCell ref="D704:D705"/>
    <mergeCell ref="E704:E705"/>
    <mergeCell ref="F704:F705"/>
    <mergeCell ref="G704:G705"/>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98:A699"/>
    <mergeCell ref="C698:C699"/>
    <mergeCell ref="D698:D699"/>
    <mergeCell ref="E698:E699"/>
    <mergeCell ref="F698:F699"/>
    <mergeCell ref="G698:G699"/>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92:A693"/>
    <mergeCell ref="C692:C693"/>
    <mergeCell ref="D692:D693"/>
    <mergeCell ref="E692:E693"/>
    <mergeCell ref="F692:F693"/>
    <mergeCell ref="G692:G693"/>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86:A687"/>
    <mergeCell ref="C686:C687"/>
    <mergeCell ref="D686:D687"/>
    <mergeCell ref="E686:E687"/>
    <mergeCell ref="F686:F687"/>
    <mergeCell ref="G686:G687"/>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80:A681"/>
    <mergeCell ref="C680:C681"/>
    <mergeCell ref="D680:D681"/>
    <mergeCell ref="E680:E681"/>
    <mergeCell ref="F680:F681"/>
    <mergeCell ref="G680:G681"/>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74:A675"/>
    <mergeCell ref="C674:C675"/>
    <mergeCell ref="D674:D675"/>
    <mergeCell ref="E674:E675"/>
    <mergeCell ref="F674:F675"/>
    <mergeCell ref="G674:G675"/>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68:A669"/>
    <mergeCell ref="C668:C669"/>
    <mergeCell ref="D668:D669"/>
    <mergeCell ref="E668:E669"/>
    <mergeCell ref="F668:F669"/>
    <mergeCell ref="G668:G669"/>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62:A663"/>
    <mergeCell ref="C662:C663"/>
    <mergeCell ref="D662:D663"/>
    <mergeCell ref="E662:E663"/>
    <mergeCell ref="F662:F663"/>
    <mergeCell ref="G662:G663"/>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56:A657"/>
    <mergeCell ref="C656:C657"/>
    <mergeCell ref="D656:D657"/>
    <mergeCell ref="E656:E657"/>
    <mergeCell ref="F656:F657"/>
    <mergeCell ref="G656:G657"/>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50:A651"/>
    <mergeCell ref="C650:C651"/>
    <mergeCell ref="D650:D651"/>
    <mergeCell ref="E650:E651"/>
    <mergeCell ref="F650:F651"/>
    <mergeCell ref="G650:G651"/>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44:A645"/>
    <mergeCell ref="C644:C645"/>
    <mergeCell ref="D644:D645"/>
    <mergeCell ref="E644:E645"/>
    <mergeCell ref="F644:F645"/>
    <mergeCell ref="G644:G645"/>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38:A639"/>
    <mergeCell ref="C638:C639"/>
    <mergeCell ref="D638:D639"/>
    <mergeCell ref="E638:E639"/>
    <mergeCell ref="F638:F639"/>
    <mergeCell ref="G638:G639"/>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32:A633"/>
    <mergeCell ref="C632:C633"/>
    <mergeCell ref="D632:D633"/>
    <mergeCell ref="E632:E633"/>
    <mergeCell ref="F632:F633"/>
    <mergeCell ref="G632:G633"/>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26:A627"/>
    <mergeCell ref="C626:C627"/>
    <mergeCell ref="D626:D627"/>
    <mergeCell ref="E626:E627"/>
    <mergeCell ref="F626:F627"/>
    <mergeCell ref="G626:G627"/>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20:A621"/>
    <mergeCell ref="C620:C621"/>
    <mergeCell ref="D620:D621"/>
    <mergeCell ref="E620:E621"/>
    <mergeCell ref="F620:F621"/>
    <mergeCell ref="G620:G621"/>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14:A615"/>
    <mergeCell ref="C614:C615"/>
    <mergeCell ref="D614:D615"/>
    <mergeCell ref="E614:E615"/>
    <mergeCell ref="F614:F615"/>
    <mergeCell ref="G614:G615"/>
    <mergeCell ref="A604:A605"/>
    <mergeCell ref="C604:C605"/>
    <mergeCell ref="D604:D605"/>
    <mergeCell ref="E604:E605"/>
    <mergeCell ref="F604:F605"/>
    <mergeCell ref="G604:G605"/>
    <mergeCell ref="A606:A607"/>
    <mergeCell ref="C606:C607"/>
    <mergeCell ref="D606:D607"/>
    <mergeCell ref="E606:E607"/>
    <mergeCell ref="F606:F607"/>
    <mergeCell ref="G606:G607"/>
    <mergeCell ref="A608:A609"/>
    <mergeCell ref="C608:C609"/>
    <mergeCell ref="D608:D609"/>
    <mergeCell ref="E608:E609"/>
    <mergeCell ref="F608:F609"/>
    <mergeCell ref="G608:G609"/>
    <mergeCell ref="A598:A599"/>
    <mergeCell ref="C598:C599"/>
    <mergeCell ref="D598:D599"/>
    <mergeCell ref="E598:E599"/>
    <mergeCell ref="F598:F599"/>
    <mergeCell ref="G598:G599"/>
    <mergeCell ref="A600:A601"/>
    <mergeCell ref="C600:C601"/>
    <mergeCell ref="D600:D601"/>
    <mergeCell ref="E600:E601"/>
    <mergeCell ref="F600:F601"/>
    <mergeCell ref="G600:G601"/>
    <mergeCell ref="A602:A603"/>
    <mergeCell ref="C602:C603"/>
    <mergeCell ref="D602:D603"/>
    <mergeCell ref="E602:E603"/>
    <mergeCell ref="F602:F603"/>
    <mergeCell ref="G602:G603"/>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96:A597"/>
    <mergeCell ref="C596:C597"/>
    <mergeCell ref="D596:D597"/>
    <mergeCell ref="E596:E597"/>
    <mergeCell ref="F596:F597"/>
    <mergeCell ref="G596:G597"/>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90:A591"/>
    <mergeCell ref="C590:C591"/>
    <mergeCell ref="D590:D591"/>
    <mergeCell ref="E590:E591"/>
    <mergeCell ref="F590:F591"/>
    <mergeCell ref="G590:G591"/>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84:A585"/>
    <mergeCell ref="C584:C585"/>
    <mergeCell ref="D584:D585"/>
    <mergeCell ref="E584:E585"/>
    <mergeCell ref="F584:F585"/>
    <mergeCell ref="G584:G585"/>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78:A579"/>
    <mergeCell ref="C578:C579"/>
    <mergeCell ref="D578:D579"/>
    <mergeCell ref="E578:E579"/>
    <mergeCell ref="F578:F579"/>
    <mergeCell ref="G578:G579"/>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72:A573"/>
    <mergeCell ref="C572:C573"/>
    <mergeCell ref="D572:D573"/>
    <mergeCell ref="E572:E573"/>
    <mergeCell ref="F572:F573"/>
    <mergeCell ref="G572:G573"/>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66:A567"/>
    <mergeCell ref="C566:C567"/>
    <mergeCell ref="D566:D567"/>
    <mergeCell ref="E566:E567"/>
    <mergeCell ref="F566:F567"/>
    <mergeCell ref="G566:G567"/>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60:A561"/>
    <mergeCell ref="C560:C561"/>
    <mergeCell ref="D560:D561"/>
    <mergeCell ref="E560:E561"/>
    <mergeCell ref="F560:F561"/>
    <mergeCell ref="G560:G561"/>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54:A555"/>
    <mergeCell ref="C554:C555"/>
    <mergeCell ref="D554:D555"/>
    <mergeCell ref="E554:E555"/>
    <mergeCell ref="F554:F555"/>
    <mergeCell ref="G554:G555"/>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48:A549"/>
    <mergeCell ref="C548:C549"/>
    <mergeCell ref="D548:D549"/>
    <mergeCell ref="E548:E549"/>
    <mergeCell ref="F548:F549"/>
    <mergeCell ref="G548:G549"/>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42:A543"/>
    <mergeCell ref="C542:C543"/>
    <mergeCell ref="D542:D543"/>
    <mergeCell ref="E542:E543"/>
    <mergeCell ref="F542:F543"/>
    <mergeCell ref="G542:G543"/>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36:A537"/>
    <mergeCell ref="C536:C537"/>
    <mergeCell ref="D536:D537"/>
    <mergeCell ref="E536:E537"/>
    <mergeCell ref="F536:F537"/>
    <mergeCell ref="G536:G537"/>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30:A531"/>
    <mergeCell ref="C530:C531"/>
    <mergeCell ref="D530:D531"/>
    <mergeCell ref="E530:E531"/>
    <mergeCell ref="F530:F531"/>
    <mergeCell ref="G530:G531"/>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24:A525"/>
    <mergeCell ref="C524:C525"/>
    <mergeCell ref="D524:D525"/>
    <mergeCell ref="E524:E525"/>
    <mergeCell ref="F524:F525"/>
    <mergeCell ref="G524:G525"/>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18:A519"/>
    <mergeCell ref="C518:C519"/>
    <mergeCell ref="D518:D519"/>
    <mergeCell ref="E518:E519"/>
    <mergeCell ref="F518:F519"/>
    <mergeCell ref="G518:G519"/>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12:A513"/>
    <mergeCell ref="C512:C513"/>
    <mergeCell ref="D512:D513"/>
    <mergeCell ref="E512:E513"/>
    <mergeCell ref="F512:F513"/>
    <mergeCell ref="G512:G513"/>
    <mergeCell ref="A502:A503"/>
    <mergeCell ref="C502:C503"/>
    <mergeCell ref="D502:D503"/>
    <mergeCell ref="E502:E503"/>
    <mergeCell ref="F502:F503"/>
    <mergeCell ref="G502:G503"/>
    <mergeCell ref="A504:A505"/>
    <mergeCell ref="C504:C505"/>
    <mergeCell ref="D504:D505"/>
    <mergeCell ref="E504:E505"/>
    <mergeCell ref="F504:F505"/>
    <mergeCell ref="G504:G505"/>
    <mergeCell ref="A506:A507"/>
    <mergeCell ref="C506:C507"/>
    <mergeCell ref="D506:D507"/>
    <mergeCell ref="E506:E507"/>
    <mergeCell ref="F506:F507"/>
    <mergeCell ref="G506:G507"/>
    <mergeCell ref="A496:A497"/>
    <mergeCell ref="C496:C497"/>
    <mergeCell ref="D496:D497"/>
    <mergeCell ref="E496:E497"/>
    <mergeCell ref="F496:F497"/>
    <mergeCell ref="G496:G497"/>
    <mergeCell ref="A498:A499"/>
    <mergeCell ref="C498:C499"/>
    <mergeCell ref="D498:D499"/>
    <mergeCell ref="E498:E499"/>
    <mergeCell ref="F498:F499"/>
    <mergeCell ref="G498:G499"/>
    <mergeCell ref="A500:A501"/>
    <mergeCell ref="C500:C501"/>
    <mergeCell ref="D500:D501"/>
    <mergeCell ref="E500:E501"/>
    <mergeCell ref="F500:F501"/>
    <mergeCell ref="G500:G501"/>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94:A495"/>
    <mergeCell ref="C494:C495"/>
    <mergeCell ref="D494:D495"/>
    <mergeCell ref="E494:E495"/>
    <mergeCell ref="F494:F495"/>
    <mergeCell ref="G494:G495"/>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88:A489"/>
    <mergeCell ref="C488:C489"/>
    <mergeCell ref="D488:D489"/>
    <mergeCell ref="E488:E489"/>
    <mergeCell ref="F488:F489"/>
    <mergeCell ref="G488:G489"/>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82:A483"/>
    <mergeCell ref="C482:C483"/>
    <mergeCell ref="D482:D483"/>
    <mergeCell ref="E482:E483"/>
    <mergeCell ref="F482:F483"/>
    <mergeCell ref="G482:G483"/>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76:A477"/>
    <mergeCell ref="C476:C477"/>
    <mergeCell ref="D476:D477"/>
    <mergeCell ref="E476:E477"/>
    <mergeCell ref="F476:F477"/>
    <mergeCell ref="G476:G477"/>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70:A471"/>
    <mergeCell ref="C470:C471"/>
    <mergeCell ref="D470:D471"/>
    <mergeCell ref="E470:E471"/>
    <mergeCell ref="F470:F471"/>
    <mergeCell ref="G470:G471"/>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64:A465"/>
    <mergeCell ref="C464:C465"/>
    <mergeCell ref="D464:D465"/>
    <mergeCell ref="E464:E465"/>
    <mergeCell ref="F464:F465"/>
    <mergeCell ref="G464:G465"/>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58:A459"/>
    <mergeCell ref="C458:C459"/>
    <mergeCell ref="D458:D459"/>
    <mergeCell ref="E458:E459"/>
    <mergeCell ref="F458:F459"/>
    <mergeCell ref="G458:G459"/>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52:A453"/>
    <mergeCell ref="C452:C453"/>
    <mergeCell ref="D452:D453"/>
    <mergeCell ref="E452:E453"/>
    <mergeCell ref="F452:F453"/>
    <mergeCell ref="G452:G453"/>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46:A447"/>
    <mergeCell ref="C446:C447"/>
    <mergeCell ref="D446:D447"/>
    <mergeCell ref="E446:E447"/>
    <mergeCell ref="F446:F447"/>
    <mergeCell ref="G446:G447"/>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40:A441"/>
    <mergeCell ref="C440:C441"/>
    <mergeCell ref="D440:D441"/>
    <mergeCell ref="E440:E441"/>
    <mergeCell ref="F440:F441"/>
    <mergeCell ref="G440:G441"/>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34:A435"/>
    <mergeCell ref="C434:C435"/>
    <mergeCell ref="D434:D435"/>
    <mergeCell ref="E434:E435"/>
    <mergeCell ref="F434:F435"/>
    <mergeCell ref="G434:G435"/>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28:A429"/>
    <mergeCell ref="C428:C429"/>
    <mergeCell ref="D428:D429"/>
    <mergeCell ref="E428:E429"/>
    <mergeCell ref="F428:F429"/>
    <mergeCell ref="G428:G429"/>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22:A423"/>
    <mergeCell ref="C422:C423"/>
    <mergeCell ref="D422:D423"/>
    <mergeCell ref="E422:E423"/>
    <mergeCell ref="F422:F423"/>
    <mergeCell ref="G422:G423"/>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16:A417"/>
    <mergeCell ref="C416:C417"/>
    <mergeCell ref="D416:D417"/>
    <mergeCell ref="E416:E417"/>
    <mergeCell ref="F416:F417"/>
    <mergeCell ref="G416:G417"/>
    <mergeCell ref="A406:A407"/>
    <mergeCell ref="C406:C407"/>
    <mergeCell ref="D406:D407"/>
    <mergeCell ref="E406:E407"/>
    <mergeCell ref="F406:F407"/>
    <mergeCell ref="G406:G407"/>
    <mergeCell ref="A408:A409"/>
    <mergeCell ref="C408:C409"/>
    <mergeCell ref="D408:D409"/>
    <mergeCell ref="E408:E409"/>
    <mergeCell ref="F408:F409"/>
    <mergeCell ref="G408:G409"/>
    <mergeCell ref="A410:A411"/>
    <mergeCell ref="C410:C411"/>
    <mergeCell ref="D410:D411"/>
    <mergeCell ref="E410:E411"/>
    <mergeCell ref="F410:F411"/>
    <mergeCell ref="G410:G411"/>
    <mergeCell ref="A400:A401"/>
    <mergeCell ref="C400:C401"/>
    <mergeCell ref="D400:D401"/>
    <mergeCell ref="E400:E401"/>
    <mergeCell ref="F400:F401"/>
    <mergeCell ref="G400:G401"/>
    <mergeCell ref="A402:A403"/>
    <mergeCell ref="C402:C403"/>
    <mergeCell ref="D402:D403"/>
    <mergeCell ref="E402:E403"/>
    <mergeCell ref="F402:F403"/>
    <mergeCell ref="G402:G403"/>
    <mergeCell ref="A404:A405"/>
    <mergeCell ref="C404:C405"/>
    <mergeCell ref="D404:D405"/>
    <mergeCell ref="E404:E405"/>
    <mergeCell ref="F404:F405"/>
    <mergeCell ref="G404:G405"/>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98:A399"/>
    <mergeCell ref="C398:C399"/>
    <mergeCell ref="D398:D399"/>
    <mergeCell ref="E398:E399"/>
    <mergeCell ref="F398:F399"/>
    <mergeCell ref="G398:G399"/>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92:A393"/>
    <mergeCell ref="C392:C393"/>
    <mergeCell ref="D392:D393"/>
    <mergeCell ref="E392:E393"/>
    <mergeCell ref="F392:F393"/>
    <mergeCell ref="G392:G393"/>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86:A387"/>
    <mergeCell ref="C386:C387"/>
    <mergeCell ref="D386:D387"/>
    <mergeCell ref="E386:E387"/>
    <mergeCell ref="F386:F387"/>
    <mergeCell ref="G386:G387"/>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80:A381"/>
    <mergeCell ref="C380:C381"/>
    <mergeCell ref="D380:D381"/>
    <mergeCell ref="E380:E381"/>
    <mergeCell ref="F380:F381"/>
    <mergeCell ref="G380:G381"/>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74:A375"/>
    <mergeCell ref="C374:C375"/>
    <mergeCell ref="D374:D375"/>
    <mergeCell ref="E374:E375"/>
    <mergeCell ref="F374:F375"/>
    <mergeCell ref="G374:G375"/>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68:A369"/>
    <mergeCell ref="C368:C369"/>
    <mergeCell ref="D368:D369"/>
    <mergeCell ref="E368:E369"/>
    <mergeCell ref="F368:F369"/>
    <mergeCell ref="G368:G369"/>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62:A363"/>
    <mergeCell ref="C362:C363"/>
    <mergeCell ref="D362:D363"/>
    <mergeCell ref="E362:E363"/>
    <mergeCell ref="F362:F363"/>
    <mergeCell ref="G362:G363"/>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56:A357"/>
    <mergeCell ref="C356:C357"/>
    <mergeCell ref="D356:D357"/>
    <mergeCell ref="E356:E357"/>
    <mergeCell ref="F356:F357"/>
    <mergeCell ref="G356:G357"/>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50:A351"/>
    <mergeCell ref="C350:C351"/>
    <mergeCell ref="D350:D351"/>
    <mergeCell ref="E350:E351"/>
    <mergeCell ref="F350:F351"/>
    <mergeCell ref="G350:G351"/>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44:A345"/>
    <mergeCell ref="C344:C345"/>
    <mergeCell ref="D344:D345"/>
    <mergeCell ref="E344:E345"/>
    <mergeCell ref="F344:F345"/>
    <mergeCell ref="G344:G345"/>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38:A339"/>
    <mergeCell ref="C338:C339"/>
    <mergeCell ref="D338:D339"/>
    <mergeCell ref="E338:E339"/>
    <mergeCell ref="F338:F339"/>
    <mergeCell ref="G338:G339"/>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32:A333"/>
    <mergeCell ref="C332:C333"/>
    <mergeCell ref="D332:D333"/>
    <mergeCell ref="E332:E333"/>
    <mergeCell ref="F332:F333"/>
    <mergeCell ref="G332:G333"/>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26:A327"/>
    <mergeCell ref="C326:C327"/>
    <mergeCell ref="D326:D327"/>
    <mergeCell ref="E326:E327"/>
    <mergeCell ref="F326:F327"/>
    <mergeCell ref="G326:G327"/>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20:A321"/>
    <mergeCell ref="C320:C321"/>
    <mergeCell ref="D320:D321"/>
    <mergeCell ref="E320:E321"/>
    <mergeCell ref="F320:F321"/>
    <mergeCell ref="G320:G321"/>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14:A315"/>
    <mergeCell ref="C314:C315"/>
    <mergeCell ref="D314:D315"/>
    <mergeCell ref="E314:E315"/>
    <mergeCell ref="F314:F315"/>
    <mergeCell ref="G314:G315"/>
    <mergeCell ref="A304:A305"/>
    <mergeCell ref="C304:C305"/>
    <mergeCell ref="D304:D305"/>
    <mergeCell ref="E304:E305"/>
    <mergeCell ref="F304:F305"/>
    <mergeCell ref="G304:G305"/>
    <mergeCell ref="A306:A307"/>
    <mergeCell ref="C306:C307"/>
    <mergeCell ref="D306:D307"/>
    <mergeCell ref="E306:E307"/>
    <mergeCell ref="F306:F307"/>
    <mergeCell ref="G306:G307"/>
    <mergeCell ref="A308:A309"/>
    <mergeCell ref="C308:C309"/>
    <mergeCell ref="D308:D309"/>
    <mergeCell ref="E308:E309"/>
    <mergeCell ref="F308:F309"/>
    <mergeCell ref="G308:G309"/>
    <mergeCell ref="A298:A299"/>
    <mergeCell ref="C298:C299"/>
    <mergeCell ref="D298:D299"/>
    <mergeCell ref="E298:E299"/>
    <mergeCell ref="F298:F299"/>
    <mergeCell ref="G298:G299"/>
    <mergeCell ref="A300:A301"/>
    <mergeCell ref="C300:C301"/>
    <mergeCell ref="D300:D301"/>
    <mergeCell ref="E300:E301"/>
    <mergeCell ref="F300:F301"/>
    <mergeCell ref="G300:G301"/>
    <mergeCell ref="A302:A303"/>
    <mergeCell ref="C302:C303"/>
    <mergeCell ref="D302:D303"/>
    <mergeCell ref="E302:E303"/>
    <mergeCell ref="F302:F303"/>
    <mergeCell ref="G302:G303"/>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96:A297"/>
    <mergeCell ref="C296:C297"/>
    <mergeCell ref="D296:D297"/>
    <mergeCell ref="E296:E297"/>
    <mergeCell ref="F296:F297"/>
    <mergeCell ref="G296:G297"/>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90:A291"/>
    <mergeCell ref="C290:C291"/>
    <mergeCell ref="D290:D291"/>
    <mergeCell ref="E290:E291"/>
    <mergeCell ref="F290:F291"/>
    <mergeCell ref="G290:G291"/>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84:A285"/>
    <mergeCell ref="C284:C285"/>
    <mergeCell ref="D284:D285"/>
    <mergeCell ref="E284:E285"/>
    <mergeCell ref="F284:F285"/>
    <mergeCell ref="G284:G285"/>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78:A279"/>
    <mergeCell ref="C278:C279"/>
    <mergeCell ref="D278:D279"/>
    <mergeCell ref="E278:E279"/>
    <mergeCell ref="F278:F279"/>
    <mergeCell ref="G278:G279"/>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72:A273"/>
    <mergeCell ref="C272:C273"/>
    <mergeCell ref="D272:D273"/>
    <mergeCell ref="E272:E273"/>
    <mergeCell ref="F272:F273"/>
    <mergeCell ref="G272:G273"/>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66:A267"/>
    <mergeCell ref="C266:C267"/>
    <mergeCell ref="D266:D267"/>
    <mergeCell ref="E266:E267"/>
    <mergeCell ref="F266:F267"/>
    <mergeCell ref="G266:G267"/>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60:A261"/>
    <mergeCell ref="C260:C261"/>
    <mergeCell ref="D260:D261"/>
    <mergeCell ref="E260:E261"/>
    <mergeCell ref="F260:F261"/>
    <mergeCell ref="G260:G261"/>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54:A255"/>
    <mergeCell ref="C254:C255"/>
    <mergeCell ref="D254:D255"/>
    <mergeCell ref="E254:E255"/>
    <mergeCell ref="F254:F255"/>
    <mergeCell ref="G254:G255"/>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48:A249"/>
    <mergeCell ref="C248:C249"/>
    <mergeCell ref="D248:D249"/>
    <mergeCell ref="E248:E249"/>
    <mergeCell ref="F248:F249"/>
    <mergeCell ref="G248:G249"/>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42:A243"/>
    <mergeCell ref="C242:C243"/>
    <mergeCell ref="D242:D243"/>
    <mergeCell ref="E242:E243"/>
    <mergeCell ref="F242:F243"/>
    <mergeCell ref="G242:G243"/>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36:A237"/>
    <mergeCell ref="C236:C237"/>
    <mergeCell ref="D236:D237"/>
    <mergeCell ref="E236:E237"/>
    <mergeCell ref="F236:F237"/>
    <mergeCell ref="G236:G237"/>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30:A231"/>
    <mergeCell ref="C230:C231"/>
    <mergeCell ref="D230:D231"/>
    <mergeCell ref="E230:E231"/>
    <mergeCell ref="F230:F231"/>
    <mergeCell ref="G230:G231"/>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24:A225"/>
    <mergeCell ref="C224:C225"/>
    <mergeCell ref="D224:D225"/>
    <mergeCell ref="E224:E225"/>
    <mergeCell ref="F224:F225"/>
    <mergeCell ref="G224:G225"/>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18:A219"/>
    <mergeCell ref="C218:C219"/>
    <mergeCell ref="D218:D219"/>
    <mergeCell ref="E218:E219"/>
    <mergeCell ref="F218:F219"/>
    <mergeCell ref="G218:G219"/>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12:A213"/>
    <mergeCell ref="C212:C213"/>
    <mergeCell ref="D212:D213"/>
    <mergeCell ref="E212:E213"/>
    <mergeCell ref="F212:F213"/>
    <mergeCell ref="G212:G213"/>
    <mergeCell ref="A202:A203"/>
    <mergeCell ref="C202:C203"/>
    <mergeCell ref="D202:D203"/>
    <mergeCell ref="E202:E203"/>
    <mergeCell ref="F202:F203"/>
    <mergeCell ref="G202:G203"/>
    <mergeCell ref="A204:A205"/>
    <mergeCell ref="C204:C205"/>
    <mergeCell ref="D204:D205"/>
    <mergeCell ref="E204:E205"/>
    <mergeCell ref="F204:F205"/>
    <mergeCell ref="G204:G205"/>
    <mergeCell ref="A206:A207"/>
    <mergeCell ref="C206:C207"/>
    <mergeCell ref="D206:D207"/>
    <mergeCell ref="E206:E207"/>
    <mergeCell ref="F206:F207"/>
    <mergeCell ref="G206:G207"/>
    <mergeCell ref="A196:A197"/>
    <mergeCell ref="C196:C197"/>
    <mergeCell ref="D196:D197"/>
    <mergeCell ref="E196:E197"/>
    <mergeCell ref="F196:F197"/>
    <mergeCell ref="G196:G197"/>
    <mergeCell ref="A198:A199"/>
    <mergeCell ref="C198:C199"/>
    <mergeCell ref="D198:D199"/>
    <mergeCell ref="E198:E199"/>
    <mergeCell ref="F198:F199"/>
    <mergeCell ref="G198:G199"/>
    <mergeCell ref="A200:A201"/>
    <mergeCell ref="C200:C201"/>
    <mergeCell ref="D200:D201"/>
    <mergeCell ref="E200:E201"/>
    <mergeCell ref="F200:F201"/>
    <mergeCell ref="G200:G201"/>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94:A195"/>
    <mergeCell ref="C194:C195"/>
    <mergeCell ref="D194:D195"/>
    <mergeCell ref="E194:E195"/>
    <mergeCell ref="F194:F195"/>
    <mergeCell ref="G194:G195"/>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88:A189"/>
    <mergeCell ref="C188:C189"/>
    <mergeCell ref="D188:D189"/>
    <mergeCell ref="E188:E189"/>
    <mergeCell ref="F188:F189"/>
    <mergeCell ref="G188:G189"/>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82:A183"/>
    <mergeCell ref="C182:C183"/>
    <mergeCell ref="D182:D183"/>
    <mergeCell ref="E182:E183"/>
    <mergeCell ref="F182:F183"/>
    <mergeCell ref="G182:G183"/>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76:A177"/>
    <mergeCell ref="C176:C177"/>
    <mergeCell ref="D176:D177"/>
    <mergeCell ref="E176:E177"/>
    <mergeCell ref="F176:F177"/>
    <mergeCell ref="G176:G177"/>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70:A171"/>
    <mergeCell ref="C170:C171"/>
    <mergeCell ref="D170:D171"/>
    <mergeCell ref="E170:E171"/>
    <mergeCell ref="F170:F171"/>
    <mergeCell ref="G170:G171"/>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64:A165"/>
    <mergeCell ref="C164:C165"/>
    <mergeCell ref="D164:D165"/>
    <mergeCell ref="E164:E165"/>
    <mergeCell ref="F164:F165"/>
    <mergeCell ref="G164:G165"/>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52:A153"/>
    <mergeCell ref="C152:C153"/>
    <mergeCell ref="D152:D153"/>
    <mergeCell ref="E152:E153"/>
    <mergeCell ref="F152:F153"/>
    <mergeCell ref="G152:G153"/>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46:A147"/>
    <mergeCell ref="C146:C147"/>
    <mergeCell ref="D146:D147"/>
    <mergeCell ref="E146:E147"/>
    <mergeCell ref="F146:F147"/>
    <mergeCell ref="G146:G147"/>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40:A141"/>
    <mergeCell ref="C140:C141"/>
    <mergeCell ref="D140:D141"/>
    <mergeCell ref="E140:E141"/>
    <mergeCell ref="F140:F141"/>
    <mergeCell ref="G140:G141"/>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34:A135"/>
    <mergeCell ref="C134:C135"/>
    <mergeCell ref="D134:D135"/>
    <mergeCell ref="E134:E135"/>
    <mergeCell ref="F134:F135"/>
    <mergeCell ref="G134:G135"/>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28:A129"/>
    <mergeCell ref="C128:C129"/>
    <mergeCell ref="D128:D129"/>
    <mergeCell ref="E128:E129"/>
    <mergeCell ref="F128:F129"/>
    <mergeCell ref="G128:G129"/>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22:A123"/>
    <mergeCell ref="C122:C123"/>
    <mergeCell ref="D122:D123"/>
    <mergeCell ref="E122:E123"/>
    <mergeCell ref="F122:F123"/>
    <mergeCell ref="G122:G123"/>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16:A117"/>
    <mergeCell ref="C116:C117"/>
    <mergeCell ref="D116:D117"/>
    <mergeCell ref="E116:E117"/>
    <mergeCell ref="F116:F117"/>
    <mergeCell ref="G116:G117"/>
    <mergeCell ref="A106:A107"/>
    <mergeCell ref="C106:C107"/>
    <mergeCell ref="D106:D107"/>
    <mergeCell ref="E106:E107"/>
    <mergeCell ref="F106:F107"/>
    <mergeCell ref="G106:G107"/>
    <mergeCell ref="A108:A109"/>
    <mergeCell ref="C108:C109"/>
    <mergeCell ref="D108:D109"/>
    <mergeCell ref="E108:E109"/>
    <mergeCell ref="F108:F109"/>
    <mergeCell ref="G108:G109"/>
    <mergeCell ref="A110:A111"/>
    <mergeCell ref="C110:C111"/>
    <mergeCell ref="D110:D111"/>
    <mergeCell ref="E110:E111"/>
    <mergeCell ref="F110:F111"/>
    <mergeCell ref="G110:G111"/>
    <mergeCell ref="A100:A101"/>
    <mergeCell ref="C100:C101"/>
    <mergeCell ref="D100:D101"/>
    <mergeCell ref="E100:E101"/>
    <mergeCell ref="F100:F101"/>
    <mergeCell ref="G100:G101"/>
    <mergeCell ref="A102:A103"/>
    <mergeCell ref="C102:C103"/>
    <mergeCell ref="D102:D103"/>
    <mergeCell ref="E102:E103"/>
    <mergeCell ref="F102:F103"/>
    <mergeCell ref="G102:G103"/>
    <mergeCell ref="A104:A105"/>
    <mergeCell ref="C104:C105"/>
    <mergeCell ref="D104:D105"/>
    <mergeCell ref="E104:E105"/>
    <mergeCell ref="F104:F105"/>
    <mergeCell ref="G104:G105"/>
    <mergeCell ref="A94:A95"/>
    <mergeCell ref="C94:C95"/>
    <mergeCell ref="D94:D95"/>
    <mergeCell ref="E94:E95"/>
    <mergeCell ref="F94:F95"/>
    <mergeCell ref="G94:G95"/>
    <mergeCell ref="A96:A97"/>
    <mergeCell ref="C96:C97"/>
    <mergeCell ref="D96:D97"/>
    <mergeCell ref="E96:E97"/>
    <mergeCell ref="F96:F97"/>
    <mergeCell ref="G96:G97"/>
    <mergeCell ref="A98:A99"/>
    <mergeCell ref="C98:C99"/>
    <mergeCell ref="D98:D99"/>
    <mergeCell ref="E98:E99"/>
    <mergeCell ref="F98:F99"/>
    <mergeCell ref="G98:G99"/>
    <mergeCell ref="A88:A89"/>
    <mergeCell ref="C88:C89"/>
    <mergeCell ref="D88:D89"/>
    <mergeCell ref="E88:E89"/>
    <mergeCell ref="F88:F89"/>
    <mergeCell ref="G88:G89"/>
    <mergeCell ref="A90:A91"/>
    <mergeCell ref="C90:C91"/>
    <mergeCell ref="D90:D91"/>
    <mergeCell ref="E90:E91"/>
    <mergeCell ref="F90:F91"/>
    <mergeCell ref="G90:G91"/>
    <mergeCell ref="A92:A93"/>
    <mergeCell ref="C92:C93"/>
    <mergeCell ref="D92:D93"/>
    <mergeCell ref="E92:E93"/>
    <mergeCell ref="F92:F93"/>
    <mergeCell ref="G92:G93"/>
    <mergeCell ref="A82:A83"/>
    <mergeCell ref="C82:C83"/>
    <mergeCell ref="D82:D83"/>
    <mergeCell ref="E82:E83"/>
    <mergeCell ref="F82:F83"/>
    <mergeCell ref="G82:G83"/>
    <mergeCell ref="A84:A85"/>
    <mergeCell ref="C84:C85"/>
    <mergeCell ref="D84:D85"/>
    <mergeCell ref="E84:E85"/>
    <mergeCell ref="F84:F85"/>
    <mergeCell ref="G84:G85"/>
    <mergeCell ref="A86:A87"/>
    <mergeCell ref="C86:C87"/>
    <mergeCell ref="D86:D87"/>
    <mergeCell ref="E86:E87"/>
    <mergeCell ref="F86:F87"/>
    <mergeCell ref="G86:G87"/>
    <mergeCell ref="A76:A77"/>
    <mergeCell ref="C76:C77"/>
    <mergeCell ref="D76:D77"/>
    <mergeCell ref="E76:E77"/>
    <mergeCell ref="F76:F77"/>
    <mergeCell ref="G76:G77"/>
    <mergeCell ref="A78:A79"/>
    <mergeCell ref="C78:C79"/>
    <mergeCell ref="D78:D79"/>
    <mergeCell ref="E78:E79"/>
    <mergeCell ref="F78:F79"/>
    <mergeCell ref="G78:G79"/>
    <mergeCell ref="A80:A81"/>
    <mergeCell ref="C80:C81"/>
    <mergeCell ref="D80:D81"/>
    <mergeCell ref="E80:E81"/>
    <mergeCell ref="F80:F81"/>
    <mergeCell ref="G80:G81"/>
    <mergeCell ref="A70:A71"/>
    <mergeCell ref="C70:C71"/>
    <mergeCell ref="D70:D71"/>
    <mergeCell ref="E70:E71"/>
    <mergeCell ref="F70:F71"/>
    <mergeCell ref="G70:G71"/>
    <mergeCell ref="A72:A73"/>
    <mergeCell ref="C72:C73"/>
    <mergeCell ref="D72:D73"/>
    <mergeCell ref="E72:E73"/>
    <mergeCell ref="F72:F73"/>
    <mergeCell ref="G72:G73"/>
    <mergeCell ref="A74:A75"/>
    <mergeCell ref="C74:C75"/>
    <mergeCell ref="D74:D75"/>
    <mergeCell ref="E74:E75"/>
    <mergeCell ref="F74:F75"/>
    <mergeCell ref="G74:G75"/>
    <mergeCell ref="A64:A65"/>
    <mergeCell ref="C64:C65"/>
    <mergeCell ref="D64:D65"/>
    <mergeCell ref="E64:E65"/>
    <mergeCell ref="F64:F65"/>
    <mergeCell ref="G64:G65"/>
    <mergeCell ref="A66:A67"/>
    <mergeCell ref="C66:C67"/>
    <mergeCell ref="D66:D67"/>
    <mergeCell ref="E66:E67"/>
    <mergeCell ref="F66:F67"/>
    <mergeCell ref="G66:G67"/>
    <mergeCell ref="A68:A69"/>
    <mergeCell ref="C68:C69"/>
    <mergeCell ref="D68:D69"/>
    <mergeCell ref="E68:E69"/>
    <mergeCell ref="F68:F69"/>
    <mergeCell ref="G68:G69"/>
    <mergeCell ref="A58:A59"/>
    <mergeCell ref="C58:C59"/>
    <mergeCell ref="D58:D59"/>
    <mergeCell ref="E58:E59"/>
    <mergeCell ref="F58:F59"/>
    <mergeCell ref="G58:G59"/>
    <mergeCell ref="A60:A61"/>
    <mergeCell ref="C60:C61"/>
    <mergeCell ref="D60:D61"/>
    <mergeCell ref="E60:E61"/>
    <mergeCell ref="F60:F61"/>
    <mergeCell ref="G60:G61"/>
    <mergeCell ref="A62:A63"/>
    <mergeCell ref="C62:C63"/>
    <mergeCell ref="D62:D63"/>
    <mergeCell ref="E62:E63"/>
    <mergeCell ref="F62:F63"/>
    <mergeCell ref="G62:G63"/>
    <mergeCell ref="A52:A53"/>
    <mergeCell ref="C52:C53"/>
    <mergeCell ref="D52:D53"/>
    <mergeCell ref="E52:E53"/>
    <mergeCell ref="F52:F53"/>
    <mergeCell ref="G52:G53"/>
    <mergeCell ref="A54:A55"/>
    <mergeCell ref="C54:C55"/>
    <mergeCell ref="D54:D55"/>
    <mergeCell ref="E54:E55"/>
    <mergeCell ref="F54:F55"/>
    <mergeCell ref="G54:G55"/>
    <mergeCell ref="A56:A57"/>
    <mergeCell ref="C56:C57"/>
    <mergeCell ref="D56:D57"/>
    <mergeCell ref="E56:E57"/>
    <mergeCell ref="F56:F57"/>
    <mergeCell ref="G56:G57"/>
    <mergeCell ref="A46:A47"/>
    <mergeCell ref="C46:C47"/>
    <mergeCell ref="D46:D47"/>
    <mergeCell ref="E46:E47"/>
    <mergeCell ref="F46:F47"/>
    <mergeCell ref="G46:G47"/>
    <mergeCell ref="A48:A49"/>
    <mergeCell ref="C48:C49"/>
    <mergeCell ref="D48:D49"/>
    <mergeCell ref="E48:E49"/>
    <mergeCell ref="F48:F49"/>
    <mergeCell ref="G48:G49"/>
    <mergeCell ref="A50:A51"/>
    <mergeCell ref="C50:C51"/>
    <mergeCell ref="D50:D51"/>
    <mergeCell ref="E50:E51"/>
    <mergeCell ref="F50:F51"/>
    <mergeCell ref="G50:G51"/>
    <mergeCell ref="A40:A41"/>
    <mergeCell ref="C40:C41"/>
    <mergeCell ref="D40:D41"/>
    <mergeCell ref="E40:E41"/>
    <mergeCell ref="F40:F41"/>
    <mergeCell ref="G40:G41"/>
    <mergeCell ref="A42:A43"/>
    <mergeCell ref="C42:C43"/>
    <mergeCell ref="D42:D43"/>
    <mergeCell ref="E42:E43"/>
    <mergeCell ref="F42:F43"/>
    <mergeCell ref="G42:G43"/>
    <mergeCell ref="A44:A45"/>
    <mergeCell ref="C44:C45"/>
    <mergeCell ref="D44:D45"/>
    <mergeCell ref="E44:E45"/>
    <mergeCell ref="F44:F45"/>
    <mergeCell ref="G44:G45"/>
    <mergeCell ref="A34:A35"/>
    <mergeCell ref="C34:C35"/>
    <mergeCell ref="D34:D35"/>
    <mergeCell ref="E34:E35"/>
    <mergeCell ref="F34:F35"/>
    <mergeCell ref="G34:G35"/>
    <mergeCell ref="A36:A37"/>
    <mergeCell ref="C36:C37"/>
    <mergeCell ref="D36:D37"/>
    <mergeCell ref="E36:E37"/>
    <mergeCell ref="F36:F37"/>
    <mergeCell ref="G36:G37"/>
    <mergeCell ref="A38:A39"/>
    <mergeCell ref="C38:C39"/>
    <mergeCell ref="D38:D39"/>
    <mergeCell ref="E38:E39"/>
    <mergeCell ref="F38:F39"/>
    <mergeCell ref="G38:G39"/>
    <mergeCell ref="A28:A29"/>
    <mergeCell ref="C28:C29"/>
    <mergeCell ref="D28:D29"/>
    <mergeCell ref="E28:E29"/>
    <mergeCell ref="F28:F29"/>
    <mergeCell ref="G28:G29"/>
    <mergeCell ref="A30:A31"/>
    <mergeCell ref="C30:C31"/>
    <mergeCell ref="D30:D31"/>
    <mergeCell ref="E30:E31"/>
    <mergeCell ref="F30:F31"/>
    <mergeCell ref="G30:G31"/>
    <mergeCell ref="A32:A33"/>
    <mergeCell ref="C32:C33"/>
    <mergeCell ref="D32:D33"/>
    <mergeCell ref="E32:E33"/>
    <mergeCell ref="F32:F33"/>
    <mergeCell ref="G32:G33"/>
    <mergeCell ref="A22:A23"/>
    <mergeCell ref="C22:C23"/>
    <mergeCell ref="D22:D23"/>
    <mergeCell ref="E22:E23"/>
    <mergeCell ref="F22:F23"/>
    <mergeCell ref="G22:G23"/>
    <mergeCell ref="A24:A25"/>
    <mergeCell ref="C24:C25"/>
    <mergeCell ref="D24:D25"/>
    <mergeCell ref="E24:E25"/>
    <mergeCell ref="F24:F25"/>
    <mergeCell ref="G24:G25"/>
    <mergeCell ref="A26:A27"/>
    <mergeCell ref="C26:C27"/>
    <mergeCell ref="D26:D27"/>
    <mergeCell ref="E26:E27"/>
    <mergeCell ref="F26:F27"/>
    <mergeCell ref="G26:G27"/>
    <mergeCell ref="E3:G3"/>
    <mergeCell ref="A16:A17"/>
    <mergeCell ref="C16:C17"/>
    <mergeCell ref="D16:D17"/>
    <mergeCell ref="E16:E17"/>
    <mergeCell ref="F16:F17"/>
    <mergeCell ref="G16:G17"/>
    <mergeCell ref="A18:A19"/>
    <mergeCell ref="C18:C19"/>
    <mergeCell ref="D18:D19"/>
    <mergeCell ref="E18:E19"/>
    <mergeCell ref="F18:F19"/>
    <mergeCell ref="G18:G19"/>
    <mergeCell ref="A20:A21"/>
    <mergeCell ref="C20:C21"/>
    <mergeCell ref="D20:D21"/>
    <mergeCell ref="E20:E21"/>
    <mergeCell ref="F20:F21"/>
    <mergeCell ref="G20:G21"/>
  </mergeCells>
  <conditionalFormatting sqref="B484:G484 A16:A745 B62:G62 B16 B64:G64 B486:G486 B724:G724 B494:G494 B496:G496 B498:G498 B500:G500 B710:G710 B712:G712 B714:G714 B716:G716 B718:G718 B720:G720 B722:G722 B682:G682 B696:G696 B684:G684 B698:G698 B686:G686 B700:G700 B688:G688 B702:G702 B690:G690 B704:G704 B692:G692 B706:G706 B694:G694 B708:G708 B654:G654 B668:G668 B656:G656 B670:G670 B658:G658 B672:G672 B660:G660 B674:G674 B662:G662 B676:G676 B664:G664 B678:G678 B666:G666 B680:G680 B626:G626 B628:G628 B630:G630 B632:G632 B634:G634 B636:G636 B638:G638 B640:G640 B642:G642 B644:G644 B646:G646 B648:G648 B650:G650 B652:G652 B616:G616 B618:G618 B620:G620 B622:G622 B624:G624 B582:G582 B542:G542 B544:G544 B546:G546 B548:G548 B550:G550 B552:G552 B554:G554 B556:G556 B558:G558 B560:G560 B562:G562 B564:G564 B566:G566 B514:G514 B516:G516 B518:G518 B520:G520 B522:G522 B524:G524 B526:G526 B528:G528 B530:G530 B532:G532 B534:G534 B536:G536 B538:G538 B540:G540 B502:G502 B504:G504 B506:G506 B508:G508 B510:G510 B512:G512 B474:G474 B476:G476 B478:G478 B480:G480 B482:G482 B346:G346 B348:G348 B350:G350 B352:G352 B354:G354 B356:G356 B358:G358 B360:G360 B362:G362 B364:G364 B366:G366 B368:G368 B370:G370 B318:G318 B320:G320 B322:G322 B324:G324 B326:G326 B328:C328 B330:G330 B332:G332 B334:G334 B336:G336 B338:G338 B290:G290 B292:G292 B294:G294 B296:G296 B298:G298 B306:G306 B308:G308 B310:G310 B312:G312 B314:G314 B316:G316 B262:G262 B264:G264 B266:G266 B268:G268 B270:G270 B272:G272 B274:G274 B276:G276 B278:G278 B280:G280 B282:G282 B284:G284 B286:G286 B288:G288 B240:G240 B242:G242 B244:G244 B246:G246 B248:G248 B250:G250 B252:G252 B254:G254 B256:G256 B258:G258 B260:G260 B216:G216 B178:G178 B180:G180 B182:G182 B184:G184 B150:G150 B152:G152 B154:G154 B156:G156 B158:G158 B160:G160 B162:G162 B164:G164 B166:G166 B168:G168 B170:G170 B172:G172 B174:G174 B176:G176 B122:G122 B124:G124 B126:G126 B128:G128 B130:G130 B132:G132 B134:G134 B136:G136 B138:G138 B140:G140 B142:G142 B144:G144 B146:G146 B148:G148 B94:G94 B96:G96 B98:G98 B100:G100 B102:G102 B104:G104 B106:G106 B108:G108 B110:G110 B112:G112 B114:G114 B116:G116 B118:G118 B120:G120 B66:G66 B68:G68 B70:G70 B72:G72 B74:G74 B76:G76 B78:G78 B80:G80 B82:G82 B84:G84 B86:G86 B88:G88 B90:G90 B92:G92 B38:G38 B40:G40 B42:G42 B44:G44 B46:G46 B48:G48 B50:G50 B52:G52 B54:G54 B56:G56 B58:G58 B60:G60 D16:G16 B18 B20 B22 B24 B26 B28 B30 B32:G32 B34:G34 B36:G36 B186:G186 B188:G188 B190:G190 B300:G300 B302:C302 B304:G304 B608:G608 B610:G610 B612:G612 B614:G614 B726:G726 B728:G728 B730:G730 B488:G488 B490:G490 B492:G492 B340:G340 B342:G342 B344:G344 D26:G26 D24:G24 D22:G22 D20:G20 D18:G18 C16:C27 B192:G192 B194:G194 B196:G196 B198:G198 B200:G200 B202:G202 B204:G204 B206:G206 B208:G208 B210:G210 B212:G212 B214:G214 E302:G302 B430:G430 B432:G432 B434:G434 B436:G436 B438:G438 B440:G440 B442:G442 B444:G444 B446:G446 B448:G448 B456:G456 B458:G458 B460:G460 B462:G462 B464:G464 B466:G466 B468:G468 B470:G470 B472:G472 B584:G584 B586:G586 B588:G588 B590:G590 B592:G592 B594:G594 B596:G596 B598:G598 B600:G600 B602:G602 B604:G604 B606:G606 B732:G732 B734:G734 B736:G736 B738:G738 B740:G740 B742:G742 B744:G744 D28:G28 D30:G30 B218:G218 B220:G220 B222:G222 B224:G224 B226:G226 B228:G228 B230:G230 B232:G232 B234:G234 B236:G236 B238:G238 B372:G372 B374:G374 B376:G376 B378:G378 B380:G380 B382:G382 B384:G384 B386:G386 B388:G388 B390:G390 B392:G392 B394:G394 B396:G396 B398:G398 B400:G400 B402:G402 B404:G404 B406:G406 B408:G408 B410:G410 B412:G412 B414:G414 B416:G416 B418:G418 B420:G420 B422:G422 B424:G424 B426:G426 B428:G428 B568:G568 B570:G570 B572:G572 B574:G574 B576:G576 B578:G578 B580:G580 E328:G328 B450:G450 B452:G452 B454:G454">
    <cfRule type="expression" dxfId="52" priority="2">
      <formula>WEEKDAY($B16,1)=1</formula>
    </cfRule>
    <cfRule type="expression" dxfId="51" priority="3">
      <formula>$B17&lt;&gt;""</formula>
    </cfRule>
  </conditionalFormatting>
  <conditionalFormatting sqref="B23 B25 B19 B21 B27 B29 B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217:C217 B241:C241 B243:C243 B245:C245 B247:C247 B249:C249 B251:C251 B253:C253 B255:C255 B257:C257 B259:C259 B261:C261 B263:C263 B265:C265 B267:C267 B269:C269 B271:C271 B273:C273 B275:C275 B277:C277 B279:C279 B281:C281 B283:C283 B285:C285 B287:C287 B289:C289 B291:C291 B293:C293 B295:C295 B297:C297 B299:C299 B307:C307 B309:C309 B311:C311 B313:C313 B315:C315 B317:C317 B319:C319 B321:C321 B323:C323 B325:C325 B327:C327 B329:C329 B331:C331 B333:C333 B335:C335 B337:C337 B339:C339 B347:C347 B349:C349 B351:C351 B353:C353 B355:C355 B357:C357 B359:C359 B361:C361 B363:C363 B365:C365 B367:C367 B369:C369 B371:C371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83:C583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17 B187:C187 B189:C189 B191:C191 B301:C301 B303:C303 B305:C305 B609:C609 B611:C611 B613:C613 B615:C615 B727:C727 B729:C729 B731:C731 B341:C341 B343:C343 B345:C345 B193:C193 B195:C195 B197:C197 B199:C199 B201:C201 B203:C203 B205:C205 B207:C207 B209:C209 B211:C211 B213:C213 B215:C215 B431:C431 B433:C433 B435:C435 B437:C437 B439:C439 B441:C441 B443:C443 B445:C445 B447:C447 B449:C449 B451:C451 B453:C453 B455:C455 B457:C457 B459:C459 B461:C461 B463:C463 B465:C465 B467:C467 B469:C469 B471:C471 B473:C473 B585:C585 B587:C587 B589:C589 B591:C591 B593:C593 B595:C595 B597:C597 B599:C599 B601:C601 B603:C603 B605:C605 B607:C607 B733:C733 B735:C735 B737:C737 B739:C739 B741:C741 B743:C743 B745:C745 B219:C219 B221:C221 B223:C223 B225:C225 B227:C227 B229:C229 B231:C231 B233:C233 B235:C235 B237:C237 B239:C239 B373:C373 B375:C375 B377:C377 B379:C379 B381:C381 B383:C383 B385:C385 B387:C387 B389:C389 B391:C391 B393:C393 B395:C395 B397:C397 B399:C399 B401:C401 B403:C403 B405:C405 B407:C407 B409:C409 B411:C411 B413:C413 B415:C415 B417:C417 B419:C419 B421:C421 B423:C423 B425:C425 B427:C427 B429:C429 B569:C569 B571:C571 B573:C573 B575:C575 B577:C577 B579:C579 B581:C581">
    <cfRule type="expression" dxfId="50" priority="4">
      <formula>WEEKDAY($B16,1)=1</formula>
    </cfRule>
    <cfRule type="expression" dxfId="49" priority="5">
      <formula>$B17&lt;&gt;""</formula>
    </cfRule>
  </conditionalFormatting>
  <conditionalFormatting sqref="D302">
    <cfRule type="expression" dxfId="48" priority="6">
      <formula>WEEKDAY($B302,1)=1</formula>
    </cfRule>
    <cfRule type="expression" dxfId="47" priority="7">
      <formula>$B303&lt;&gt;""</formula>
    </cfRule>
  </conditionalFormatting>
  <conditionalFormatting sqref="C28:C29">
    <cfRule type="expression" dxfId="46" priority="8">
      <formula>WEEKDAY($B28,1)=1</formula>
    </cfRule>
    <cfRule type="expression" dxfId="45" priority="9">
      <formula>$B29&lt;&gt;""</formula>
    </cfRule>
  </conditionalFormatting>
  <conditionalFormatting sqref="C30:C31">
    <cfRule type="expression" dxfId="44" priority="10">
      <formula>WEEKDAY($B30,1)=1</formula>
    </cfRule>
    <cfRule type="expression" dxfId="43" priority="11">
      <formula>$B31&lt;&gt;""</formula>
    </cfRule>
  </conditionalFormatting>
  <conditionalFormatting sqref="D328">
    <cfRule type="expression" dxfId="42" priority="12">
      <formula>WEEKDAY($B328,1)=1</formula>
    </cfRule>
    <cfRule type="expression" dxfId="41" priority="13">
      <formula>$B329&lt;&gt;""</formula>
    </cfRule>
  </conditionalFormatting>
  <pageMargins left="0.70833333333333304" right="0.70833333333333304" top="0.74791666666666701" bottom="0.74791666666666701" header="0.511811023622047" footer="0.511811023622047"/>
  <pageSetup paperSize="9" scale="7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750"/>
  <sheetViews>
    <sheetView tabSelected="1" zoomScaleNormal="100" workbookViewId="0">
      <selection activeCell="C5" sqref="C5"/>
    </sheetView>
  </sheetViews>
  <sheetFormatPr baseColWidth="10" defaultColWidth="11.5703125" defaultRowHeight="12.75" x14ac:dyDescent="0.2"/>
  <cols>
    <col min="1" max="1" width="10.140625" style="122" customWidth="1"/>
    <col min="2" max="2" width="12.42578125" style="123" customWidth="1"/>
    <col min="3" max="3" width="16.85546875" style="169" customWidth="1"/>
    <col min="4" max="4" width="21.85546875" style="122" customWidth="1"/>
    <col min="5" max="7" width="20.85546875" style="122" customWidth="1"/>
    <col min="8" max="256" width="8.7109375" style="124" customWidth="1"/>
  </cols>
  <sheetData>
    <row r="1" spans="1:12" x14ac:dyDescent="0.2">
      <c r="A1" s="125">
        <v>2023</v>
      </c>
    </row>
    <row r="2" spans="1:12" ht="28.5" customHeight="1" x14ac:dyDescent="0.2">
      <c r="C2" s="170" t="s">
        <v>191</v>
      </c>
      <c r="D2" s="22"/>
      <c r="E2" s="22" t="s">
        <v>192</v>
      </c>
      <c r="F2" s="22" t="s">
        <v>193</v>
      </c>
      <c r="G2" s="22" t="s">
        <v>194</v>
      </c>
      <c r="H2" s="125"/>
      <c r="I2" s="21" t="s">
        <v>395</v>
      </c>
    </row>
    <row r="3" spans="1:12" x14ac:dyDescent="0.2">
      <c r="C3" s="171">
        <f>IF(WEEKDAY(EOMONTH(DATE(A1,1,1),0),2)&gt;=5,EOMONTH(DATE(A1,1,1),0)-WEEKDAY(EOMONTH(DATE(A1,1,1),0),2)+5,EOMONTH(DATE(A1,1,1),0)-WEEKDAY(EOMONTH(DATE(A1,1,1),0),2)-2)</f>
        <v>44953</v>
      </c>
      <c r="D3" s="128" t="s">
        <v>195</v>
      </c>
      <c r="E3" s="244" t="s">
        <v>312</v>
      </c>
      <c r="F3" s="244"/>
      <c r="G3" s="244"/>
      <c r="I3" s="128" t="s">
        <v>444</v>
      </c>
    </row>
    <row r="4" spans="1:12" x14ac:dyDescent="0.2">
      <c r="C4" s="171">
        <f>IF(WEEKDAY(EOMONTH(DATE(A1,2,1),0),2)&gt;=5,EOMONTH(DATE(A1,2,1),0)-WEEKDAY(EOMONTH(DATE(A1,2,1),0),2)+5,EOMONTH(DATE(A1,2,1),0)-WEEKDAY(EOMONTH(DATE(A1,2,1),0),2)-2)</f>
        <v>44981</v>
      </c>
      <c r="D4" s="128" t="s">
        <v>198</v>
      </c>
      <c r="E4" s="128" t="s">
        <v>199</v>
      </c>
      <c r="F4" s="128" t="s">
        <v>200</v>
      </c>
      <c r="G4" s="128" t="s">
        <v>158</v>
      </c>
      <c r="I4" s="128" t="s">
        <v>575</v>
      </c>
    </row>
    <row r="5" spans="1:12" x14ac:dyDescent="0.2">
      <c r="C5" s="171">
        <f>IF(WEEKDAY(EOMONTH(DATE(A1,3,1),0),2)&gt;=5,EOMONTH(DATE(A1,3,1),0)-WEEKDAY(EOMONTH(DATE(A1,3,1),0),2)+5,EOMONTH(DATE(A1,3,1),0)-WEEKDAY(EOMONTH(DATE(A1,3,1),0),2)-2)</f>
        <v>45016</v>
      </c>
      <c r="D5" s="128" t="s">
        <v>13</v>
      </c>
      <c r="E5" s="130" t="s">
        <v>196</v>
      </c>
      <c r="F5" s="131" t="s">
        <v>200</v>
      </c>
      <c r="G5" s="131" t="s">
        <v>158</v>
      </c>
      <c r="I5" s="128" t="s">
        <v>353</v>
      </c>
    </row>
    <row r="6" spans="1:12" ht="12.75" customHeight="1" x14ac:dyDescent="0.2">
      <c r="C6" s="172">
        <f>DATE(A1,7,1)+(6-MOD(WEEKDAY(DATE(A1,7,1)),7))</f>
        <v>45114</v>
      </c>
      <c r="D6" s="127" t="s">
        <v>198</v>
      </c>
      <c r="E6" s="128"/>
      <c r="F6" s="128" t="s">
        <v>200</v>
      </c>
      <c r="G6" s="128" t="s">
        <v>158</v>
      </c>
      <c r="I6" s="128" t="s">
        <v>491</v>
      </c>
    </row>
    <row r="7" spans="1:12" ht="12.75" customHeight="1" x14ac:dyDescent="0.2">
      <c r="C7" s="173">
        <v>45171</v>
      </c>
      <c r="D7" s="128" t="s">
        <v>354</v>
      </c>
      <c r="E7" s="167" t="s">
        <v>196</v>
      </c>
      <c r="F7" s="168"/>
      <c r="G7" s="168"/>
      <c r="I7" s="128" t="s">
        <v>492</v>
      </c>
    </row>
    <row r="8" spans="1:12" x14ac:dyDescent="0.2">
      <c r="B8" s="135"/>
      <c r="C8" s="171">
        <f>(IF(WEEKDAY(EOMONTH(DATE(A1,11,1),0),2)&gt;=5,EOMONTH(DATE(A1,11,1),0)-WEEKDAY(EOMONTH(DATE(A1,11,1),0),2)+5,EOMONTH(DATE(A1,11,1),0)-WEEKDAY(EOMONTH(DATE(A1,11,1),0),2)-2))-7</f>
        <v>45247</v>
      </c>
      <c r="D8" s="128" t="s">
        <v>198</v>
      </c>
      <c r="E8" s="128" t="s">
        <v>205</v>
      </c>
      <c r="F8" s="128" t="s">
        <v>158</v>
      </c>
      <c r="G8" s="128" t="s">
        <v>158</v>
      </c>
      <c r="I8" t="s">
        <v>493</v>
      </c>
    </row>
    <row r="9" spans="1:12" x14ac:dyDescent="0.2">
      <c r="A9" s="136"/>
      <c r="C9" s="171">
        <f>IF(WEEKDAY(EOMONTH(DATE(A1+1,1,1),0),2)&gt;=5,EOMONTH(DATE(A1+1,1,1),0)-WEEKDAY(EOMONTH(DATE(A1+1,1,1),0),2)+5,EOMONTH(DATE(A1+1,1,1),0)-WEEKDAY(EOMONTH(DATE(A1+1,1,1),0),2)-2) + 1</f>
        <v>45318</v>
      </c>
      <c r="D9" s="128" t="s">
        <v>576</v>
      </c>
      <c r="E9" s="137" t="s">
        <v>203</v>
      </c>
      <c r="F9" s="137" t="s">
        <v>275</v>
      </c>
      <c r="G9" s="137"/>
      <c r="I9" s="128" t="s">
        <v>577</v>
      </c>
    </row>
    <row r="10" spans="1:12" x14ac:dyDescent="0.2">
      <c r="A10" s="136"/>
      <c r="C10" s="171"/>
      <c r="D10" s="128"/>
      <c r="E10" s="124"/>
      <c r="F10" s="124"/>
      <c r="G10" s="124"/>
      <c r="I10" s="128"/>
    </row>
    <row r="11" spans="1:12" x14ac:dyDescent="0.2">
      <c r="A11" s="136"/>
      <c r="C11" s="171" t="s">
        <v>578</v>
      </c>
      <c r="D11" s="128" t="s">
        <v>134</v>
      </c>
      <c r="E11" s="124"/>
      <c r="F11" s="124"/>
      <c r="G11" s="124"/>
      <c r="I11" s="128"/>
    </row>
    <row r="12" spans="1:12" x14ac:dyDescent="0.2">
      <c r="A12" s="136"/>
      <c r="C12" s="171" t="s">
        <v>579</v>
      </c>
      <c r="D12" s="128" t="s">
        <v>139</v>
      </c>
      <c r="E12" s="124"/>
      <c r="F12" s="124"/>
      <c r="G12" s="124"/>
      <c r="I12" s="128" t="s">
        <v>580</v>
      </c>
    </row>
    <row r="13" spans="1:12" x14ac:dyDescent="0.2">
      <c r="C13" s="174"/>
      <c r="D13" s="124"/>
      <c r="E13" s="124"/>
      <c r="F13" s="124"/>
      <c r="G13" s="124"/>
    </row>
    <row r="14" spans="1:12" x14ac:dyDescent="0.2">
      <c r="C14" s="175">
        <v>2023</v>
      </c>
      <c r="D14" s="125">
        <f t="shared" ref="D14:I14" si="0">C14+1</f>
        <v>2024</v>
      </c>
      <c r="E14" s="125">
        <f t="shared" si="0"/>
        <v>2025</v>
      </c>
      <c r="F14" s="125">
        <f t="shared" si="0"/>
        <v>2026</v>
      </c>
      <c r="G14" s="125">
        <f t="shared" si="0"/>
        <v>2027</v>
      </c>
      <c r="H14" s="125">
        <f t="shared" si="0"/>
        <v>2028</v>
      </c>
      <c r="I14" s="125">
        <f t="shared" si="0"/>
        <v>2029</v>
      </c>
      <c r="J14" s="125"/>
    </row>
    <row r="15" spans="1:12" x14ac:dyDescent="0.2">
      <c r="A15" s="125" t="s">
        <v>399</v>
      </c>
      <c r="C15" s="176">
        <v>4</v>
      </c>
      <c r="D15" s="128">
        <v>3</v>
      </c>
      <c r="E15" s="128">
        <v>2</v>
      </c>
      <c r="F15" s="128">
        <v>1</v>
      </c>
      <c r="G15" s="128">
        <v>4</v>
      </c>
      <c r="H15" s="128">
        <v>3</v>
      </c>
      <c r="I15" s="128">
        <v>2</v>
      </c>
      <c r="J15" s="128"/>
      <c r="L15" s="124" t="s">
        <v>581</v>
      </c>
    </row>
    <row r="16" spans="1:12" x14ac:dyDescent="0.2">
      <c r="A16" s="125" t="s">
        <v>400</v>
      </c>
      <c r="C16" s="176">
        <v>2</v>
      </c>
      <c r="D16" s="128">
        <v>3</v>
      </c>
      <c r="E16" s="128">
        <v>4</v>
      </c>
      <c r="F16" s="128">
        <v>1</v>
      </c>
      <c r="G16" s="128">
        <v>2</v>
      </c>
      <c r="H16" s="128">
        <v>3</v>
      </c>
      <c r="I16" s="128">
        <v>4</v>
      </c>
    </row>
    <row r="17" spans="1:18" x14ac:dyDescent="0.2">
      <c r="A17" s="125"/>
    </row>
    <row r="18" spans="1:18" x14ac:dyDescent="0.2">
      <c r="A18" s="138" t="s">
        <v>0</v>
      </c>
      <c r="B18" s="138" t="s">
        <v>1</v>
      </c>
      <c r="C18" s="177" t="s">
        <v>2</v>
      </c>
      <c r="D18" s="138" t="s">
        <v>3</v>
      </c>
      <c r="E18" s="138" t="s">
        <v>4</v>
      </c>
      <c r="F18" s="138" t="s">
        <v>5</v>
      </c>
      <c r="G18" s="138" t="s">
        <v>155</v>
      </c>
    </row>
    <row r="19" spans="1:18" ht="12.75" customHeight="1" x14ac:dyDescent="0.2">
      <c r="A19" s="227">
        <f>B19</f>
        <v>44927</v>
      </c>
      <c r="B19" s="139">
        <f>DATE(A1,1,1)</f>
        <v>44927</v>
      </c>
      <c r="C19" s="243" t="s">
        <v>6</v>
      </c>
      <c r="D19" s="229"/>
      <c r="E19" s="230"/>
      <c r="F19" s="229"/>
      <c r="G19" s="231"/>
    </row>
    <row r="20" spans="1:18" ht="12.75" customHeight="1" x14ac:dyDescent="0.2">
      <c r="A20" s="227"/>
      <c r="B20" s="140" t="s">
        <v>7</v>
      </c>
      <c r="C20" s="243"/>
      <c r="D20" s="229"/>
      <c r="E20" s="229"/>
      <c r="F20" s="229"/>
      <c r="G20" s="231"/>
    </row>
    <row r="21" spans="1:18" ht="12.75" customHeight="1" x14ac:dyDescent="0.2">
      <c r="A21" s="227">
        <f>B21</f>
        <v>44928</v>
      </c>
      <c r="B21" s="139">
        <f>B19+1</f>
        <v>44928</v>
      </c>
      <c r="C21" s="243" t="s">
        <v>6</v>
      </c>
      <c r="D21" s="232"/>
      <c r="E21" s="232"/>
      <c r="F21" s="232"/>
      <c r="G21" s="233"/>
    </row>
    <row r="22" spans="1:18" ht="12.75" customHeight="1" x14ac:dyDescent="0.2">
      <c r="A22" s="227"/>
      <c r="B22" s="140"/>
      <c r="C22" s="243"/>
      <c r="D22" s="232"/>
      <c r="E22" s="232"/>
      <c r="F22" s="232"/>
      <c r="G22" s="233"/>
    </row>
    <row r="23" spans="1:18" ht="12.75" customHeight="1" x14ac:dyDescent="0.2">
      <c r="A23" s="227">
        <f>B23</f>
        <v>44929</v>
      </c>
      <c r="B23" s="139">
        <f>B21+1</f>
        <v>44929</v>
      </c>
      <c r="C23" s="243" t="s">
        <v>6</v>
      </c>
      <c r="D23" s="232"/>
      <c r="E23" s="232" t="s">
        <v>582</v>
      </c>
      <c r="F23" s="232"/>
      <c r="G23" s="233"/>
    </row>
    <row r="24" spans="1:18" ht="12.75" customHeight="1" x14ac:dyDescent="0.2">
      <c r="A24" s="227"/>
      <c r="B24" s="140"/>
      <c r="C24" s="243"/>
      <c r="D24" s="232"/>
      <c r="E24" s="232"/>
      <c r="F24" s="232"/>
      <c r="G24" s="233"/>
    </row>
    <row r="25" spans="1:18" ht="12.75" customHeight="1" x14ac:dyDescent="0.2">
      <c r="A25" s="227">
        <f>B25</f>
        <v>44930</v>
      </c>
      <c r="B25" s="139">
        <f>B23+1</f>
        <v>44930</v>
      </c>
      <c r="C25" s="243" t="s">
        <v>6</v>
      </c>
      <c r="D25" s="232"/>
      <c r="E25" s="232"/>
      <c r="F25" s="232" t="s">
        <v>197</v>
      </c>
      <c r="G25" s="233"/>
    </row>
    <row r="26" spans="1:18" ht="12.75" customHeight="1" x14ac:dyDescent="0.2">
      <c r="A26" s="227"/>
      <c r="B26" s="140"/>
      <c r="C26" s="243"/>
      <c r="D26" s="232"/>
      <c r="E26" s="232"/>
      <c r="F26" s="232"/>
      <c r="G26" s="233"/>
    </row>
    <row r="27" spans="1:18" ht="12.75" customHeight="1" x14ac:dyDescent="0.2">
      <c r="A27" s="227">
        <f>B27</f>
        <v>44931</v>
      </c>
      <c r="B27" s="139">
        <f>B25+1</f>
        <v>44931</v>
      </c>
      <c r="C27" s="243" t="s">
        <v>6</v>
      </c>
      <c r="D27" s="232"/>
      <c r="E27" s="232"/>
      <c r="F27" s="232"/>
      <c r="G27" s="233"/>
      <c r="H27" s="128"/>
      <c r="O27" s="128"/>
      <c r="P27" s="128"/>
      <c r="Q27" s="128"/>
      <c r="R27" s="128"/>
    </row>
    <row r="28" spans="1:18" ht="12.75" customHeight="1" x14ac:dyDescent="0.2">
      <c r="A28" s="227"/>
      <c r="B28" s="140"/>
      <c r="C28" s="243"/>
      <c r="D28" s="232"/>
      <c r="E28" s="232"/>
      <c r="F28" s="232"/>
      <c r="G28" s="233"/>
      <c r="H28" s="128"/>
      <c r="O28" s="128"/>
      <c r="P28" s="128"/>
      <c r="Q28" s="128"/>
      <c r="R28" s="128"/>
    </row>
    <row r="29" spans="1:18" ht="12.75" customHeight="1" x14ac:dyDescent="0.2">
      <c r="A29" s="227">
        <f>B29</f>
        <v>44932</v>
      </c>
      <c r="B29" s="139">
        <f>B27+1</f>
        <v>44932</v>
      </c>
      <c r="C29" s="243" t="s">
        <v>6</v>
      </c>
      <c r="D29" s="232"/>
      <c r="E29" s="232"/>
      <c r="F29" s="232" t="s">
        <v>235</v>
      </c>
      <c r="G29" s="233"/>
      <c r="H29" s="128"/>
      <c r="I29" s="128"/>
      <c r="J29" s="128"/>
      <c r="K29" s="128"/>
      <c r="L29" s="128"/>
      <c r="M29" s="128"/>
      <c r="N29" s="128"/>
      <c r="O29" s="128"/>
      <c r="P29" s="128"/>
      <c r="Q29" s="128"/>
      <c r="R29" s="128"/>
    </row>
    <row r="30" spans="1:18" ht="12.75" customHeight="1" x14ac:dyDescent="0.2">
      <c r="A30" s="227"/>
      <c r="B30" s="140"/>
      <c r="C30" s="243"/>
      <c r="D30" s="232"/>
      <c r="E30" s="232"/>
      <c r="F30" s="232"/>
      <c r="G30" s="233"/>
      <c r="H30" s="128"/>
      <c r="I30" s="141"/>
      <c r="J30" s="128"/>
      <c r="K30" s="128"/>
      <c r="L30" s="128"/>
      <c r="M30" s="128"/>
      <c r="N30" s="128"/>
      <c r="O30" s="128"/>
      <c r="P30" s="128"/>
      <c r="Q30" s="128"/>
      <c r="R30" s="128"/>
    </row>
    <row r="31" spans="1:18" ht="12.75" customHeight="1" x14ac:dyDescent="0.2">
      <c r="A31" s="227">
        <f>B31</f>
        <v>44933</v>
      </c>
      <c r="B31" s="139">
        <f>B29+1</f>
        <v>44933</v>
      </c>
      <c r="C31" s="243"/>
      <c r="D31" s="232"/>
      <c r="E31" s="232"/>
      <c r="F31" s="232"/>
      <c r="G31" s="233"/>
      <c r="H31" s="128"/>
      <c r="I31" s="128"/>
      <c r="J31" s="128"/>
      <c r="K31" s="128"/>
      <c r="L31" s="128"/>
      <c r="M31" s="128"/>
      <c r="N31" s="128"/>
      <c r="O31" s="128"/>
      <c r="P31" s="128"/>
      <c r="Q31" s="128"/>
      <c r="R31" s="128"/>
    </row>
    <row r="32" spans="1:18" ht="12.75" customHeight="1" x14ac:dyDescent="0.2">
      <c r="A32" s="227"/>
      <c r="B32" s="140"/>
      <c r="C32" s="243"/>
      <c r="D32" s="232"/>
      <c r="E32" s="232"/>
      <c r="F32" s="232"/>
      <c r="G32" s="233"/>
      <c r="H32" s="128"/>
      <c r="I32" s="141"/>
      <c r="J32" s="128"/>
      <c r="K32" s="128"/>
      <c r="L32" s="128"/>
      <c r="M32" s="128"/>
      <c r="N32" s="128"/>
      <c r="O32" s="128"/>
      <c r="P32" s="128"/>
      <c r="Q32" s="128"/>
      <c r="R32" s="128"/>
    </row>
    <row r="33" spans="1:18" ht="12.75" customHeight="1" x14ac:dyDescent="0.2">
      <c r="A33" s="227">
        <f>B33</f>
        <v>44934</v>
      </c>
      <c r="B33" s="139">
        <f>B31+1</f>
        <v>44934</v>
      </c>
      <c r="C33" s="243"/>
      <c r="D33" s="232" t="s">
        <v>583</v>
      </c>
      <c r="E33" s="232"/>
      <c r="F33" s="232"/>
      <c r="G33" s="233"/>
      <c r="H33" s="128"/>
      <c r="I33" s="128"/>
      <c r="J33" s="128"/>
      <c r="K33" s="128"/>
      <c r="L33" s="128"/>
      <c r="M33" s="128"/>
      <c r="N33" s="128"/>
      <c r="O33" s="128"/>
      <c r="P33" s="128"/>
      <c r="Q33" s="128"/>
      <c r="R33" s="128"/>
    </row>
    <row r="34" spans="1:18" ht="12.75" customHeight="1" x14ac:dyDescent="0.2">
      <c r="A34" s="227"/>
      <c r="B34" s="140"/>
      <c r="C34" s="243"/>
      <c r="D34" s="232"/>
      <c r="E34" s="232"/>
      <c r="F34" s="232"/>
      <c r="G34" s="233"/>
      <c r="H34" s="128"/>
      <c r="I34" s="141"/>
      <c r="J34" s="128"/>
      <c r="K34" s="128"/>
      <c r="L34" s="128"/>
      <c r="M34" s="128"/>
      <c r="N34" s="128"/>
      <c r="O34" s="128"/>
      <c r="P34" s="128"/>
      <c r="Q34" s="128"/>
      <c r="R34" s="128"/>
    </row>
    <row r="35" spans="1:18" ht="12.75" customHeight="1" x14ac:dyDescent="0.2">
      <c r="A35" s="227">
        <f>B35</f>
        <v>44935</v>
      </c>
      <c r="B35" s="139">
        <f>B33+1</f>
        <v>44935</v>
      </c>
      <c r="C35" s="243"/>
      <c r="D35" s="232"/>
      <c r="E35" s="232"/>
      <c r="F35" s="232"/>
      <c r="G35" s="233"/>
      <c r="H35" s="128"/>
      <c r="I35" s="128"/>
      <c r="J35" s="128"/>
      <c r="K35" s="128"/>
      <c r="L35" s="128"/>
      <c r="M35" s="128"/>
      <c r="N35" s="128"/>
      <c r="O35" s="128"/>
      <c r="P35" s="128"/>
      <c r="Q35" s="128"/>
      <c r="R35" s="128"/>
    </row>
    <row r="36" spans="1:18" ht="12.75" customHeight="1" x14ac:dyDescent="0.2">
      <c r="A36" s="227"/>
      <c r="B36" s="140"/>
      <c r="C36" s="243"/>
      <c r="D36" s="232"/>
      <c r="E36" s="232"/>
      <c r="F36" s="232"/>
      <c r="G36" s="233"/>
      <c r="H36" s="128"/>
      <c r="I36" s="141"/>
      <c r="J36" s="128"/>
      <c r="K36" s="128"/>
      <c r="L36" s="128"/>
      <c r="M36" s="128"/>
      <c r="N36" s="128"/>
      <c r="O36" s="128"/>
      <c r="P36" s="128"/>
      <c r="Q36" s="128"/>
      <c r="R36" s="128"/>
    </row>
    <row r="37" spans="1:18" ht="12.75" customHeight="1" x14ac:dyDescent="0.2">
      <c r="A37" s="227">
        <f>B37</f>
        <v>44936</v>
      </c>
      <c r="B37" s="139">
        <f>B35+1</f>
        <v>44936</v>
      </c>
      <c r="C37" s="243"/>
      <c r="D37" s="232"/>
      <c r="E37" s="232"/>
      <c r="F37" s="232"/>
      <c r="G37" s="233"/>
      <c r="H37" s="128"/>
      <c r="I37" s="128"/>
      <c r="J37" s="128"/>
      <c r="K37" s="128"/>
      <c r="L37" s="128"/>
      <c r="M37" s="128"/>
      <c r="N37" s="128"/>
      <c r="O37" s="128"/>
      <c r="P37" s="128"/>
      <c r="Q37" s="128"/>
      <c r="R37" s="128"/>
    </row>
    <row r="38" spans="1:18" ht="12.75" customHeight="1" x14ac:dyDescent="0.2">
      <c r="A38" s="227"/>
      <c r="B38" s="140"/>
      <c r="C38" s="243"/>
      <c r="D38" s="232"/>
      <c r="E38" s="232"/>
      <c r="F38" s="232"/>
      <c r="G38" s="233"/>
      <c r="H38" s="128"/>
      <c r="I38" s="141"/>
      <c r="J38" s="128"/>
      <c r="K38" s="128"/>
      <c r="L38" s="128"/>
      <c r="M38" s="128"/>
      <c r="N38" s="128"/>
      <c r="O38" s="128"/>
      <c r="P38" s="128"/>
      <c r="Q38" s="128"/>
      <c r="R38" s="128"/>
    </row>
    <row r="39" spans="1:18" ht="12.75" customHeight="1" x14ac:dyDescent="0.2">
      <c r="A39" s="227">
        <f>B39</f>
        <v>44937</v>
      </c>
      <c r="B39" s="139">
        <f>B37+1</f>
        <v>44937</v>
      </c>
      <c r="C39" s="243"/>
      <c r="D39" s="232"/>
      <c r="E39" s="232"/>
      <c r="F39" s="232" t="s">
        <v>542</v>
      </c>
      <c r="G39" s="233"/>
      <c r="H39" s="128"/>
      <c r="I39" s="128"/>
      <c r="J39" s="128"/>
      <c r="K39" s="128"/>
      <c r="L39" s="128"/>
      <c r="M39" s="128"/>
      <c r="N39" s="128"/>
      <c r="O39" s="128"/>
      <c r="P39" s="128"/>
      <c r="Q39" s="128"/>
      <c r="R39" s="128"/>
    </row>
    <row r="40" spans="1:18" ht="12.75" customHeight="1" x14ac:dyDescent="0.2">
      <c r="A40" s="227"/>
      <c r="B40" s="140"/>
      <c r="C40" s="243"/>
      <c r="D40" s="232"/>
      <c r="E40" s="232"/>
      <c r="F40" s="232"/>
      <c r="G40" s="233"/>
      <c r="H40" s="128"/>
      <c r="I40" s="141"/>
      <c r="J40" s="128"/>
      <c r="K40" s="128"/>
      <c r="L40" s="128"/>
      <c r="M40" s="128"/>
      <c r="N40" s="128"/>
      <c r="O40" s="128"/>
      <c r="P40" s="128"/>
      <c r="Q40" s="128"/>
      <c r="R40" s="128"/>
    </row>
    <row r="41" spans="1:18" ht="12.75" customHeight="1" x14ac:dyDescent="0.2">
      <c r="A41" s="227">
        <f>B41</f>
        <v>44938</v>
      </c>
      <c r="B41" s="139">
        <f>B39+1</f>
        <v>44938</v>
      </c>
      <c r="C41" s="243"/>
      <c r="D41" s="232"/>
      <c r="E41" s="232"/>
      <c r="F41" s="232" t="s">
        <v>584</v>
      </c>
      <c r="G41" s="233"/>
      <c r="H41" s="128"/>
      <c r="I41" s="128"/>
      <c r="J41" s="128"/>
      <c r="K41" s="128"/>
      <c r="L41" s="128"/>
      <c r="M41" s="128"/>
      <c r="N41" s="128"/>
      <c r="O41" s="128"/>
      <c r="P41" s="128"/>
      <c r="Q41" s="128"/>
      <c r="R41" s="128"/>
    </row>
    <row r="42" spans="1:18" ht="12.75" customHeight="1" x14ac:dyDescent="0.2">
      <c r="A42" s="227"/>
      <c r="B42" s="140"/>
      <c r="C42" s="243"/>
      <c r="D42" s="232"/>
      <c r="E42" s="232"/>
      <c r="F42" s="232"/>
      <c r="G42" s="233"/>
      <c r="H42" s="128"/>
      <c r="I42" s="141"/>
      <c r="J42" s="128"/>
      <c r="K42" s="128"/>
      <c r="L42" s="128"/>
      <c r="M42" s="128"/>
      <c r="N42" s="128"/>
      <c r="O42" s="128"/>
      <c r="P42" s="128"/>
      <c r="Q42" s="128"/>
      <c r="R42" s="128"/>
    </row>
    <row r="43" spans="1:18" ht="12.75" customHeight="1" x14ac:dyDescent="0.2">
      <c r="A43" s="227">
        <f>B43</f>
        <v>44939</v>
      </c>
      <c r="B43" s="139">
        <f>B41+1</f>
        <v>44939</v>
      </c>
      <c r="C43" s="243"/>
      <c r="D43" s="232"/>
      <c r="E43" s="232" t="s">
        <v>322</v>
      </c>
      <c r="F43" s="232" t="s">
        <v>585</v>
      </c>
      <c r="G43" s="233"/>
      <c r="H43" s="128"/>
      <c r="I43" s="128"/>
      <c r="J43" s="128"/>
      <c r="K43" s="128"/>
      <c r="L43" s="128"/>
      <c r="M43" s="128"/>
      <c r="N43" s="128"/>
      <c r="O43" s="128"/>
      <c r="P43" s="128"/>
      <c r="Q43" s="128"/>
      <c r="R43" s="128"/>
    </row>
    <row r="44" spans="1:18" ht="12.75" customHeight="1" x14ac:dyDescent="0.2">
      <c r="A44" s="227"/>
      <c r="B44" s="140"/>
      <c r="C44" s="243"/>
      <c r="D44" s="232"/>
      <c r="E44" s="232"/>
      <c r="F44" s="232"/>
      <c r="G44" s="233"/>
      <c r="H44" s="128"/>
      <c r="I44" s="141"/>
      <c r="J44" s="128"/>
      <c r="K44" s="128"/>
      <c r="L44" s="128"/>
      <c r="M44" s="128"/>
      <c r="N44" s="128"/>
      <c r="O44" s="128"/>
      <c r="P44" s="128"/>
      <c r="Q44" s="128"/>
      <c r="R44" s="128"/>
    </row>
    <row r="45" spans="1:18" ht="12.75" customHeight="1" x14ac:dyDescent="0.2">
      <c r="A45" s="227">
        <f>B45</f>
        <v>44940</v>
      </c>
      <c r="B45" s="139">
        <f>B43+1</f>
        <v>44940</v>
      </c>
      <c r="C45" s="243"/>
      <c r="D45" s="232" t="s">
        <v>586</v>
      </c>
      <c r="E45" s="232"/>
      <c r="F45" s="232"/>
      <c r="G45" s="233"/>
      <c r="H45" s="128"/>
      <c r="I45" s="128"/>
      <c r="J45" s="128"/>
      <c r="K45" s="128"/>
      <c r="L45" s="128"/>
      <c r="M45" s="128"/>
      <c r="N45" s="128"/>
      <c r="O45" s="128"/>
      <c r="P45" s="128"/>
      <c r="Q45" s="128"/>
      <c r="R45" s="128"/>
    </row>
    <row r="46" spans="1:18" ht="12.75" customHeight="1" x14ac:dyDescent="0.2">
      <c r="A46" s="227"/>
      <c r="B46" s="140"/>
      <c r="C46" s="243"/>
      <c r="D46" s="232"/>
      <c r="E46" s="232"/>
      <c r="F46" s="232"/>
      <c r="G46" s="233"/>
      <c r="H46" s="128"/>
      <c r="I46" s="141"/>
      <c r="J46" s="128"/>
      <c r="K46" s="128"/>
      <c r="L46" s="128"/>
      <c r="M46" s="128"/>
      <c r="N46" s="128"/>
      <c r="O46" s="128"/>
      <c r="P46" s="128"/>
      <c r="Q46" s="128"/>
      <c r="R46" s="128"/>
    </row>
    <row r="47" spans="1:18" ht="12.75" customHeight="1" x14ac:dyDescent="0.2">
      <c r="A47" s="227">
        <f>B47</f>
        <v>44941</v>
      </c>
      <c r="B47" s="139">
        <f>B45+1</f>
        <v>44941</v>
      </c>
      <c r="C47" s="243"/>
      <c r="D47" s="232"/>
      <c r="E47" s="232"/>
      <c r="F47" s="232" t="s">
        <v>279</v>
      </c>
      <c r="G47" s="233"/>
      <c r="H47" s="128"/>
      <c r="I47" s="128"/>
      <c r="J47" s="128"/>
      <c r="K47" s="128"/>
      <c r="L47" s="128"/>
      <c r="M47" s="128"/>
      <c r="N47" s="128"/>
      <c r="O47" s="128"/>
      <c r="P47" s="128"/>
      <c r="Q47" s="128"/>
      <c r="R47" s="128"/>
    </row>
    <row r="48" spans="1:18" ht="12.75" customHeight="1" x14ac:dyDescent="0.2">
      <c r="A48" s="227"/>
      <c r="B48" s="140"/>
      <c r="C48" s="243"/>
      <c r="D48" s="232"/>
      <c r="E48" s="232"/>
      <c r="F48" s="232"/>
      <c r="G48" s="233"/>
      <c r="H48" s="128"/>
      <c r="I48" s="141"/>
      <c r="J48" s="128"/>
      <c r="K48" s="128"/>
      <c r="L48" s="128"/>
      <c r="M48" s="128"/>
      <c r="N48" s="128"/>
      <c r="O48" s="128"/>
      <c r="P48" s="128"/>
      <c r="Q48" s="128"/>
      <c r="R48" s="128"/>
    </row>
    <row r="49" spans="1:18" ht="12.75" customHeight="1" x14ac:dyDescent="0.2">
      <c r="A49" s="227">
        <f>B49</f>
        <v>44942</v>
      </c>
      <c r="B49" s="139">
        <f>B47+1</f>
        <v>44942</v>
      </c>
      <c r="C49" s="243"/>
      <c r="D49" s="232"/>
      <c r="E49" s="232"/>
      <c r="F49" s="232"/>
      <c r="G49" s="233"/>
      <c r="H49" s="128"/>
      <c r="I49" s="128"/>
      <c r="J49" s="128"/>
      <c r="K49" s="128"/>
      <c r="L49" s="128"/>
      <c r="M49" s="128"/>
      <c r="N49" s="128"/>
      <c r="O49" s="128"/>
      <c r="P49" s="128"/>
      <c r="Q49" s="128"/>
      <c r="R49" s="128"/>
    </row>
    <row r="50" spans="1:18" ht="12.75" customHeight="1" x14ac:dyDescent="0.2">
      <c r="A50" s="227"/>
      <c r="B50" s="140"/>
      <c r="C50" s="243"/>
      <c r="D50" s="232"/>
      <c r="E50" s="232"/>
      <c r="F50" s="232"/>
      <c r="G50" s="233"/>
      <c r="H50" s="128"/>
      <c r="I50" s="141"/>
      <c r="J50" s="128"/>
      <c r="K50" s="128"/>
      <c r="L50" s="128"/>
      <c r="M50" s="128"/>
      <c r="N50" s="128"/>
      <c r="O50" s="128"/>
      <c r="P50" s="128"/>
      <c r="Q50" s="128"/>
      <c r="R50" s="128"/>
    </row>
    <row r="51" spans="1:18" ht="12.75" customHeight="1" x14ac:dyDescent="0.2">
      <c r="A51" s="227">
        <f>B51</f>
        <v>44943</v>
      </c>
      <c r="B51" s="139">
        <f>B49+1</f>
        <v>44943</v>
      </c>
      <c r="C51" s="243"/>
      <c r="D51" s="232"/>
      <c r="E51" s="232" t="s">
        <v>582</v>
      </c>
      <c r="F51" s="232"/>
      <c r="G51" s="233"/>
      <c r="H51" s="128"/>
      <c r="I51" s="128"/>
      <c r="J51" s="128"/>
      <c r="K51" s="128"/>
      <c r="L51" s="128"/>
      <c r="M51" s="128"/>
      <c r="N51" s="128"/>
      <c r="O51" s="128"/>
      <c r="P51" s="128"/>
      <c r="Q51" s="128"/>
      <c r="R51" s="128"/>
    </row>
    <row r="52" spans="1:18" ht="12.75" customHeight="1" x14ac:dyDescent="0.2">
      <c r="A52" s="227"/>
      <c r="B52" s="140"/>
      <c r="C52" s="243"/>
      <c r="D52" s="232"/>
      <c r="E52" s="232"/>
      <c r="F52" s="232"/>
      <c r="G52" s="233"/>
      <c r="H52" s="128"/>
      <c r="I52" s="141"/>
      <c r="J52" s="128"/>
      <c r="K52" s="128"/>
      <c r="L52" s="128"/>
      <c r="M52" s="128"/>
      <c r="N52" s="128"/>
      <c r="O52" s="128"/>
      <c r="P52" s="128"/>
      <c r="Q52" s="128"/>
      <c r="R52" s="128"/>
    </row>
    <row r="53" spans="1:18" ht="12.75" customHeight="1" x14ac:dyDescent="0.2">
      <c r="A53" s="227">
        <f>B53</f>
        <v>44944</v>
      </c>
      <c r="B53" s="139">
        <f>B51+1</f>
        <v>44944</v>
      </c>
      <c r="C53" s="243"/>
      <c r="D53" s="232"/>
      <c r="E53" s="232"/>
      <c r="F53" s="232" t="s">
        <v>464</v>
      </c>
      <c r="G53" s="233"/>
      <c r="H53" s="128"/>
      <c r="I53" s="128"/>
      <c r="J53" s="128"/>
      <c r="K53" s="128"/>
      <c r="L53" s="128"/>
      <c r="M53" s="128"/>
      <c r="N53" s="128"/>
      <c r="O53" s="128"/>
      <c r="P53" s="128"/>
      <c r="Q53" s="128"/>
      <c r="R53" s="128"/>
    </row>
    <row r="54" spans="1:18" ht="12.75" customHeight="1" x14ac:dyDescent="0.2">
      <c r="A54" s="227"/>
      <c r="B54" s="140"/>
      <c r="C54" s="243"/>
      <c r="D54" s="232"/>
      <c r="E54" s="232"/>
      <c r="F54" s="232"/>
      <c r="G54" s="233"/>
      <c r="H54" s="128"/>
      <c r="I54" s="141"/>
      <c r="J54" s="128"/>
      <c r="K54" s="128"/>
      <c r="L54" s="128"/>
      <c r="M54" s="128"/>
      <c r="N54" s="128"/>
      <c r="O54" s="128"/>
      <c r="P54" s="128"/>
      <c r="Q54" s="128"/>
      <c r="R54" s="128"/>
    </row>
    <row r="55" spans="1:18" ht="12.75" customHeight="1" x14ac:dyDescent="0.2">
      <c r="A55" s="227">
        <f>B55</f>
        <v>44945</v>
      </c>
      <c r="B55" s="139">
        <f>B53+1</f>
        <v>44945</v>
      </c>
      <c r="C55" s="243"/>
      <c r="D55" s="232"/>
      <c r="E55" s="232"/>
      <c r="F55" s="232"/>
      <c r="G55" s="233"/>
      <c r="H55" s="128"/>
      <c r="I55" s="128"/>
      <c r="J55" s="128"/>
      <c r="K55" s="128"/>
      <c r="L55" s="128"/>
      <c r="M55" s="128"/>
      <c r="N55" s="128"/>
      <c r="O55" s="128"/>
      <c r="P55" s="128"/>
      <c r="Q55" s="128"/>
      <c r="R55" s="128"/>
    </row>
    <row r="56" spans="1:18" ht="12.75" customHeight="1" x14ac:dyDescent="0.2">
      <c r="A56" s="227"/>
      <c r="B56" s="140"/>
      <c r="C56" s="243"/>
      <c r="D56" s="232"/>
      <c r="E56" s="232"/>
      <c r="F56" s="232"/>
      <c r="G56" s="233"/>
      <c r="H56" s="128"/>
      <c r="I56" s="141"/>
      <c r="J56" s="128"/>
      <c r="K56" s="128"/>
      <c r="L56" s="128"/>
      <c r="M56" s="128"/>
      <c r="N56" s="128"/>
      <c r="O56" s="128"/>
      <c r="P56" s="128"/>
      <c r="Q56" s="128"/>
      <c r="R56" s="128"/>
    </row>
    <row r="57" spans="1:18" ht="12.75" customHeight="1" x14ac:dyDescent="0.2">
      <c r="A57" s="227">
        <f>B57</f>
        <v>44946</v>
      </c>
      <c r="B57" s="139">
        <f>B55+1</f>
        <v>44946</v>
      </c>
      <c r="C57" s="243"/>
      <c r="D57" s="232"/>
      <c r="E57" s="232" t="s">
        <v>322</v>
      </c>
      <c r="F57" s="232" t="s">
        <v>587</v>
      </c>
      <c r="G57" s="233"/>
      <c r="H57" s="128"/>
      <c r="I57" s="128"/>
      <c r="J57" s="128"/>
      <c r="K57" s="128"/>
      <c r="L57" s="128"/>
      <c r="M57" s="128"/>
      <c r="N57" s="128"/>
      <c r="O57" s="128"/>
      <c r="P57" s="128"/>
      <c r="Q57" s="128"/>
      <c r="R57" s="128"/>
    </row>
    <row r="58" spans="1:18" ht="12.75" customHeight="1" x14ac:dyDescent="0.2">
      <c r="A58" s="227"/>
      <c r="B58" s="140"/>
      <c r="C58" s="243"/>
      <c r="D58" s="232"/>
      <c r="E58" s="232"/>
      <c r="F58" s="232"/>
      <c r="G58" s="233"/>
      <c r="H58" s="128"/>
      <c r="I58" s="141"/>
      <c r="J58" s="128"/>
      <c r="K58" s="128"/>
      <c r="L58" s="128"/>
      <c r="M58" s="128"/>
      <c r="N58" s="128"/>
      <c r="O58" s="128"/>
      <c r="P58" s="128"/>
      <c r="Q58" s="128"/>
      <c r="R58" s="128"/>
    </row>
    <row r="59" spans="1:18" ht="12.75" customHeight="1" x14ac:dyDescent="0.2">
      <c r="A59" s="227">
        <f>B59</f>
        <v>44947</v>
      </c>
      <c r="B59" s="139">
        <f>B57+1</f>
        <v>44947</v>
      </c>
      <c r="C59" s="243"/>
      <c r="D59" s="232"/>
      <c r="E59" s="232"/>
      <c r="F59" s="232"/>
      <c r="G59" s="233"/>
      <c r="H59" s="128"/>
      <c r="I59" s="128"/>
      <c r="J59" s="128"/>
      <c r="K59" s="128"/>
      <c r="L59" s="128"/>
      <c r="M59" s="128"/>
      <c r="N59" s="128"/>
      <c r="O59" s="128"/>
      <c r="P59" s="128"/>
      <c r="Q59" s="128"/>
      <c r="R59" s="128"/>
    </row>
    <row r="60" spans="1:18" ht="12.75" customHeight="1" x14ac:dyDescent="0.2">
      <c r="A60" s="227"/>
      <c r="B60" s="140"/>
      <c r="C60" s="243"/>
      <c r="D60" s="232"/>
      <c r="E60" s="232"/>
      <c r="F60" s="232"/>
      <c r="G60" s="233"/>
      <c r="H60" s="128"/>
      <c r="I60" s="141"/>
      <c r="J60" s="128"/>
      <c r="K60" s="128"/>
      <c r="L60" s="128"/>
      <c r="M60" s="128"/>
      <c r="N60" s="128"/>
      <c r="O60" s="128"/>
      <c r="P60" s="128"/>
      <c r="Q60" s="128"/>
      <c r="R60" s="128"/>
    </row>
    <row r="61" spans="1:18" ht="12.75" customHeight="1" x14ac:dyDescent="0.2">
      <c r="A61" s="227">
        <f>B61</f>
        <v>44948</v>
      </c>
      <c r="B61" s="139">
        <f>B59+1</f>
        <v>44948</v>
      </c>
      <c r="C61" s="243"/>
      <c r="D61" s="232"/>
      <c r="E61" s="232"/>
      <c r="F61" s="232" t="s">
        <v>280</v>
      </c>
      <c r="G61" s="233"/>
      <c r="H61" s="128"/>
      <c r="I61" s="128"/>
      <c r="J61" s="128"/>
      <c r="K61" s="128"/>
      <c r="L61" s="128"/>
      <c r="M61" s="128"/>
      <c r="N61" s="128"/>
      <c r="O61" s="128"/>
      <c r="P61" s="128"/>
      <c r="Q61" s="128"/>
      <c r="R61" s="128"/>
    </row>
    <row r="62" spans="1:18" ht="12.75" customHeight="1" x14ac:dyDescent="0.2">
      <c r="A62" s="227"/>
      <c r="B62" s="140"/>
      <c r="C62" s="243"/>
      <c r="D62" s="232"/>
      <c r="E62" s="232"/>
      <c r="F62" s="232"/>
      <c r="G62" s="233"/>
      <c r="H62" s="128"/>
      <c r="I62" s="141"/>
      <c r="J62" s="128"/>
      <c r="K62" s="128"/>
      <c r="L62" s="128"/>
      <c r="M62" s="128"/>
      <c r="N62" s="128"/>
      <c r="O62" s="128"/>
      <c r="P62" s="128"/>
      <c r="Q62" s="128"/>
      <c r="R62" s="128"/>
    </row>
    <row r="63" spans="1:18" ht="12.75" customHeight="1" x14ac:dyDescent="0.2">
      <c r="A63" s="227">
        <f>B63</f>
        <v>44949</v>
      </c>
      <c r="B63" s="139">
        <f>B61+1</f>
        <v>44949</v>
      </c>
      <c r="C63" s="243"/>
      <c r="D63" s="232"/>
      <c r="E63" s="232"/>
      <c r="F63" s="232"/>
      <c r="G63" s="233"/>
      <c r="H63" s="128"/>
      <c r="I63" s="128"/>
      <c r="J63" s="128"/>
      <c r="K63" s="128"/>
      <c r="L63" s="128"/>
      <c r="M63" s="128"/>
      <c r="N63" s="128"/>
      <c r="O63" s="128"/>
      <c r="P63" s="128"/>
      <c r="Q63" s="128"/>
      <c r="R63" s="128"/>
    </row>
    <row r="64" spans="1:18" ht="12.75" customHeight="1" x14ac:dyDescent="0.2">
      <c r="A64" s="227"/>
      <c r="B64" s="140"/>
      <c r="C64" s="243"/>
      <c r="D64" s="232"/>
      <c r="E64" s="232"/>
      <c r="F64" s="232"/>
      <c r="G64" s="233"/>
      <c r="H64" s="128"/>
      <c r="I64" s="141"/>
      <c r="J64" s="128"/>
      <c r="K64" s="128"/>
      <c r="L64" s="128"/>
      <c r="M64" s="128"/>
      <c r="N64" s="128"/>
      <c r="O64" s="128"/>
      <c r="P64" s="128"/>
      <c r="Q64" s="128"/>
      <c r="R64" s="128"/>
    </row>
    <row r="65" spans="1:18" ht="12.75" customHeight="1" x14ac:dyDescent="0.2">
      <c r="A65" s="227">
        <f>B65</f>
        <v>44950</v>
      </c>
      <c r="B65" s="139">
        <f>B63+1</f>
        <v>44950</v>
      </c>
      <c r="C65" s="243"/>
      <c r="D65" s="232"/>
      <c r="E65" s="232"/>
      <c r="F65" s="232"/>
      <c r="G65" s="233"/>
      <c r="H65" s="128"/>
      <c r="I65" s="128"/>
      <c r="J65" s="128"/>
      <c r="K65" s="128"/>
      <c r="L65" s="128"/>
      <c r="M65" s="128"/>
      <c r="N65" s="128"/>
      <c r="O65" s="128"/>
      <c r="P65" s="128"/>
      <c r="Q65" s="128"/>
      <c r="R65" s="128"/>
    </row>
    <row r="66" spans="1:18" ht="12.75" customHeight="1" x14ac:dyDescent="0.2">
      <c r="A66" s="227"/>
      <c r="B66" s="140"/>
      <c r="C66" s="243"/>
      <c r="D66" s="232"/>
      <c r="E66" s="232"/>
      <c r="F66" s="232"/>
      <c r="G66" s="233"/>
      <c r="H66" s="128"/>
      <c r="I66" s="141"/>
      <c r="J66" s="128"/>
      <c r="K66" s="128"/>
      <c r="L66" s="128"/>
      <c r="M66" s="128"/>
      <c r="N66" s="128"/>
      <c r="O66" s="128"/>
      <c r="P66" s="128"/>
      <c r="Q66" s="128"/>
      <c r="R66" s="128"/>
    </row>
    <row r="67" spans="1:18" ht="12.75" customHeight="1" x14ac:dyDescent="0.2">
      <c r="A67" s="227">
        <f>B67</f>
        <v>44951</v>
      </c>
      <c r="B67" s="139">
        <f>B65+1</f>
        <v>44951</v>
      </c>
      <c r="C67" s="243"/>
      <c r="D67" s="232"/>
      <c r="E67" s="232"/>
      <c r="F67" s="232"/>
      <c r="G67" s="233"/>
      <c r="H67" s="128"/>
      <c r="I67" s="128"/>
      <c r="J67" s="128"/>
      <c r="K67" s="128"/>
      <c r="L67" s="128"/>
      <c r="M67" s="128"/>
      <c r="N67" s="128"/>
      <c r="O67" s="128"/>
      <c r="P67" s="128"/>
      <c r="Q67" s="128"/>
      <c r="R67" s="128"/>
    </row>
    <row r="68" spans="1:18" ht="12.75" customHeight="1" x14ac:dyDescent="0.2">
      <c r="A68" s="227"/>
      <c r="B68" s="140"/>
      <c r="C68" s="243"/>
      <c r="D68" s="232"/>
      <c r="E68" s="232"/>
      <c r="F68" s="232"/>
      <c r="G68" s="233"/>
      <c r="H68" s="128"/>
      <c r="I68" s="141"/>
      <c r="J68" s="128"/>
      <c r="K68" s="128"/>
      <c r="L68" s="128"/>
      <c r="M68" s="128"/>
      <c r="N68" s="128"/>
      <c r="O68" s="128"/>
      <c r="P68" s="128"/>
      <c r="Q68" s="128"/>
      <c r="R68" s="128"/>
    </row>
    <row r="69" spans="1:18" ht="12.75" customHeight="1" x14ac:dyDescent="0.2">
      <c r="A69" s="227">
        <f>B69</f>
        <v>44952</v>
      </c>
      <c r="B69" s="139">
        <f>B67+1</f>
        <v>44952</v>
      </c>
      <c r="C69" s="243"/>
      <c r="D69" s="232"/>
      <c r="E69" s="232"/>
      <c r="F69" s="232"/>
      <c r="G69" s="233"/>
      <c r="H69" s="128"/>
      <c r="I69" s="128"/>
      <c r="J69" s="128"/>
      <c r="K69" s="128"/>
      <c r="L69" s="128"/>
      <c r="M69" s="128"/>
      <c r="N69" s="128"/>
      <c r="O69" s="128"/>
      <c r="P69" s="128"/>
      <c r="Q69" s="128"/>
      <c r="R69" s="128"/>
    </row>
    <row r="70" spans="1:18" ht="12.75" customHeight="1" x14ac:dyDescent="0.2">
      <c r="A70" s="227"/>
      <c r="B70" s="140"/>
      <c r="C70" s="243"/>
      <c r="D70" s="232"/>
      <c r="E70" s="232"/>
      <c r="F70" s="232"/>
      <c r="G70" s="233"/>
      <c r="H70" s="128"/>
      <c r="I70" s="141"/>
      <c r="J70" s="128"/>
      <c r="K70" s="128"/>
      <c r="L70" s="128"/>
      <c r="M70" s="128"/>
      <c r="N70" s="128"/>
      <c r="O70" s="128"/>
      <c r="P70" s="128"/>
      <c r="Q70" s="128"/>
      <c r="R70" s="128"/>
    </row>
    <row r="71" spans="1:18" ht="12.75" customHeight="1" x14ac:dyDescent="0.2">
      <c r="A71" s="227">
        <f>B71</f>
        <v>44953</v>
      </c>
      <c r="B71" s="139">
        <f>B69+1</f>
        <v>44953</v>
      </c>
      <c r="C71" s="243"/>
      <c r="D71" s="232" t="s">
        <v>195</v>
      </c>
      <c r="E71" s="232" t="s">
        <v>322</v>
      </c>
      <c r="F71" s="232"/>
      <c r="G71" s="233" t="s">
        <v>158</v>
      </c>
      <c r="H71" s="128"/>
      <c r="I71" s="128"/>
      <c r="J71" s="128"/>
      <c r="K71" s="128"/>
      <c r="L71" s="128"/>
      <c r="M71" s="128"/>
      <c r="N71" s="128"/>
      <c r="O71" s="128"/>
      <c r="P71" s="128"/>
      <c r="Q71" s="128"/>
      <c r="R71" s="128"/>
    </row>
    <row r="72" spans="1:18" ht="12.75" customHeight="1" x14ac:dyDescent="0.2">
      <c r="A72" s="227"/>
      <c r="B72" s="140"/>
      <c r="C72" s="243"/>
      <c r="D72" s="232"/>
      <c r="E72" s="232"/>
      <c r="F72" s="232"/>
      <c r="G72" s="233"/>
      <c r="H72" s="128"/>
      <c r="I72" s="141"/>
      <c r="J72" s="128"/>
      <c r="K72" s="128"/>
      <c r="L72" s="128"/>
      <c r="M72" s="128"/>
      <c r="N72" s="128"/>
      <c r="O72" s="128"/>
      <c r="P72" s="128"/>
      <c r="Q72" s="128"/>
      <c r="R72" s="128"/>
    </row>
    <row r="73" spans="1:18" ht="12.75" customHeight="1" x14ac:dyDescent="0.2">
      <c r="A73" s="227">
        <f>B73</f>
        <v>44954</v>
      </c>
      <c r="B73" s="139">
        <f>B71+1</f>
        <v>44954</v>
      </c>
      <c r="C73" s="243"/>
      <c r="D73" s="232"/>
      <c r="E73" s="232"/>
      <c r="F73" s="232"/>
      <c r="G73" s="233"/>
      <c r="H73" s="128"/>
      <c r="I73" s="128"/>
      <c r="J73" s="128"/>
      <c r="K73" s="128"/>
      <c r="L73" s="128"/>
      <c r="M73" s="128"/>
      <c r="N73" s="128"/>
      <c r="O73" s="128"/>
      <c r="P73" s="128"/>
      <c r="Q73" s="128"/>
      <c r="R73" s="128"/>
    </row>
    <row r="74" spans="1:18" ht="12.75" customHeight="1" x14ac:dyDescent="0.2">
      <c r="A74" s="227"/>
      <c r="B74" s="140"/>
      <c r="C74" s="243"/>
      <c r="D74" s="232"/>
      <c r="E74" s="232"/>
      <c r="F74" s="232"/>
      <c r="G74" s="233"/>
      <c r="H74" s="128"/>
      <c r="I74" s="141"/>
      <c r="J74" s="128"/>
      <c r="K74" s="128"/>
      <c r="L74" s="128"/>
      <c r="M74" s="128"/>
      <c r="N74" s="128"/>
      <c r="O74" s="128"/>
      <c r="P74" s="128"/>
      <c r="Q74" s="128"/>
      <c r="R74" s="128"/>
    </row>
    <row r="75" spans="1:18" ht="12.75" customHeight="1" x14ac:dyDescent="0.2">
      <c r="A75" s="227">
        <f>B75</f>
        <v>44955</v>
      </c>
      <c r="B75" s="139">
        <f>B73+1</f>
        <v>44955</v>
      </c>
      <c r="C75" s="243"/>
      <c r="D75" s="232"/>
      <c r="E75" s="232"/>
      <c r="F75" s="232"/>
      <c r="G75" s="233"/>
      <c r="H75" s="128"/>
      <c r="I75" s="128"/>
      <c r="J75" s="128"/>
      <c r="K75" s="128"/>
      <c r="L75" s="128"/>
      <c r="M75" s="128"/>
      <c r="N75" s="128"/>
      <c r="O75" s="128"/>
      <c r="P75" s="128"/>
      <c r="Q75" s="128"/>
      <c r="R75" s="128"/>
    </row>
    <row r="76" spans="1:18" ht="12.75" customHeight="1" x14ac:dyDescent="0.2">
      <c r="A76" s="227"/>
      <c r="B76" s="140"/>
      <c r="C76" s="243"/>
      <c r="D76" s="232"/>
      <c r="E76" s="232"/>
      <c r="F76" s="232"/>
      <c r="G76" s="233"/>
      <c r="H76" s="128"/>
      <c r="I76" s="141"/>
      <c r="J76" s="128"/>
      <c r="K76" s="128"/>
      <c r="L76" s="128"/>
      <c r="M76" s="128"/>
      <c r="N76" s="128"/>
      <c r="O76" s="128"/>
      <c r="P76" s="128"/>
      <c r="Q76" s="128"/>
      <c r="R76" s="128"/>
    </row>
    <row r="77" spans="1:18" ht="12.75" customHeight="1" x14ac:dyDescent="0.2">
      <c r="A77" s="227">
        <f>B77</f>
        <v>44956</v>
      </c>
      <c r="B77" s="139">
        <f>B75+1</f>
        <v>44956</v>
      </c>
      <c r="C77" s="243"/>
      <c r="D77" s="232"/>
      <c r="E77" s="232"/>
      <c r="F77" s="232"/>
      <c r="G77" s="233"/>
      <c r="H77" s="128"/>
      <c r="I77" s="128"/>
      <c r="J77" s="128"/>
      <c r="K77" s="128"/>
      <c r="L77" s="128"/>
      <c r="M77" s="128"/>
      <c r="N77" s="128"/>
      <c r="O77" s="128"/>
      <c r="P77" s="128"/>
      <c r="Q77" s="128"/>
      <c r="R77" s="128"/>
    </row>
    <row r="78" spans="1:18" ht="12.75" customHeight="1" x14ac:dyDescent="0.2">
      <c r="A78" s="227"/>
      <c r="B78" s="140"/>
      <c r="C78" s="243"/>
      <c r="D78" s="232"/>
      <c r="E78" s="232"/>
      <c r="F78" s="232"/>
      <c r="G78" s="233"/>
      <c r="H78" s="128"/>
      <c r="I78" s="141"/>
      <c r="J78" s="128"/>
      <c r="K78" s="128"/>
      <c r="L78" s="128"/>
      <c r="M78" s="128"/>
      <c r="N78" s="128"/>
      <c r="O78" s="128"/>
      <c r="P78" s="128"/>
      <c r="Q78" s="128"/>
      <c r="R78" s="128"/>
    </row>
    <row r="79" spans="1:18" ht="12.75" customHeight="1" x14ac:dyDescent="0.2">
      <c r="A79" s="227">
        <f>B79</f>
        <v>44957</v>
      </c>
      <c r="B79" s="139">
        <f>B77+1</f>
        <v>44957</v>
      </c>
      <c r="C79" s="243"/>
      <c r="D79" s="232"/>
      <c r="E79" s="232"/>
      <c r="F79" s="232"/>
      <c r="G79" s="233"/>
      <c r="H79" s="128"/>
      <c r="I79" s="128"/>
      <c r="J79" s="128"/>
      <c r="K79" s="128"/>
      <c r="L79" s="128"/>
      <c r="M79" s="128"/>
      <c r="N79" s="128"/>
      <c r="O79" s="128"/>
      <c r="P79" s="128"/>
      <c r="Q79" s="128"/>
      <c r="R79" s="128"/>
    </row>
    <row r="80" spans="1:18" ht="12.75" customHeight="1" x14ac:dyDescent="0.2">
      <c r="A80" s="227"/>
      <c r="B80" s="140"/>
      <c r="C80" s="243"/>
      <c r="D80" s="232"/>
      <c r="E80" s="232"/>
      <c r="F80" s="232"/>
      <c r="G80" s="233"/>
      <c r="H80" s="128"/>
      <c r="I80" s="141"/>
      <c r="J80" s="128"/>
      <c r="K80" s="128"/>
      <c r="L80" s="128"/>
      <c r="M80" s="128"/>
      <c r="N80" s="128"/>
      <c r="O80" s="128"/>
      <c r="P80" s="128"/>
      <c r="Q80" s="128"/>
      <c r="R80" s="128"/>
    </row>
    <row r="81" spans="1:18" ht="12.75" customHeight="1" x14ac:dyDescent="0.2">
      <c r="A81" s="227">
        <f>B81</f>
        <v>44958</v>
      </c>
      <c r="B81" s="139">
        <f>B79+1</f>
        <v>44958</v>
      </c>
      <c r="C81" s="243"/>
      <c r="D81" s="232"/>
      <c r="E81" s="232"/>
      <c r="F81" s="232" t="s">
        <v>197</v>
      </c>
      <c r="G81" s="233"/>
      <c r="H81" s="128"/>
      <c r="I81" s="128"/>
      <c r="J81" s="128"/>
      <c r="K81" s="128"/>
      <c r="L81" s="128"/>
      <c r="M81" s="128"/>
      <c r="N81" s="128"/>
      <c r="O81" s="128"/>
      <c r="P81" s="128"/>
      <c r="Q81" s="128"/>
      <c r="R81" s="128"/>
    </row>
    <row r="82" spans="1:18" ht="12.75" customHeight="1" x14ac:dyDescent="0.2">
      <c r="A82" s="227"/>
      <c r="B82" s="140"/>
      <c r="C82" s="243"/>
      <c r="D82" s="232"/>
      <c r="E82" s="232"/>
      <c r="F82" s="232"/>
      <c r="G82" s="233"/>
      <c r="H82" s="128"/>
      <c r="I82" s="141"/>
      <c r="J82" s="128"/>
      <c r="K82" s="128"/>
      <c r="L82" s="128"/>
      <c r="M82" s="128"/>
      <c r="N82" s="128"/>
      <c r="O82" s="128"/>
      <c r="P82" s="128"/>
      <c r="Q82" s="128"/>
      <c r="R82" s="128"/>
    </row>
    <row r="83" spans="1:18" ht="12.75" customHeight="1" x14ac:dyDescent="0.2">
      <c r="A83" s="227">
        <f>B83</f>
        <v>44959</v>
      </c>
      <c r="B83" s="139">
        <f>B81+1</f>
        <v>44959</v>
      </c>
      <c r="C83" s="243"/>
      <c r="D83" s="232"/>
      <c r="E83" s="232"/>
      <c r="F83" s="232"/>
      <c r="G83" s="233"/>
      <c r="H83" s="128"/>
      <c r="I83" s="128"/>
      <c r="J83" s="128"/>
      <c r="K83" s="128"/>
      <c r="L83" s="128"/>
      <c r="M83" s="128"/>
      <c r="N83" s="128"/>
      <c r="O83" s="128"/>
      <c r="P83" s="128"/>
      <c r="Q83" s="128"/>
      <c r="R83" s="128"/>
    </row>
    <row r="84" spans="1:18" ht="12.75" customHeight="1" x14ac:dyDescent="0.2">
      <c r="A84" s="227"/>
      <c r="B84" s="140"/>
      <c r="C84" s="243"/>
      <c r="D84" s="232"/>
      <c r="E84" s="232"/>
      <c r="F84" s="232"/>
      <c r="G84" s="233"/>
      <c r="H84" s="128"/>
      <c r="I84" s="141"/>
      <c r="J84" s="128"/>
      <c r="K84" s="128"/>
      <c r="L84" s="128"/>
      <c r="M84" s="128"/>
      <c r="N84" s="128"/>
      <c r="O84" s="128"/>
      <c r="P84" s="128"/>
      <c r="Q84" s="128"/>
      <c r="R84" s="128"/>
    </row>
    <row r="85" spans="1:18" ht="12.75" customHeight="1" x14ac:dyDescent="0.2">
      <c r="A85" s="227">
        <f>B85</f>
        <v>44960</v>
      </c>
      <c r="B85" s="139">
        <f>B83+1</f>
        <v>44960</v>
      </c>
      <c r="C85" s="243"/>
      <c r="D85" s="232"/>
      <c r="E85" s="232" t="s">
        <v>322</v>
      </c>
      <c r="F85" s="232" t="s">
        <v>281</v>
      </c>
      <c r="G85" s="233"/>
      <c r="H85" s="128"/>
      <c r="I85" s="128"/>
      <c r="J85" s="128"/>
      <c r="K85" s="128"/>
      <c r="L85" s="128"/>
      <c r="M85" s="128"/>
      <c r="N85" s="128"/>
      <c r="O85" s="128"/>
      <c r="P85" s="128"/>
      <c r="Q85" s="128"/>
      <c r="R85" s="128"/>
    </row>
    <row r="86" spans="1:18" ht="12.75" customHeight="1" x14ac:dyDescent="0.2">
      <c r="A86" s="227"/>
      <c r="B86" s="140"/>
      <c r="C86" s="243"/>
      <c r="D86" s="232"/>
      <c r="E86" s="232"/>
      <c r="F86" s="232"/>
      <c r="G86" s="233"/>
      <c r="H86" s="128"/>
      <c r="I86" s="141"/>
      <c r="J86" s="128"/>
      <c r="K86" s="128"/>
      <c r="L86" s="128"/>
      <c r="M86" s="128"/>
      <c r="N86" s="128"/>
      <c r="O86" s="128"/>
      <c r="P86" s="128"/>
      <c r="Q86" s="128"/>
      <c r="R86" s="128"/>
    </row>
    <row r="87" spans="1:18" ht="12.75" customHeight="1" x14ac:dyDescent="0.2">
      <c r="A87" s="227">
        <f>B87</f>
        <v>44961</v>
      </c>
      <c r="B87" s="139">
        <f>B85+1</f>
        <v>44961</v>
      </c>
      <c r="C87" s="243"/>
      <c r="D87" s="232"/>
      <c r="E87" s="232"/>
      <c r="F87" s="232"/>
      <c r="G87" s="233"/>
      <c r="H87" s="128"/>
      <c r="I87" s="128"/>
      <c r="J87" s="128"/>
      <c r="K87" s="128"/>
      <c r="L87" s="128"/>
      <c r="M87" s="128"/>
      <c r="N87" s="128"/>
      <c r="O87" s="128"/>
      <c r="P87" s="128"/>
      <c r="Q87" s="128"/>
      <c r="R87" s="128"/>
    </row>
    <row r="88" spans="1:18" ht="12.75" customHeight="1" x14ac:dyDescent="0.2">
      <c r="A88" s="227"/>
      <c r="B88" s="140"/>
      <c r="C88" s="243"/>
      <c r="D88" s="232"/>
      <c r="E88" s="232"/>
      <c r="F88" s="232"/>
      <c r="G88" s="233"/>
      <c r="H88" s="128"/>
      <c r="I88" s="141"/>
      <c r="J88" s="128"/>
      <c r="K88" s="128"/>
      <c r="L88" s="128"/>
      <c r="M88" s="128"/>
      <c r="N88" s="128"/>
      <c r="O88" s="128"/>
      <c r="P88" s="128"/>
      <c r="Q88" s="128"/>
      <c r="R88" s="128"/>
    </row>
    <row r="89" spans="1:18" ht="12.75" customHeight="1" x14ac:dyDescent="0.2">
      <c r="A89" s="227">
        <f>B89</f>
        <v>44962</v>
      </c>
      <c r="B89" s="139">
        <f>B87+1</f>
        <v>44962</v>
      </c>
      <c r="C89" s="243"/>
      <c r="D89" s="232"/>
      <c r="E89" s="232"/>
      <c r="F89" s="232"/>
      <c r="G89" s="233"/>
      <c r="H89" s="128"/>
      <c r="I89" s="128"/>
      <c r="J89" s="128"/>
      <c r="K89" s="128"/>
      <c r="L89" s="128"/>
      <c r="M89" s="128"/>
      <c r="N89" s="128"/>
      <c r="O89" s="128"/>
      <c r="P89" s="128"/>
      <c r="Q89" s="128"/>
      <c r="R89" s="128"/>
    </row>
    <row r="90" spans="1:18" ht="12.75" customHeight="1" x14ac:dyDescent="0.2">
      <c r="A90" s="227"/>
      <c r="B90" s="140"/>
      <c r="C90" s="243"/>
      <c r="D90" s="232"/>
      <c r="E90" s="232"/>
      <c r="F90" s="232"/>
      <c r="G90" s="233"/>
      <c r="H90" s="128"/>
      <c r="I90" s="141"/>
      <c r="J90" s="128"/>
      <c r="K90" s="128"/>
      <c r="L90" s="128"/>
      <c r="M90" s="128"/>
      <c r="N90" s="128"/>
      <c r="O90" s="128"/>
      <c r="P90" s="128"/>
      <c r="Q90" s="128"/>
      <c r="R90" s="128"/>
    </row>
    <row r="91" spans="1:18" ht="12.75" customHeight="1" x14ac:dyDescent="0.2">
      <c r="A91" s="227">
        <f>B91</f>
        <v>44963</v>
      </c>
      <c r="B91" s="139">
        <f>B89+1</f>
        <v>44963</v>
      </c>
      <c r="C91" s="243"/>
      <c r="D91" s="232"/>
      <c r="E91" s="232"/>
      <c r="F91" s="232"/>
      <c r="G91" s="233"/>
      <c r="H91" s="128"/>
      <c r="I91" s="128"/>
      <c r="J91" s="128"/>
      <c r="K91" s="128"/>
      <c r="L91" s="128"/>
      <c r="M91" s="128"/>
      <c r="N91" s="128"/>
      <c r="O91" s="128"/>
      <c r="P91" s="128"/>
      <c r="Q91" s="128"/>
      <c r="R91" s="128"/>
    </row>
    <row r="92" spans="1:18" ht="12.75" customHeight="1" x14ac:dyDescent="0.2">
      <c r="A92" s="227"/>
      <c r="B92" s="140"/>
      <c r="C92" s="243"/>
      <c r="D92" s="232"/>
      <c r="E92" s="232"/>
      <c r="F92" s="232"/>
      <c r="G92" s="233"/>
      <c r="H92" s="128"/>
      <c r="I92" s="141"/>
      <c r="J92" s="128"/>
      <c r="K92" s="128"/>
      <c r="L92" s="128"/>
      <c r="M92" s="128"/>
      <c r="N92" s="128"/>
      <c r="O92" s="128"/>
      <c r="P92" s="128"/>
      <c r="Q92" s="128"/>
      <c r="R92" s="128"/>
    </row>
    <row r="93" spans="1:18" ht="12.75" customHeight="1" x14ac:dyDescent="0.2">
      <c r="A93" s="227">
        <f>B93</f>
        <v>44964</v>
      </c>
      <c r="B93" s="139">
        <f>B91+1</f>
        <v>44964</v>
      </c>
      <c r="C93" s="243"/>
      <c r="D93" s="232"/>
      <c r="E93" s="232" t="s">
        <v>582</v>
      </c>
      <c r="F93" s="232"/>
      <c r="G93" s="233"/>
      <c r="H93" s="128"/>
      <c r="I93" s="128"/>
      <c r="J93" s="128"/>
      <c r="K93" s="128"/>
      <c r="L93" s="128"/>
      <c r="M93" s="128"/>
      <c r="N93" s="128"/>
      <c r="O93" s="128"/>
      <c r="P93" s="128"/>
      <c r="Q93" s="128"/>
      <c r="R93" s="128"/>
    </row>
    <row r="94" spans="1:18" ht="12.75" customHeight="1" x14ac:dyDescent="0.2">
      <c r="A94" s="227"/>
      <c r="B94" s="140"/>
      <c r="C94" s="243"/>
      <c r="D94" s="232"/>
      <c r="E94" s="232"/>
      <c r="F94" s="232"/>
      <c r="G94" s="233"/>
      <c r="H94" s="128"/>
      <c r="I94" s="141"/>
      <c r="J94" s="128"/>
      <c r="K94" s="128"/>
      <c r="L94" s="128"/>
      <c r="M94" s="128"/>
      <c r="N94" s="128"/>
      <c r="O94" s="128"/>
      <c r="P94" s="128"/>
      <c r="Q94" s="128"/>
      <c r="R94" s="128"/>
    </row>
    <row r="95" spans="1:18" ht="12.75" customHeight="1" x14ac:dyDescent="0.2">
      <c r="A95" s="227">
        <f>B95</f>
        <v>44965</v>
      </c>
      <c r="B95" s="139">
        <f>B93+1</f>
        <v>44965</v>
      </c>
      <c r="C95" s="243"/>
      <c r="D95" s="232"/>
      <c r="E95" s="232"/>
      <c r="F95" s="232" t="s">
        <v>542</v>
      </c>
      <c r="G95" s="233"/>
      <c r="H95" s="128"/>
      <c r="I95" s="128"/>
      <c r="J95" s="128"/>
      <c r="K95" s="128"/>
      <c r="L95" s="128"/>
      <c r="M95" s="128"/>
      <c r="N95" s="128"/>
      <c r="O95" s="128"/>
      <c r="P95" s="128"/>
      <c r="Q95" s="128"/>
      <c r="R95" s="128"/>
    </row>
    <row r="96" spans="1:18" ht="12.75" customHeight="1" x14ac:dyDescent="0.2">
      <c r="A96" s="227"/>
      <c r="B96" s="140"/>
      <c r="C96" s="243"/>
      <c r="D96" s="232"/>
      <c r="E96" s="232"/>
      <c r="F96" s="232"/>
      <c r="G96" s="233"/>
      <c r="H96" s="128"/>
      <c r="I96" s="141"/>
      <c r="J96" s="128"/>
      <c r="K96" s="128"/>
      <c r="L96" s="128"/>
      <c r="M96" s="128"/>
      <c r="N96" s="128"/>
      <c r="O96" s="128"/>
      <c r="P96" s="128"/>
      <c r="Q96" s="128"/>
      <c r="R96" s="128"/>
    </row>
    <row r="97" spans="1:18" ht="12.75" customHeight="1" x14ac:dyDescent="0.2">
      <c r="A97" s="227">
        <f>B97</f>
        <v>44966</v>
      </c>
      <c r="B97" s="139">
        <f>B95+1</f>
        <v>44966</v>
      </c>
      <c r="C97" s="243"/>
      <c r="D97" s="232"/>
      <c r="E97" s="232"/>
      <c r="F97" s="232"/>
      <c r="G97" s="233"/>
      <c r="H97" s="128"/>
      <c r="I97" s="128"/>
      <c r="J97" s="128"/>
      <c r="K97" s="128"/>
      <c r="L97" s="128"/>
      <c r="M97" s="128"/>
      <c r="N97" s="128"/>
      <c r="O97" s="128"/>
      <c r="P97" s="128"/>
      <c r="Q97" s="128"/>
      <c r="R97" s="128"/>
    </row>
    <row r="98" spans="1:18" ht="12.75" customHeight="1" x14ac:dyDescent="0.2">
      <c r="A98" s="227"/>
      <c r="B98" s="140"/>
      <c r="C98" s="243"/>
      <c r="D98" s="232"/>
      <c r="E98" s="232"/>
      <c r="F98" s="232"/>
      <c r="G98" s="233"/>
      <c r="H98" s="128"/>
      <c r="I98" s="141"/>
      <c r="J98" s="128"/>
      <c r="K98" s="128"/>
      <c r="L98" s="128"/>
      <c r="M98" s="128"/>
      <c r="N98" s="128"/>
      <c r="O98" s="128"/>
      <c r="P98" s="128"/>
      <c r="Q98" s="128"/>
      <c r="R98" s="128"/>
    </row>
    <row r="99" spans="1:18" ht="12.75" customHeight="1" x14ac:dyDescent="0.2">
      <c r="A99" s="227">
        <f>B99</f>
        <v>44967</v>
      </c>
      <c r="B99" s="139">
        <f>B97+1</f>
        <v>44967</v>
      </c>
      <c r="C99" s="243"/>
      <c r="D99" s="232"/>
      <c r="E99" s="232" t="s">
        <v>322</v>
      </c>
      <c r="F99" s="232" t="s">
        <v>286</v>
      </c>
      <c r="G99" s="233"/>
      <c r="H99" s="128"/>
      <c r="I99" s="128"/>
      <c r="J99" s="128"/>
      <c r="K99" s="128"/>
      <c r="L99" s="128"/>
      <c r="M99" s="128"/>
      <c r="N99" s="128"/>
      <c r="O99" s="128"/>
      <c r="P99" s="128"/>
      <c r="Q99" s="128"/>
      <c r="R99" s="128"/>
    </row>
    <row r="100" spans="1:18" ht="12.75" customHeight="1" x14ac:dyDescent="0.2">
      <c r="A100" s="227"/>
      <c r="B100" s="140"/>
      <c r="C100" s="243"/>
      <c r="D100" s="232"/>
      <c r="E100" s="232"/>
      <c r="F100" s="232"/>
      <c r="G100" s="233"/>
      <c r="H100" s="128"/>
      <c r="I100" s="141"/>
      <c r="J100" s="128"/>
      <c r="K100" s="128"/>
      <c r="L100" s="128"/>
      <c r="M100" s="128"/>
      <c r="N100" s="128"/>
      <c r="O100" s="128"/>
      <c r="P100" s="128"/>
      <c r="Q100" s="128"/>
      <c r="R100" s="128"/>
    </row>
    <row r="101" spans="1:18" ht="12.75" customHeight="1" x14ac:dyDescent="0.2">
      <c r="A101" s="227">
        <f>B101</f>
        <v>44968</v>
      </c>
      <c r="B101" s="139">
        <f>B99+1</f>
        <v>44968</v>
      </c>
      <c r="C101" s="243"/>
      <c r="D101" s="232"/>
      <c r="E101" s="232"/>
      <c r="F101" s="232" t="s">
        <v>588</v>
      </c>
      <c r="G101" s="233"/>
      <c r="H101" s="128"/>
      <c r="I101" s="128"/>
      <c r="J101" s="128"/>
      <c r="K101" s="128"/>
      <c r="L101" s="128"/>
      <c r="M101" s="128"/>
      <c r="N101" s="128"/>
      <c r="O101" s="128"/>
      <c r="P101" s="128"/>
      <c r="Q101" s="128"/>
      <c r="R101" s="128"/>
    </row>
    <row r="102" spans="1:18" ht="12.75" customHeight="1" x14ac:dyDescent="0.2">
      <c r="A102" s="227"/>
      <c r="B102" s="140"/>
      <c r="C102" s="243"/>
      <c r="D102" s="232"/>
      <c r="E102" s="232"/>
      <c r="F102" s="232"/>
      <c r="G102" s="233"/>
      <c r="H102" s="128"/>
      <c r="I102" s="141"/>
      <c r="J102" s="128"/>
      <c r="K102" s="128"/>
      <c r="L102" s="128"/>
      <c r="M102" s="128"/>
      <c r="N102" s="128"/>
      <c r="O102" s="128"/>
      <c r="P102" s="128"/>
      <c r="Q102" s="128"/>
      <c r="R102" s="128"/>
    </row>
    <row r="103" spans="1:18" ht="12.75" customHeight="1" x14ac:dyDescent="0.2">
      <c r="A103" s="227">
        <f>B103</f>
        <v>44969</v>
      </c>
      <c r="B103" s="139">
        <f>B101+1</f>
        <v>44969</v>
      </c>
      <c r="C103" s="243"/>
      <c r="D103" s="232"/>
      <c r="E103" s="232"/>
      <c r="F103" s="232"/>
      <c r="G103" s="233"/>
      <c r="H103" s="128"/>
      <c r="I103" s="128"/>
      <c r="J103" s="128"/>
      <c r="K103" s="128"/>
      <c r="L103" s="128"/>
      <c r="M103" s="128"/>
      <c r="N103" s="128"/>
      <c r="O103" s="128"/>
      <c r="P103" s="128"/>
      <c r="Q103" s="128"/>
      <c r="R103" s="128"/>
    </row>
    <row r="104" spans="1:18" ht="12.75" customHeight="1" x14ac:dyDescent="0.2">
      <c r="A104" s="227"/>
      <c r="B104" s="140"/>
      <c r="C104" s="243"/>
      <c r="D104" s="232"/>
      <c r="E104" s="232"/>
      <c r="F104" s="232"/>
      <c r="G104" s="233"/>
      <c r="H104" s="128"/>
      <c r="I104" s="141"/>
      <c r="J104" s="128"/>
      <c r="K104" s="128"/>
      <c r="L104" s="128"/>
      <c r="M104" s="128"/>
      <c r="N104" s="128"/>
      <c r="O104" s="128"/>
      <c r="P104" s="128"/>
      <c r="Q104" s="128"/>
      <c r="R104" s="128"/>
    </row>
    <row r="105" spans="1:18" ht="12.75" customHeight="1" x14ac:dyDescent="0.2">
      <c r="A105" s="227">
        <f>B105</f>
        <v>44970</v>
      </c>
      <c r="B105" s="139">
        <f>B103+1</f>
        <v>44970</v>
      </c>
      <c r="C105" s="243"/>
      <c r="D105" s="232"/>
      <c r="E105" s="232"/>
      <c r="F105" s="232"/>
      <c r="G105" s="233"/>
      <c r="H105" s="128"/>
      <c r="I105" s="128"/>
      <c r="J105" s="128"/>
      <c r="K105" s="128"/>
      <c r="L105" s="128"/>
      <c r="M105" s="128"/>
      <c r="N105" s="128"/>
      <c r="O105" s="128"/>
      <c r="P105" s="128"/>
      <c r="Q105" s="128"/>
      <c r="R105" s="128"/>
    </row>
    <row r="106" spans="1:18" ht="12.75" customHeight="1" x14ac:dyDescent="0.2">
      <c r="A106" s="227"/>
      <c r="B106" s="140"/>
      <c r="C106" s="243"/>
      <c r="D106" s="232"/>
      <c r="E106" s="232"/>
      <c r="F106" s="232"/>
      <c r="G106" s="233"/>
      <c r="H106" s="128"/>
      <c r="I106" s="141"/>
      <c r="J106" s="128"/>
      <c r="K106" s="128"/>
      <c r="L106" s="128"/>
      <c r="M106" s="128"/>
      <c r="N106" s="128"/>
      <c r="O106" s="128"/>
      <c r="P106" s="128"/>
      <c r="Q106" s="128"/>
      <c r="R106" s="128"/>
    </row>
    <row r="107" spans="1:18" ht="12.75" customHeight="1" x14ac:dyDescent="0.2">
      <c r="A107" s="227">
        <f>B107</f>
        <v>44971</v>
      </c>
      <c r="B107" s="139">
        <f>B105+1</f>
        <v>44971</v>
      </c>
      <c r="C107" s="243"/>
      <c r="D107" s="232"/>
      <c r="E107" s="232"/>
      <c r="F107" s="232"/>
      <c r="G107" s="233"/>
      <c r="H107" s="128"/>
      <c r="I107" s="128"/>
      <c r="J107" s="128"/>
      <c r="K107" s="128"/>
      <c r="L107" s="128"/>
      <c r="M107" s="128"/>
      <c r="N107" s="128"/>
      <c r="O107" s="128"/>
      <c r="P107" s="128"/>
      <c r="Q107" s="128"/>
      <c r="R107" s="128"/>
    </row>
    <row r="108" spans="1:18" ht="12.75" customHeight="1" x14ac:dyDescent="0.2">
      <c r="A108" s="227"/>
      <c r="B108" s="140"/>
      <c r="C108" s="243"/>
      <c r="D108" s="232"/>
      <c r="E108" s="232"/>
      <c r="F108" s="232"/>
      <c r="G108" s="233"/>
      <c r="H108" s="128"/>
      <c r="I108" s="141"/>
      <c r="J108" s="128"/>
      <c r="K108" s="128"/>
      <c r="L108" s="128"/>
      <c r="M108" s="128"/>
      <c r="N108" s="128"/>
      <c r="O108" s="128"/>
      <c r="P108" s="128"/>
      <c r="Q108" s="128"/>
      <c r="R108" s="128"/>
    </row>
    <row r="109" spans="1:18" ht="12.75" customHeight="1" x14ac:dyDescent="0.2">
      <c r="A109" s="227">
        <f>B109</f>
        <v>44972</v>
      </c>
      <c r="B109" s="139">
        <f>B107+1</f>
        <v>44972</v>
      </c>
      <c r="C109" s="243"/>
      <c r="D109" s="232"/>
      <c r="E109" s="232"/>
      <c r="F109" s="232" t="s">
        <v>464</v>
      </c>
      <c r="G109" s="233"/>
      <c r="H109" s="128"/>
      <c r="I109" s="128"/>
      <c r="J109" s="128"/>
      <c r="K109" s="128"/>
      <c r="L109" s="128"/>
      <c r="M109" s="128"/>
      <c r="N109" s="128"/>
      <c r="O109" s="128"/>
      <c r="P109" s="128"/>
      <c r="Q109" s="128"/>
      <c r="R109" s="128"/>
    </row>
    <row r="110" spans="1:18" ht="12.75" customHeight="1" x14ac:dyDescent="0.2">
      <c r="A110" s="227"/>
      <c r="B110" s="140"/>
      <c r="C110" s="243"/>
      <c r="D110" s="232"/>
      <c r="E110" s="232"/>
      <c r="F110" s="232"/>
      <c r="G110" s="233"/>
      <c r="H110" s="128"/>
      <c r="I110" s="141"/>
      <c r="J110" s="128"/>
      <c r="K110" s="128"/>
      <c r="L110" s="128"/>
      <c r="M110" s="128"/>
      <c r="N110" s="128"/>
      <c r="O110" s="128"/>
      <c r="P110" s="128"/>
      <c r="Q110" s="128"/>
      <c r="R110" s="128"/>
    </row>
    <row r="111" spans="1:18" ht="12.75" customHeight="1" x14ac:dyDescent="0.2">
      <c r="A111" s="227">
        <f>B111</f>
        <v>44973</v>
      </c>
      <c r="B111" s="139">
        <f>B109+1</f>
        <v>44973</v>
      </c>
      <c r="C111" s="243"/>
      <c r="D111" s="232"/>
      <c r="E111" s="232"/>
      <c r="F111" s="232"/>
      <c r="G111" s="233"/>
      <c r="H111" s="128"/>
      <c r="I111" s="128"/>
      <c r="J111" s="128"/>
      <c r="K111" s="128"/>
      <c r="L111" s="128"/>
      <c r="M111" s="128"/>
      <c r="N111" s="128"/>
      <c r="O111" s="128"/>
      <c r="P111" s="128"/>
      <c r="Q111" s="128"/>
      <c r="R111" s="128"/>
    </row>
    <row r="112" spans="1:18" ht="12.75" customHeight="1" x14ac:dyDescent="0.2">
      <c r="A112" s="227"/>
      <c r="B112" s="140"/>
      <c r="C112" s="243"/>
      <c r="D112" s="232"/>
      <c r="E112" s="232"/>
      <c r="F112" s="232"/>
      <c r="G112" s="233"/>
      <c r="H112" s="128"/>
      <c r="I112" s="141"/>
      <c r="J112" s="128"/>
      <c r="K112" s="128"/>
      <c r="L112" s="128"/>
      <c r="M112" s="128"/>
      <c r="N112" s="128"/>
      <c r="O112" s="128"/>
      <c r="P112" s="128"/>
      <c r="Q112" s="128"/>
      <c r="R112" s="128"/>
    </row>
    <row r="113" spans="1:18" ht="12.75" customHeight="1" x14ac:dyDescent="0.2">
      <c r="A113" s="227">
        <f>B113</f>
        <v>44974</v>
      </c>
      <c r="B113" s="139">
        <f>B111+1</f>
        <v>44974</v>
      </c>
      <c r="C113" s="243"/>
      <c r="D113" s="232" t="s">
        <v>589</v>
      </c>
      <c r="E113" s="232" t="s">
        <v>322</v>
      </c>
      <c r="F113" s="232" t="s">
        <v>590</v>
      </c>
      <c r="G113" s="233"/>
      <c r="H113" s="128"/>
      <c r="I113" s="128"/>
      <c r="J113" s="128"/>
      <c r="K113" s="128"/>
      <c r="L113" s="128"/>
      <c r="M113" s="128"/>
      <c r="N113" s="128"/>
      <c r="O113" s="128"/>
      <c r="P113" s="128"/>
      <c r="Q113" s="128"/>
      <c r="R113" s="128"/>
    </row>
    <row r="114" spans="1:18" ht="12.75" customHeight="1" x14ac:dyDescent="0.2">
      <c r="A114" s="227"/>
      <c r="B114" s="140"/>
      <c r="C114" s="243"/>
      <c r="D114" s="232"/>
      <c r="E114" s="232"/>
      <c r="F114" s="232"/>
      <c r="G114" s="233"/>
      <c r="H114" s="128"/>
      <c r="I114" s="141"/>
      <c r="J114" s="128"/>
      <c r="K114" s="128"/>
      <c r="L114" s="128"/>
      <c r="M114" s="128"/>
      <c r="N114" s="128"/>
      <c r="O114" s="128"/>
      <c r="P114" s="128"/>
      <c r="Q114" s="128"/>
      <c r="R114" s="128"/>
    </row>
    <row r="115" spans="1:18" ht="12.75" customHeight="1" x14ac:dyDescent="0.2">
      <c r="A115" s="227">
        <f>B115</f>
        <v>44975</v>
      </c>
      <c r="B115" s="139">
        <f>B113+1</f>
        <v>44975</v>
      </c>
      <c r="C115" s="243"/>
      <c r="D115" s="232"/>
      <c r="E115" s="232"/>
      <c r="F115" s="232"/>
      <c r="G115" s="233"/>
      <c r="H115" s="128"/>
      <c r="I115" s="128"/>
      <c r="J115" s="128"/>
      <c r="K115" s="128"/>
      <c r="L115" s="128"/>
      <c r="M115" s="128"/>
      <c r="N115" s="128"/>
      <c r="O115" s="128"/>
      <c r="P115" s="128"/>
      <c r="Q115" s="128"/>
      <c r="R115" s="128"/>
    </row>
    <row r="116" spans="1:18" ht="12.75" customHeight="1" x14ac:dyDescent="0.2">
      <c r="A116" s="227"/>
      <c r="B116" s="140"/>
      <c r="C116" s="243"/>
      <c r="D116" s="232"/>
      <c r="E116" s="232"/>
      <c r="F116" s="232"/>
      <c r="G116" s="233"/>
      <c r="H116" s="128"/>
      <c r="I116" s="141"/>
      <c r="J116" s="128"/>
      <c r="K116" s="128"/>
      <c r="L116" s="128"/>
      <c r="M116" s="128"/>
      <c r="N116" s="128"/>
      <c r="O116" s="128"/>
      <c r="P116" s="128"/>
      <c r="Q116" s="128"/>
      <c r="R116" s="128"/>
    </row>
    <row r="117" spans="1:18" ht="12.75" customHeight="1" x14ac:dyDescent="0.2">
      <c r="A117" s="227">
        <f>B117</f>
        <v>44976</v>
      </c>
      <c r="B117" s="139">
        <f>B115+1</f>
        <v>44976</v>
      </c>
      <c r="C117" s="243"/>
      <c r="D117" s="232"/>
      <c r="E117" s="232"/>
      <c r="F117" s="232" t="s">
        <v>591</v>
      </c>
      <c r="G117" s="233"/>
      <c r="H117" s="128"/>
      <c r="I117" s="128"/>
      <c r="J117" s="128"/>
      <c r="K117" s="128"/>
      <c r="L117" s="128"/>
      <c r="M117" s="128"/>
      <c r="N117" s="128"/>
      <c r="O117" s="128"/>
      <c r="P117" s="128"/>
      <c r="Q117" s="128"/>
      <c r="R117" s="128"/>
    </row>
    <row r="118" spans="1:18" ht="12.75" customHeight="1" x14ac:dyDescent="0.2">
      <c r="A118" s="227"/>
      <c r="B118" s="140"/>
      <c r="C118" s="243"/>
      <c r="D118" s="232"/>
      <c r="E118" s="232"/>
      <c r="F118" s="232"/>
      <c r="G118" s="233"/>
      <c r="H118" s="128"/>
      <c r="I118" s="141"/>
      <c r="J118" s="128"/>
      <c r="K118" s="128"/>
      <c r="L118" s="128"/>
      <c r="M118" s="128"/>
      <c r="N118" s="128"/>
      <c r="O118" s="128"/>
      <c r="P118" s="128"/>
      <c r="Q118" s="128"/>
      <c r="R118" s="128"/>
    </row>
    <row r="119" spans="1:18" ht="12.75" customHeight="1" x14ac:dyDescent="0.2">
      <c r="A119" s="227">
        <f>B119</f>
        <v>44977</v>
      </c>
      <c r="B119" s="139">
        <f>B117+1</f>
        <v>44977</v>
      </c>
      <c r="C119" s="243"/>
      <c r="D119" s="232"/>
      <c r="E119" s="232"/>
      <c r="F119" s="232"/>
      <c r="G119" s="233"/>
      <c r="H119" s="128"/>
      <c r="I119" s="128"/>
      <c r="J119" s="128"/>
      <c r="K119" s="128"/>
      <c r="L119" s="128"/>
      <c r="M119" s="128"/>
      <c r="N119" s="128"/>
      <c r="O119" s="128"/>
      <c r="P119" s="128"/>
      <c r="Q119" s="128"/>
      <c r="R119" s="128"/>
    </row>
    <row r="120" spans="1:18" ht="12.75" customHeight="1" x14ac:dyDescent="0.2">
      <c r="A120" s="227"/>
      <c r="B120" s="140"/>
      <c r="C120" s="243"/>
      <c r="D120" s="232"/>
      <c r="E120" s="232"/>
      <c r="F120" s="232"/>
      <c r="G120" s="233"/>
      <c r="H120" s="128"/>
      <c r="I120" s="141"/>
      <c r="J120" s="128"/>
      <c r="K120" s="128"/>
      <c r="L120" s="128"/>
      <c r="M120" s="128"/>
      <c r="N120" s="128"/>
      <c r="O120" s="128"/>
      <c r="P120" s="128"/>
      <c r="Q120" s="128"/>
      <c r="R120" s="128"/>
    </row>
    <row r="121" spans="1:18" ht="12.75" customHeight="1" x14ac:dyDescent="0.2">
      <c r="A121" s="227">
        <f>B121</f>
        <v>44978</v>
      </c>
      <c r="B121" s="139">
        <f>B119+1</f>
        <v>44978</v>
      </c>
      <c r="C121" s="243"/>
      <c r="D121" s="232"/>
      <c r="E121" s="232" t="s">
        <v>582</v>
      </c>
      <c r="F121" s="232"/>
      <c r="G121" s="233"/>
      <c r="H121" s="128"/>
      <c r="I121" s="128"/>
      <c r="J121" s="128"/>
      <c r="K121" s="128"/>
      <c r="L121" s="128"/>
      <c r="M121" s="128"/>
      <c r="N121" s="128"/>
      <c r="O121" s="128"/>
      <c r="P121" s="128"/>
      <c r="Q121" s="128"/>
      <c r="R121" s="128"/>
    </row>
    <row r="122" spans="1:18" ht="12.75" customHeight="1" x14ac:dyDescent="0.2">
      <c r="A122" s="227"/>
      <c r="B122" s="140"/>
      <c r="C122" s="243"/>
      <c r="D122" s="232"/>
      <c r="E122" s="232"/>
      <c r="F122" s="232"/>
      <c r="G122" s="233"/>
      <c r="H122" s="128"/>
      <c r="I122" s="141"/>
      <c r="J122" s="128"/>
      <c r="K122" s="128"/>
      <c r="L122" s="128"/>
      <c r="M122" s="128"/>
      <c r="N122" s="128"/>
      <c r="O122" s="128"/>
      <c r="P122" s="128"/>
      <c r="Q122" s="128"/>
      <c r="R122" s="128"/>
    </row>
    <row r="123" spans="1:18" ht="12.75" customHeight="1" x14ac:dyDescent="0.2">
      <c r="A123" s="227">
        <f>B123</f>
        <v>44979</v>
      </c>
      <c r="B123" s="139">
        <f>B121+1</f>
        <v>44979</v>
      </c>
      <c r="C123" s="243"/>
      <c r="D123" s="232"/>
      <c r="E123" s="232"/>
      <c r="F123" s="232"/>
      <c r="G123" s="233"/>
      <c r="H123" s="128"/>
      <c r="I123" s="128"/>
      <c r="J123" s="128"/>
      <c r="K123" s="128"/>
      <c r="L123" s="128"/>
      <c r="M123" s="128"/>
      <c r="N123" s="128"/>
      <c r="O123" s="128"/>
      <c r="P123" s="128"/>
      <c r="Q123" s="128"/>
      <c r="R123" s="128"/>
    </row>
    <row r="124" spans="1:18" ht="12.75" customHeight="1" x14ac:dyDescent="0.2">
      <c r="A124" s="227"/>
      <c r="B124" s="140"/>
      <c r="C124" s="243"/>
      <c r="D124" s="232"/>
      <c r="E124" s="232"/>
      <c r="F124" s="232"/>
      <c r="G124" s="233"/>
      <c r="H124" s="128"/>
      <c r="I124" s="141"/>
      <c r="J124" s="128"/>
      <c r="K124" s="128"/>
      <c r="L124" s="128"/>
      <c r="M124" s="128"/>
      <c r="N124" s="128"/>
      <c r="O124" s="128"/>
      <c r="P124" s="128"/>
      <c r="Q124" s="128"/>
      <c r="R124" s="128"/>
    </row>
    <row r="125" spans="1:18" ht="12.75" customHeight="1" x14ac:dyDescent="0.2">
      <c r="A125" s="227">
        <f>B125</f>
        <v>44980</v>
      </c>
      <c r="B125" s="139">
        <f>B123+1</f>
        <v>44980</v>
      </c>
      <c r="C125" s="243"/>
      <c r="D125" s="232"/>
      <c r="E125" s="232"/>
      <c r="F125" s="232"/>
      <c r="G125" s="233"/>
      <c r="H125" s="128"/>
      <c r="I125" s="128"/>
      <c r="J125" s="128"/>
      <c r="K125" s="128"/>
      <c r="L125" s="128"/>
      <c r="M125" s="128"/>
      <c r="N125" s="128"/>
      <c r="O125" s="128"/>
      <c r="P125" s="128"/>
      <c r="Q125" s="128"/>
      <c r="R125" s="128"/>
    </row>
    <row r="126" spans="1:18" ht="12.75" customHeight="1" x14ac:dyDescent="0.2">
      <c r="A126" s="227"/>
      <c r="B126" s="140"/>
      <c r="C126" s="243"/>
      <c r="D126" s="232"/>
      <c r="E126" s="232"/>
      <c r="F126" s="232"/>
      <c r="G126" s="233"/>
      <c r="H126" s="128"/>
      <c r="I126" s="141"/>
      <c r="J126" s="128"/>
      <c r="K126" s="128"/>
      <c r="L126" s="128"/>
      <c r="M126" s="128"/>
      <c r="N126" s="128"/>
      <c r="O126" s="128"/>
      <c r="P126" s="128"/>
      <c r="Q126" s="128"/>
      <c r="R126" s="128"/>
    </row>
    <row r="127" spans="1:18" ht="12.75" customHeight="1" x14ac:dyDescent="0.2">
      <c r="A127" s="227">
        <f>B127</f>
        <v>44981</v>
      </c>
      <c r="B127" s="139">
        <f>B125+1</f>
        <v>44981</v>
      </c>
      <c r="C127" s="243"/>
      <c r="D127" s="232" t="s">
        <v>198</v>
      </c>
      <c r="E127" s="232" t="s">
        <v>322</v>
      </c>
      <c r="F127" s="232"/>
      <c r="G127" s="233"/>
      <c r="H127" s="128"/>
      <c r="I127" s="128"/>
      <c r="J127" s="128"/>
      <c r="K127" s="128"/>
      <c r="L127" s="128"/>
      <c r="M127" s="128"/>
      <c r="N127" s="128"/>
      <c r="O127" s="128"/>
      <c r="P127" s="128"/>
      <c r="Q127" s="128"/>
      <c r="R127" s="128"/>
    </row>
    <row r="128" spans="1:18" ht="12.75" customHeight="1" x14ac:dyDescent="0.2">
      <c r="A128" s="227"/>
      <c r="B128" s="140"/>
      <c r="C128" s="243"/>
      <c r="D128" s="232"/>
      <c r="E128" s="232"/>
      <c r="F128" s="232"/>
      <c r="G128" s="233"/>
      <c r="H128" s="128"/>
      <c r="I128" s="141"/>
      <c r="J128" s="128"/>
      <c r="K128" s="128"/>
      <c r="L128" s="128"/>
      <c r="M128" s="128"/>
      <c r="N128" s="128"/>
      <c r="O128" s="128"/>
      <c r="P128" s="128"/>
      <c r="Q128" s="128"/>
      <c r="R128" s="128"/>
    </row>
    <row r="129" spans="1:18" ht="12.75" customHeight="1" x14ac:dyDescent="0.2">
      <c r="A129" s="227">
        <f>B129</f>
        <v>44982</v>
      </c>
      <c r="B129" s="139">
        <f>B127+1</f>
        <v>44982</v>
      </c>
      <c r="C129" s="243"/>
      <c r="D129" s="232"/>
      <c r="E129" s="232"/>
      <c r="F129" s="232"/>
      <c r="G129" s="233"/>
      <c r="H129" s="128"/>
      <c r="I129" s="128"/>
      <c r="J129" s="128"/>
      <c r="K129" s="128"/>
      <c r="L129" s="128"/>
      <c r="M129" s="128"/>
      <c r="N129" s="128"/>
      <c r="O129" s="128"/>
      <c r="P129" s="128"/>
      <c r="Q129" s="128"/>
      <c r="R129" s="128"/>
    </row>
    <row r="130" spans="1:18" ht="12.75" customHeight="1" x14ac:dyDescent="0.2">
      <c r="A130" s="227"/>
      <c r="B130" s="140"/>
      <c r="C130" s="243"/>
      <c r="D130" s="232"/>
      <c r="E130" s="232"/>
      <c r="F130" s="232"/>
      <c r="G130" s="233"/>
      <c r="H130" s="128"/>
      <c r="I130" s="141"/>
      <c r="J130" s="128"/>
      <c r="K130" s="128"/>
      <c r="L130" s="128"/>
      <c r="M130" s="128"/>
      <c r="N130" s="128"/>
      <c r="O130" s="128"/>
      <c r="P130" s="128"/>
      <c r="Q130" s="128"/>
      <c r="R130" s="128"/>
    </row>
    <row r="131" spans="1:18" ht="12.75" customHeight="1" x14ac:dyDescent="0.2">
      <c r="A131" s="227">
        <f>B131</f>
        <v>44983</v>
      </c>
      <c r="B131" s="139">
        <f>B129+1</f>
        <v>44983</v>
      </c>
      <c r="C131" s="243"/>
      <c r="D131" s="232"/>
      <c r="E131" s="232"/>
      <c r="F131" s="232" t="s">
        <v>280</v>
      </c>
      <c r="G131" s="233"/>
      <c r="H131" s="128"/>
      <c r="I131" s="128"/>
      <c r="J131" s="128"/>
      <c r="K131" s="128"/>
      <c r="L131" s="128"/>
      <c r="M131" s="128"/>
      <c r="N131" s="128"/>
      <c r="O131" s="128"/>
      <c r="P131" s="128"/>
      <c r="Q131" s="128"/>
      <c r="R131" s="128"/>
    </row>
    <row r="132" spans="1:18" ht="12.75" customHeight="1" x14ac:dyDescent="0.2">
      <c r="A132" s="227"/>
      <c r="B132" s="140"/>
      <c r="C132" s="243"/>
      <c r="D132" s="232"/>
      <c r="E132" s="232"/>
      <c r="F132" s="232"/>
      <c r="G132" s="233"/>
      <c r="H132" s="128"/>
      <c r="I132" s="141"/>
      <c r="J132" s="128"/>
      <c r="K132" s="128"/>
      <c r="L132" s="128"/>
      <c r="M132" s="128"/>
      <c r="N132" s="128"/>
      <c r="O132" s="128"/>
      <c r="P132" s="128"/>
      <c r="Q132" s="128"/>
      <c r="R132" s="128"/>
    </row>
    <row r="133" spans="1:18" ht="12.75" customHeight="1" x14ac:dyDescent="0.2">
      <c r="A133" s="227">
        <f>B133</f>
        <v>44984</v>
      </c>
      <c r="B133" s="139">
        <f>B131+1</f>
        <v>44984</v>
      </c>
      <c r="C133" s="243"/>
      <c r="D133" s="232"/>
      <c r="E133" s="232"/>
      <c r="F133" s="232"/>
      <c r="G133" s="233"/>
      <c r="H133" s="128"/>
      <c r="I133" s="128"/>
      <c r="J133" s="128"/>
      <c r="K133" s="128"/>
      <c r="L133" s="128"/>
      <c r="M133" s="128"/>
      <c r="N133" s="128"/>
      <c r="O133" s="128"/>
      <c r="P133" s="128"/>
      <c r="Q133" s="128"/>
      <c r="R133" s="128"/>
    </row>
    <row r="134" spans="1:18" ht="12.75" customHeight="1" x14ac:dyDescent="0.2">
      <c r="A134" s="227"/>
      <c r="B134" s="140"/>
      <c r="C134" s="243"/>
      <c r="D134" s="232"/>
      <c r="E134" s="232"/>
      <c r="F134" s="232"/>
      <c r="G134" s="233"/>
      <c r="H134" s="128"/>
      <c r="I134" s="141"/>
      <c r="J134" s="128"/>
      <c r="K134" s="128"/>
      <c r="L134" s="128"/>
      <c r="M134" s="128"/>
      <c r="N134" s="128"/>
      <c r="O134" s="128"/>
      <c r="P134" s="128"/>
      <c r="Q134" s="128"/>
      <c r="R134" s="128"/>
    </row>
    <row r="135" spans="1:18" ht="12.75" customHeight="1" x14ac:dyDescent="0.2">
      <c r="A135" s="227">
        <f>B135</f>
        <v>44985</v>
      </c>
      <c r="B135" s="139">
        <f>B133+1</f>
        <v>44985</v>
      </c>
      <c r="C135" s="243"/>
      <c r="D135" s="232"/>
      <c r="E135" s="232"/>
      <c r="F135" s="232"/>
      <c r="G135" s="233"/>
      <c r="H135" s="128"/>
      <c r="I135" s="128"/>
      <c r="J135" s="128"/>
      <c r="K135" s="128"/>
      <c r="L135" s="128"/>
      <c r="M135" s="128"/>
      <c r="N135" s="128"/>
      <c r="O135" s="128"/>
      <c r="P135" s="128"/>
      <c r="Q135" s="128"/>
      <c r="R135" s="128"/>
    </row>
    <row r="136" spans="1:18" ht="12.75" customHeight="1" x14ac:dyDescent="0.2">
      <c r="A136" s="227"/>
      <c r="B136" s="140"/>
      <c r="C136" s="243"/>
      <c r="D136" s="232"/>
      <c r="E136" s="232"/>
      <c r="F136" s="232"/>
      <c r="G136" s="233"/>
      <c r="H136" s="128"/>
      <c r="I136" s="141"/>
      <c r="J136" s="128"/>
      <c r="K136" s="128"/>
      <c r="L136" s="128"/>
      <c r="M136" s="128"/>
      <c r="N136" s="128"/>
      <c r="O136" s="128"/>
      <c r="P136" s="128"/>
      <c r="Q136" s="128"/>
      <c r="R136" s="128"/>
    </row>
    <row r="137" spans="1:18" ht="12.75" customHeight="1" x14ac:dyDescent="0.2">
      <c r="A137" s="227">
        <f>B137</f>
        <v>44986</v>
      </c>
      <c r="B137" s="139">
        <f>B135+1</f>
        <v>44986</v>
      </c>
      <c r="C137" s="243"/>
      <c r="D137" s="232"/>
      <c r="E137" s="232"/>
      <c r="F137" s="232" t="s">
        <v>197</v>
      </c>
      <c r="G137" s="233"/>
      <c r="H137" s="128"/>
      <c r="I137" s="128"/>
      <c r="J137" s="128"/>
      <c r="K137" s="128"/>
      <c r="L137" s="128"/>
      <c r="M137" s="128"/>
      <c r="N137" s="128"/>
      <c r="O137" s="128"/>
      <c r="P137" s="128"/>
      <c r="Q137" s="128"/>
      <c r="R137" s="128"/>
    </row>
    <row r="138" spans="1:18" ht="12.75" customHeight="1" x14ac:dyDescent="0.2">
      <c r="A138" s="227"/>
      <c r="B138" s="140"/>
      <c r="C138" s="243"/>
      <c r="D138" s="232"/>
      <c r="E138" s="232"/>
      <c r="F138" s="232"/>
      <c r="G138" s="233"/>
      <c r="H138" s="128"/>
      <c r="I138" s="141"/>
      <c r="J138" s="128"/>
      <c r="K138" s="128"/>
      <c r="L138" s="128"/>
      <c r="M138" s="128"/>
      <c r="N138" s="128"/>
      <c r="O138" s="128"/>
      <c r="P138" s="128"/>
      <c r="Q138" s="128"/>
      <c r="R138" s="128"/>
    </row>
    <row r="139" spans="1:18" ht="12.75" customHeight="1" x14ac:dyDescent="0.2">
      <c r="A139" s="227">
        <f>B139</f>
        <v>44987</v>
      </c>
      <c r="B139" s="139">
        <f>B137+1</f>
        <v>44987</v>
      </c>
      <c r="C139" s="243"/>
      <c r="D139" s="232"/>
      <c r="E139" s="232"/>
      <c r="F139" s="232"/>
      <c r="G139" s="233"/>
      <c r="H139" s="128"/>
      <c r="I139" s="128"/>
      <c r="J139" s="128"/>
      <c r="K139" s="128"/>
      <c r="L139" s="128"/>
      <c r="M139" s="128"/>
      <c r="N139" s="128"/>
      <c r="O139" s="128"/>
      <c r="P139" s="128"/>
      <c r="Q139" s="128"/>
      <c r="R139" s="128"/>
    </row>
    <row r="140" spans="1:18" ht="12.75" customHeight="1" x14ac:dyDescent="0.2">
      <c r="A140" s="227"/>
      <c r="B140" s="140"/>
      <c r="C140" s="243"/>
      <c r="D140" s="232"/>
      <c r="E140" s="232"/>
      <c r="F140" s="232"/>
      <c r="G140" s="233"/>
      <c r="H140" s="128"/>
      <c r="I140" s="141"/>
      <c r="J140" s="128"/>
      <c r="K140" s="128"/>
      <c r="L140" s="128"/>
      <c r="M140" s="128"/>
      <c r="N140" s="128"/>
      <c r="O140" s="128"/>
      <c r="P140" s="128"/>
      <c r="Q140" s="128"/>
      <c r="R140" s="128"/>
    </row>
    <row r="141" spans="1:18" ht="12.75" customHeight="1" x14ac:dyDescent="0.2">
      <c r="A141" s="227">
        <f>B141</f>
        <v>44988</v>
      </c>
      <c r="B141" s="139">
        <f>B139+1</f>
        <v>44988</v>
      </c>
      <c r="C141" s="243"/>
      <c r="D141" s="232"/>
      <c r="E141" s="232" t="s">
        <v>322</v>
      </c>
      <c r="F141" s="232" t="s">
        <v>285</v>
      </c>
      <c r="G141" s="233"/>
      <c r="H141" s="128"/>
      <c r="I141" s="128"/>
      <c r="J141" s="128"/>
      <c r="K141" s="128"/>
      <c r="L141" s="128"/>
      <c r="M141" s="128"/>
      <c r="N141" s="128"/>
      <c r="O141" s="128"/>
      <c r="P141" s="128"/>
      <c r="Q141" s="128"/>
      <c r="R141" s="128"/>
    </row>
    <row r="142" spans="1:18" ht="12.75" customHeight="1" x14ac:dyDescent="0.2">
      <c r="A142" s="227"/>
      <c r="B142" s="140"/>
      <c r="C142" s="243"/>
      <c r="D142" s="232"/>
      <c r="E142" s="232"/>
      <c r="F142" s="232"/>
      <c r="G142" s="233"/>
      <c r="H142" s="128"/>
      <c r="I142" s="141"/>
      <c r="J142" s="128"/>
      <c r="K142" s="128"/>
      <c r="L142" s="128"/>
      <c r="M142" s="128"/>
      <c r="N142" s="128"/>
      <c r="O142" s="128"/>
      <c r="P142" s="128"/>
      <c r="Q142" s="128"/>
      <c r="R142" s="128"/>
    </row>
    <row r="143" spans="1:18" ht="12.75" customHeight="1" x14ac:dyDescent="0.2">
      <c r="A143" s="227">
        <f>B143</f>
        <v>44989</v>
      </c>
      <c r="B143" s="139">
        <f>B141+1</f>
        <v>44989</v>
      </c>
      <c r="C143" s="243"/>
      <c r="D143" s="232"/>
      <c r="E143" s="232"/>
      <c r="F143" s="232"/>
      <c r="G143" s="233"/>
      <c r="H143" s="128"/>
      <c r="I143" s="128"/>
      <c r="J143" s="128"/>
      <c r="K143" s="128"/>
      <c r="L143" s="128"/>
      <c r="M143" s="128"/>
      <c r="N143" s="128"/>
      <c r="O143" s="128"/>
      <c r="P143" s="128"/>
      <c r="Q143" s="128"/>
      <c r="R143" s="128"/>
    </row>
    <row r="144" spans="1:18" ht="12.75" customHeight="1" x14ac:dyDescent="0.2">
      <c r="A144" s="227"/>
      <c r="B144" s="140"/>
      <c r="C144" s="243"/>
      <c r="D144" s="232"/>
      <c r="E144" s="232"/>
      <c r="F144" s="232"/>
      <c r="G144" s="233"/>
      <c r="H144" s="128"/>
      <c r="I144" s="141"/>
      <c r="J144" s="128"/>
      <c r="K144" s="128"/>
      <c r="L144" s="128"/>
      <c r="M144" s="128"/>
      <c r="N144" s="128"/>
      <c r="O144" s="128"/>
      <c r="P144" s="128"/>
      <c r="Q144" s="128"/>
      <c r="R144" s="128"/>
    </row>
    <row r="145" spans="1:18" ht="12.75" customHeight="1" x14ac:dyDescent="0.2">
      <c r="A145" s="227">
        <f>B145</f>
        <v>44990</v>
      </c>
      <c r="B145" s="139">
        <f>B143+1</f>
        <v>44990</v>
      </c>
      <c r="C145" s="243"/>
      <c r="D145" s="232"/>
      <c r="E145" s="232"/>
      <c r="F145" s="232"/>
      <c r="G145" s="233"/>
      <c r="H145" s="128"/>
      <c r="I145" s="128"/>
      <c r="J145" s="128"/>
      <c r="K145" s="128"/>
      <c r="L145" s="128"/>
      <c r="M145" s="128"/>
      <c r="N145" s="128"/>
      <c r="O145" s="128"/>
      <c r="P145" s="128"/>
      <c r="Q145" s="128"/>
      <c r="R145" s="128"/>
    </row>
    <row r="146" spans="1:18" ht="12.75" customHeight="1" x14ac:dyDescent="0.2">
      <c r="A146" s="227"/>
      <c r="B146" s="140"/>
      <c r="C146" s="243"/>
      <c r="D146" s="232"/>
      <c r="E146" s="232"/>
      <c r="F146" s="232"/>
      <c r="G146" s="233"/>
      <c r="H146" s="128"/>
      <c r="I146" s="141"/>
      <c r="J146" s="128"/>
      <c r="K146" s="128"/>
      <c r="L146" s="128"/>
      <c r="M146" s="128"/>
      <c r="N146" s="128"/>
      <c r="O146" s="128"/>
      <c r="P146" s="128"/>
      <c r="Q146" s="128"/>
      <c r="R146" s="128"/>
    </row>
    <row r="147" spans="1:18" ht="12.75" customHeight="1" x14ac:dyDescent="0.2">
      <c r="A147" s="227">
        <f>B147</f>
        <v>44991</v>
      </c>
      <c r="B147" s="139">
        <f>B145+1</f>
        <v>44991</v>
      </c>
      <c r="C147" s="243"/>
      <c r="D147" s="232"/>
      <c r="E147" s="232"/>
      <c r="F147" s="232"/>
      <c r="G147" s="233"/>
      <c r="H147" s="128"/>
      <c r="I147" s="128"/>
      <c r="J147" s="128"/>
      <c r="K147" s="128"/>
      <c r="L147" s="128"/>
      <c r="M147" s="128"/>
      <c r="N147" s="128"/>
      <c r="O147" s="128"/>
      <c r="P147" s="128"/>
      <c r="Q147" s="128"/>
      <c r="R147" s="128"/>
    </row>
    <row r="148" spans="1:18" ht="12.75" customHeight="1" x14ac:dyDescent="0.2">
      <c r="A148" s="227"/>
      <c r="B148" s="140"/>
      <c r="C148" s="243"/>
      <c r="D148" s="232"/>
      <c r="E148" s="232"/>
      <c r="F148" s="232"/>
      <c r="G148" s="233"/>
      <c r="H148" s="128"/>
      <c r="I148" s="141"/>
      <c r="J148" s="128"/>
      <c r="K148" s="128"/>
      <c r="L148" s="128"/>
      <c r="M148" s="128"/>
      <c r="N148" s="128"/>
      <c r="O148" s="128"/>
      <c r="P148" s="128"/>
      <c r="Q148" s="128"/>
      <c r="R148" s="128"/>
    </row>
    <row r="149" spans="1:18" ht="12.75" customHeight="1" x14ac:dyDescent="0.2">
      <c r="A149" s="227">
        <f>B149</f>
        <v>44992</v>
      </c>
      <c r="B149" s="139">
        <f>B147+1</f>
        <v>44992</v>
      </c>
      <c r="C149" s="243"/>
      <c r="D149" s="232"/>
      <c r="E149" s="232" t="s">
        <v>582</v>
      </c>
      <c r="F149" s="232"/>
      <c r="G149" s="233"/>
      <c r="H149" s="128"/>
      <c r="I149" s="128"/>
      <c r="J149" s="128"/>
      <c r="K149" s="128"/>
      <c r="L149" s="128"/>
      <c r="M149" s="128"/>
      <c r="N149" s="128"/>
      <c r="O149" s="128"/>
      <c r="P149" s="128"/>
      <c r="Q149" s="128"/>
      <c r="R149" s="128"/>
    </row>
    <row r="150" spans="1:18" ht="12.75" customHeight="1" x14ac:dyDescent="0.2">
      <c r="A150" s="227"/>
      <c r="B150" s="140"/>
      <c r="C150" s="243"/>
      <c r="D150" s="232"/>
      <c r="E150" s="232"/>
      <c r="F150" s="232"/>
      <c r="G150" s="233"/>
      <c r="H150" s="128"/>
      <c r="I150" s="141"/>
      <c r="J150" s="128"/>
      <c r="K150" s="128"/>
      <c r="L150" s="128"/>
      <c r="M150" s="128"/>
      <c r="N150" s="128"/>
      <c r="O150" s="128"/>
      <c r="P150" s="128"/>
      <c r="Q150" s="128"/>
      <c r="R150" s="128"/>
    </row>
    <row r="151" spans="1:18" ht="12.75" customHeight="1" x14ac:dyDescent="0.2">
      <c r="A151" s="227">
        <f>B151</f>
        <v>44993</v>
      </c>
      <c r="B151" s="139">
        <f>B149+1</f>
        <v>44993</v>
      </c>
      <c r="C151" s="243"/>
      <c r="D151" s="232"/>
      <c r="E151" s="232"/>
      <c r="F151" s="232" t="s">
        <v>592</v>
      </c>
      <c r="G151" s="233"/>
      <c r="H151" s="128"/>
      <c r="I151" s="128"/>
      <c r="J151" s="128"/>
      <c r="K151" s="128"/>
      <c r="L151" s="128"/>
      <c r="M151" s="128"/>
      <c r="N151" s="128"/>
      <c r="O151" s="128"/>
      <c r="P151" s="128"/>
      <c r="Q151" s="128"/>
      <c r="R151" s="128"/>
    </row>
    <row r="152" spans="1:18" ht="12.75" customHeight="1" x14ac:dyDescent="0.2">
      <c r="A152" s="227"/>
      <c r="B152" s="140"/>
      <c r="C152" s="243"/>
      <c r="D152" s="232"/>
      <c r="E152" s="232"/>
      <c r="F152" s="232"/>
      <c r="G152" s="233"/>
      <c r="H152" s="128"/>
      <c r="I152" s="141"/>
      <c r="J152" s="128"/>
      <c r="K152" s="128"/>
      <c r="L152" s="128"/>
      <c r="M152" s="128"/>
      <c r="N152" s="128"/>
      <c r="O152" s="128"/>
      <c r="P152" s="128"/>
      <c r="Q152" s="128"/>
      <c r="R152" s="128"/>
    </row>
    <row r="153" spans="1:18" ht="12.75" customHeight="1" x14ac:dyDescent="0.2">
      <c r="A153" s="227">
        <f>B153</f>
        <v>44994</v>
      </c>
      <c r="B153" s="139">
        <f>B151+1</f>
        <v>44994</v>
      </c>
      <c r="C153" s="243"/>
      <c r="D153" s="232"/>
      <c r="E153" s="232"/>
      <c r="F153" s="232"/>
      <c r="G153" s="233"/>
      <c r="H153" s="128"/>
      <c r="I153" s="128"/>
      <c r="J153" s="128"/>
      <c r="K153" s="128"/>
      <c r="L153" s="128"/>
      <c r="M153" s="128"/>
      <c r="N153" s="128"/>
      <c r="O153" s="128"/>
      <c r="P153" s="128"/>
      <c r="Q153" s="128"/>
      <c r="R153" s="128"/>
    </row>
    <row r="154" spans="1:18" ht="12.75" customHeight="1" x14ac:dyDescent="0.2">
      <c r="A154" s="227"/>
      <c r="B154" s="140"/>
      <c r="C154" s="243"/>
      <c r="D154" s="232"/>
      <c r="E154" s="232"/>
      <c r="F154" s="232"/>
      <c r="G154" s="233"/>
      <c r="H154" s="128"/>
      <c r="I154" s="141"/>
      <c r="J154" s="128"/>
      <c r="K154" s="128"/>
      <c r="L154" s="128"/>
      <c r="M154" s="128"/>
      <c r="N154" s="128"/>
      <c r="O154" s="128"/>
      <c r="P154" s="128"/>
      <c r="Q154" s="128"/>
      <c r="R154" s="128"/>
    </row>
    <row r="155" spans="1:18" ht="12.75" customHeight="1" x14ac:dyDescent="0.2">
      <c r="A155" s="227">
        <f>B155</f>
        <v>44995</v>
      </c>
      <c r="B155" s="139">
        <f>B153+1</f>
        <v>44995</v>
      </c>
      <c r="C155" s="243"/>
      <c r="D155" s="232"/>
      <c r="E155" s="232" t="s">
        <v>322</v>
      </c>
      <c r="F155" s="232" t="s">
        <v>286</v>
      </c>
      <c r="G155" s="233"/>
      <c r="H155" s="128"/>
      <c r="I155" s="128"/>
      <c r="J155" s="128"/>
      <c r="K155" s="128"/>
      <c r="L155" s="128"/>
      <c r="M155" s="128"/>
      <c r="N155" s="128"/>
      <c r="O155" s="128"/>
      <c r="P155" s="128"/>
      <c r="Q155" s="128"/>
      <c r="R155" s="128"/>
    </row>
    <row r="156" spans="1:18" ht="12.75" customHeight="1" x14ac:dyDescent="0.2">
      <c r="A156" s="227"/>
      <c r="B156" s="140"/>
      <c r="C156" s="243"/>
      <c r="D156" s="232"/>
      <c r="E156" s="232"/>
      <c r="F156" s="232"/>
      <c r="G156" s="233"/>
      <c r="H156" s="128"/>
      <c r="I156" s="141"/>
      <c r="J156" s="128"/>
      <c r="K156" s="128"/>
      <c r="L156" s="128"/>
      <c r="M156" s="128"/>
      <c r="N156" s="128"/>
      <c r="O156" s="128"/>
      <c r="P156" s="128"/>
      <c r="Q156" s="128"/>
      <c r="R156" s="128"/>
    </row>
    <row r="157" spans="1:18" ht="12.75" customHeight="1" x14ac:dyDescent="0.2">
      <c r="A157" s="227">
        <f>B157</f>
        <v>44996</v>
      </c>
      <c r="B157" s="139">
        <f>B155+1</f>
        <v>44996</v>
      </c>
      <c r="C157" s="243"/>
      <c r="D157" s="232"/>
      <c r="E157" s="232"/>
      <c r="F157" s="232"/>
      <c r="G157" s="233"/>
      <c r="H157" s="128"/>
      <c r="I157" s="128"/>
      <c r="J157" s="128"/>
      <c r="K157" s="128"/>
      <c r="L157" s="128"/>
      <c r="M157" s="128"/>
      <c r="N157" s="128"/>
      <c r="O157" s="128"/>
      <c r="P157" s="128"/>
      <c r="Q157" s="128"/>
      <c r="R157" s="128"/>
    </row>
    <row r="158" spans="1:18" ht="12.75" customHeight="1" x14ac:dyDescent="0.2">
      <c r="A158" s="227"/>
      <c r="B158" s="140"/>
      <c r="C158" s="243"/>
      <c r="D158" s="232"/>
      <c r="E158" s="232"/>
      <c r="F158" s="232"/>
      <c r="G158" s="233"/>
      <c r="H158" s="128"/>
      <c r="I158" s="141"/>
      <c r="J158" s="128"/>
      <c r="K158" s="128"/>
      <c r="L158" s="128"/>
      <c r="M158" s="128"/>
      <c r="N158" s="128"/>
      <c r="O158" s="128"/>
      <c r="P158" s="128"/>
      <c r="Q158" s="128"/>
      <c r="R158" s="128"/>
    </row>
    <row r="159" spans="1:18" ht="12.75" customHeight="1" x14ac:dyDescent="0.2">
      <c r="A159" s="227">
        <f>B159</f>
        <v>44997</v>
      </c>
      <c r="B159" s="139">
        <f>B157+1</f>
        <v>44997</v>
      </c>
      <c r="C159" s="243"/>
      <c r="D159" s="232"/>
      <c r="E159" s="232"/>
      <c r="F159" s="232"/>
      <c r="G159" s="233"/>
      <c r="H159" s="128"/>
      <c r="I159" s="128"/>
      <c r="J159" s="128"/>
      <c r="K159" s="128"/>
      <c r="L159" s="128"/>
      <c r="M159" s="128"/>
      <c r="N159" s="128"/>
      <c r="O159" s="128"/>
      <c r="P159" s="128"/>
      <c r="Q159" s="128"/>
      <c r="R159" s="128"/>
    </row>
    <row r="160" spans="1:18" ht="12.75" customHeight="1" x14ac:dyDescent="0.2">
      <c r="A160" s="227"/>
      <c r="B160" s="140"/>
      <c r="C160" s="243"/>
      <c r="D160" s="232"/>
      <c r="E160" s="232"/>
      <c r="F160" s="232"/>
      <c r="G160" s="233"/>
      <c r="H160" s="128"/>
      <c r="I160" s="141"/>
      <c r="J160" s="128"/>
      <c r="K160" s="128"/>
      <c r="L160" s="128"/>
      <c r="M160" s="128"/>
      <c r="N160" s="128"/>
      <c r="O160" s="128"/>
      <c r="P160" s="128"/>
      <c r="Q160" s="128"/>
      <c r="R160" s="128"/>
    </row>
    <row r="161" spans="1:18" ht="12.75" customHeight="1" x14ac:dyDescent="0.2">
      <c r="A161" s="227">
        <f>B161</f>
        <v>44998</v>
      </c>
      <c r="B161" s="139">
        <f>B159+1</f>
        <v>44998</v>
      </c>
      <c r="C161" s="243"/>
      <c r="D161" s="232"/>
      <c r="E161" s="232"/>
      <c r="F161" s="232"/>
      <c r="G161" s="233"/>
      <c r="H161" s="128"/>
      <c r="I161" s="128"/>
      <c r="J161" s="128"/>
      <c r="K161" s="128"/>
      <c r="L161" s="128"/>
      <c r="M161" s="128"/>
      <c r="N161" s="128"/>
      <c r="O161" s="128"/>
      <c r="P161" s="128"/>
      <c r="Q161" s="128"/>
      <c r="R161" s="128"/>
    </row>
    <row r="162" spans="1:18" ht="12.75" customHeight="1" x14ac:dyDescent="0.2">
      <c r="A162" s="227"/>
      <c r="B162" s="140"/>
      <c r="C162" s="243"/>
      <c r="D162" s="232"/>
      <c r="E162" s="232"/>
      <c r="F162" s="232"/>
      <c r="G162" s="233"/>
      <c r="H162" s="128"/>
      <c r="I162" s="141"/>
      <c r="J162" s="128"/>
      <c r="K162" s="128"/>
      <c r="L162" s="128"/>
      <c r="M162" s="128"/>
      <c r="N162" s="128"/>
      <c r="O162" s="128"/>
      <c r="P162" s="128"/>
      <c r="Q162" s="128"/>
      <c r="R162" s="128"/>
    </row>
    <row r="163" spans="1:18" ht="12.75" customHeight="1" x14ac:dyDescent="0.2">
      <c r="A163" s="227">
        <f>B163</f>
        <v>44999</v>
      </c>
      <c r="B163" s="139">
        <f>B161+1</f>
        <v>44999</v>
      </c>
      <c r="C163" s="243"/>
      <c r="D163" s="232"/>
      <c r="E163" s="232"/>
      <c r="F163" s="232"/>
      <c r="G163" s="233"/>
      <c r="H163" s="128"/>
      <c r="I163" s="128"/>
      <c r="J163" s="128"/>
      <c r="K163" s="128"/>
      <c r="L163" s="128"/>
      <c r="M163" s="128"/>
      <c r="N163" s="128"/>
      <c r="O163" s="128"/>
      <c r="P163" s="128"/>
      <c r="Q163" s="128"/>
      <c r="R163" s="128"/>
    </row>
    <row r="164" spans="1:18" ht="12.75" customHeight="1" x14ac:dyDescent="0.2">
      <c r="A164" s="227"/>
      <c r="B164" s="140"/>
      <c r="C164" s="243"/>
      <c r="D164" s="232"/>
      <c r="E164" s="232"/>
      <c r="F164" s="232"/>
      <c r="G164" s="233"/>
      <c r="H164" s="128"/>
      <c r="I164" s="141"/>
      <c r="J164" s="128"/>
      <c r="K164" s="128"/>
      <c r="L164" s="128"/>
      <c r="M164" s="128"/>
      <c r="N164" s="128"/>
      <c r="O164" s="128"/>
      <c r="P164" s="128"/>
      <c r="Q164" s="128"/>
      <c r="R164" s="128"/>
    </row>
    <row r="165" spans="1:18" ht="12.75" customHeight="1" x14ac:dyDescent="0.2">
      <c r="A165" s="227">
        <f>B165</f>
        <v>45000</v>
      </c>
      <c r="B165" s="139">
        <f>B163+1</f>
        <v>45000</v>
      </c>
      <c r="C165" s="243"/>
      <c r="D165" s="232"/>
      <c r="E165" s="232"/>
      <c r="F165" s="232" t="s">
        <v>464</v>
      </c>
      <c r="G165" s="233"/>
      <c r="H165" s="128"/>
      <c r="I165" s="128"/>
      <c r="J165" s="128"/>
      <c r="K165" s="128"/>
      <c r="L165" s="128"/>
      <c r="M165" s="128"/>
      <c r="N165" s="128"/>
      <c r="O165" s="128"/>
      <c r="P165" s="128"/>
      <c r="Q165" s="128"/>
      <c r="R165" s="128"/>
    </row>
    <row r="166" spans="1:18" ht="12.75" customHeight="1" x14ac:dyDescent="0.2">
      <c r="A166" s="227"/>
      <c r="B166" s="140"/>
      <c r="C166" s="243"/>
      <c r="D166" s="232"/>
      <c r="E166" s="232"/>
      <c r="F166" s="232"/>
      <c r="G166" s="233"/>
      <c r="H166" s="128"/>
      <c r="I166" s="141"/>
      <c r="J166" s="128"/>
      <c r="K166" s="128"/>
      <c r="L166" s="128"/>
      <c r="M166" s="128"/>
      <c r="N166" s="128"/>
      <c r="O166" s="128"/>
      <c r="P166" s="128"/>
      <c r="Q166" s="128"/>
      <c r="R166" s="128"/>
    </row>
    <row r="167" spans="1:18" ht="12.75" customHeight="1" x14ac:dyDescent="0.2">
      <c r="A167" s="227">
        <f>B167</f>
        <v>45001</v>
      </c>
      <c r="B167" s="139">
        <f>B165+1</f>
        <v>45001</v>
      </c>
      <c r="C167" s="243"/>
      <c r="D167" s="232"/>
      <c r="E167" s="232"/>
      <c r="F167" s="232"/>
      <c r="G167" s="233"/>
      <c r="H167" s="128"/>
      <c r="I167" s="128"/>
      <c r="J167" s="128"/>
      <c r="K167" s="128"/>
      <c r="L167" s="128"/>
      <c r="M167" s="128"/>
      <c r="N167" s="128"/>
      <c r="O167" s="128"/>
      <c r="P167" s="128"/>
      <c r="Q167" s="128"/>
      <c r="R167" s="128"/>
    </row>
    <row r="168" spans="1:18" ht="12.75" customHeight="1" x14ac:dyDescent="0.2">
      <c r="A168" s="227"/>
      <c r="B168" s="140"/>
      <c r="C168" s="243"/>
      <c r="D168" s="232"/>
      <c r="E168" s="232"/>
      <c r="F168" s="232"/>
      <c r="G168" s="233"/>
      <c r="H168" s="128"/>
      <c r="I168" s="141"/>
      <c r="J168" s="128"/>
      <c r="K168" s="128"/>
      <c r="L168" s="128"/>
      <c r="M168" s="128"/>
      <c r="N168" s="128"/>
      <c r="O168" s="128"/>
      <c r="P168" s="128"/>
      <c r="Q168" s="128"/>
      <c r="R168" s="128"/>
    </row>
    <row r="169" spans="1:18" ht="12.75" customHeight="1" x14ac:dyDescent="0.2">
      <c r="A169" s="227">
        <f>B169</f>
        <v>45002</v>
      </c>
      <c r="B169" s="139">
        <f>B167+1</f>
        <v>45002</v>
      </c>
      <c r="C169" s="243"/>
      <c r="D169" s="232"/>
      <c r="E169" s="232" t="s">
        <v>322</v>
      </c>
      <c r="F169" s="232" t="s">
        <v>593</v>
      </c>
      <c r="G169" s="233"/>
      <c r="H169" s="128"/>
      <c r="I169" s="128"/>
      <c r="J169" s="128"/>
      <c r="K169" s="128"/>
      <c r="L169" s="128"/>
      <c r="M169" s="128"/>
      <c r="N169" s="128"/>
      <c r="O169" s="128"/>
      <c r="P169" s="128"/>
      <c r="Q169" s="128"/>
      <c r="R169" s="128"/>
    </row>
    <row r="170" spans="1:18" ht="12.75" customHeight="1" x14ac:dyDescent="0.2">
      <c r="A170" s="227"/>
      <c r="B170" s="140"/>
      <c r="C170" s="243"/>
      <c r="D170" s="232"/>
      <c r="E170" s="232"/>
      <c r="F170" s="232"/>
      <c r="G170" s="233"/>
      <c r="H170" s="128"/>
      <c r="I170" s="141"/>
      <c r="J170" s="128"/>
      <c r="K170" s="128"/>
      <c r="L170" s="128"/>
      <c r="M170" s="128"/>
      <c r="N170" s="128"/>
      <c r="O170" s="128"/>
      <c r="P170" s="128"/>
      <c r="Q170" s="128"/>
      <c r="R170" s="128"/>
    </row>
    <row r="171" spans="1:18" ht="12.75" customHeight="1" x14ac:dyDescent="0.2">
      <c r="A171" s="227">
        <f>B171</f>
        <v>45003</v>
      </c>
      <c r="B171" s="139">
        <f>B169+1</f>
        <v>45003</v>
      </c>
      <c r="C171" s="243"/>
      <c r="D171" s="232"/>
      <c r="E171" s="232"/>
      <c r="F171" s="232"/>
      <c r="G171" s="233"/>
      <c r="H171" s="128"/>
      <c r="I171" s="128"/>
      <c r="J171" s="128"/>
      <c r="K171" s="128"/>
      <c r="L171" s="128"/>
      <c r="M171" s="128"/>
      <c r="N171" s="128"/>
      <c r="O171" s="128"/>
      <c r="P171" s="128"/>
      <c r="Q171" s="128"/>
      <c r="R171" s="128"/>
    </row>
    <row r="172" spans="1:18" ht="12.75" customHeight="1" x14ac:dyDescent="0.2">
      <c r="A172" s="227"/>
      <c r="B172" s="140"/>
      <c r="C172" s="243"/>
      <c r="D172" s="232"/>
      <c r="E172" s="232"/>
      <c r="F172" s="232"/>
      <c r="G172" s="233"/>
      <c r="H172" s="128"/>
      <c r="I172" s="141"/>
      <c r="J172" s="128"/>
      <c r="K172" s="128"/>
      <c r="L172" s="128"/>
      <c r="M172" s="128"/>
      <c r="N172" s="128"/>
      <c r="O172" s="128"/>
      <c r="P172" s="128"/>
      <c r="Q172" s="128"/>
      <c r="R172" s="128"/>
    </row>
    <row r="173" spans="1:18" ht="12.75" customHeight="1" x14ac:dyDescent="0.2">
      <c r="A173" s="227">
        <f>B173</f>
        <v>45004</v>
      </c>
      <c r="B173" s="139">
        <f>B171+1</f>
        <v>45004</v>
      </c>
      <c r="C173" s="243"/>
      <c r="D173" s="232"/>
      <c r="E173" s="232"/>
      <c r="F173" s="232" t="s">
        <v>279</v>
      </c>
      <c r="G173" s="233"/>
      <c r="H173" s="128"/>
      <c r="I173" s="128"/>
      <c r="J173" s="128"/>
      <c r="K173" s="128"/>
      <c r="L173" s="128"/>
      <c r="M173" s="128"/>
      <c r="N173" s="128"/>
      <c r="O173" s="128"/>
      <c r="P173" s="128"/>
      <c r="Q173" s="128"/>
      <c r="R173" s="128"/>
    </row>
    <row r="174" spans="1:18" ht="12.75" customHeight="1" x14ac:dyDescent="0.2">
      <c r="A174" s="227"/>
      <c r="B174" s="140"/>
      <c r="C174" s="243"/>
      <c r="D174" s="232"/>
      <c r="E174" s="232"/>
      <c r="F174" s="232"/>
      <c r="G174" s="233"/>
      <c r="H174" s="128"/>
      <c r="I174" s="141"/>
      <c r="J174" s="128"/>
      <c r="K174" s="128"/>
      <c r="L174" s="128"/>
      <c r="M174" s="128"/>
      <c r="N174" s="128"/>
      <c r="O174" s="128"/>
      <c r="P174" s="128"/>
      <c r="Q174" s="128"/>
      <c r="R174" s="128"/>
    </row>
    <row r="175" spans="1:18" ht="12.75" customHeight="1" x14ac:dyDescent="0.2">
      <c r="A175" s="227">
        <f>B175</f>
        <v>45005</v>
      </c>
      <c r="B175" s="139">
        <f>B173+1</f>
        <v>45005</v>
      </c>
      <c r="C175" s="243"/>
      <c r="D175" s="232"/>
      <c r="E175" s="232"/>
      <c r="F175" s="232"/>
      <c r="G175" s="233"/>
      <c r="H175" s="128"/>
      <c r="I175" s="128"/>
      <c r="J175" s="128"/>
      <c r="K175" s="128"/>
      <c r="L175" s="128"/>
      <c r="M175" s="128"/>
      <c r="N175" s="128"/>
      <c r="O175" s="128"/>
      <c r="P175" s="128"/>
      <c r="Q175" s="128"/>
      <c r="R175" s="128"/>
    </row>
    <row r="176" spans="1:18" ht="12.75" customHeight="1" x14ac:dyDescent="0.2">
      <c r="A176" s="227"/>
      <c r="B176" s="140"/>
      <c r="C176" s="243"/>
      <c r="D176" s="232"/>
      <c r="E176" s="232"/>
      <c r="F176" s="232"/>
      <c r="G176" s="233"/>
      <c r="H176" s="128"/>
      <c r="I176" s="141"/>
      <c r="J176" s="128"/>
      <c r="K176" s="128"/>
      <c r="L176" s="128"/>
      <c r="M176" s="128"/>
      <c r="N176" s="128"/>
      <c r="O176" s="128"/>
      <c r="P176" s="128"/>
      <c r="Q176" s="128"/>
      <c r="R176" s="128"/>
    </row>
    <row r="177" spans="1:18" ht="12.75" customHeight="1" x14ac:dyDescent="0.2">
      <c r="A177" s="227">
        <f>B177</f>
        <v>45006</v>
      </c>
      <c r="B177" s="139">
        <f>B175+1</f>
        <v>45006</v>
      </c>
      <c r="C177" s="243"/>
      <c r="D177" s="232"/>
      <c r="E177" s="232" t="s">
        <v>582</v>
      </c>
      <c r="F177" s="232"/>
      <c r="G177" s="233"/>
      <c r="H177" s="128"/>
      <c r="I177" s="128"/>
      <c r="J177" s="128"/>
      <c r="K177" s="128"/>
      <c r="L177" s="128"/>
      <c r="M177" s="128"/>
      <c r="N177" s="128"/>
      <c r="O177" s="128"/>
      <c r="P177" s="128"/>
      <c r="Q177" s="128"/>
      <c r="R177" s="128"/>
    </row>
    <row r="178" spans="1:18" ht="12.75" customHeight="1" x14ac:dyDescent="0.2">
      <c r="A178" s="227"/>
      <c r="B178" s="140"/>
      <c r="C178" s="243"/>
      <c r="D178" s="232"/>
      <c r="E178" s="232"/>
      <c r="F178" s="232"/>
      <c r="G178" s="233"/>
      <c r="H178" s="128"/>
      <c r="I178" s="141"/>
      <c r="J178" s="128"/>
      <c r="K178" s="128"/>
      <c r="L178" s="128"/>
      <c r="M178" s="128"/>
      <c r="N178" s="128"/>
      <c r="O178" s="128"/>
      <c r="P178" s="128"/>
      <c r="Q178" s="128"/>
      <c r="R178" s="128"/>
    </row>
    <row r="179" spans="1:18" ht="12.75" customHeight="1" x14ac:dyDescent="0.2">
      <c r="A179" s="227">
        <f>B179</f>
        <v>45007</v>
      </c>
      <c r="B179" s="139">
        <f>B177+1</f>
        <v>45007</v>
      </c>
      <c r="C179" s="243"/>
      <c r="D179" s="232"/>
      <c r="E179" s="232"/>
      <c r="F179" s="232"/>
      <c r="G179" s="233"/>
      <c r="H179" s="128"/>
      <c r="I179" s="128"/>
      <c r="J179" s="128"/>
      <c r="K179" s="128"/>
      <c r="L179" s="128"/>
      <c r="M179" s="128"/>
      <c r="N179" s="128"/>
      <c r="O179" s="128"/>
      <c r="P179" s="128"/>
      <c r="Q179" s="128"/>
      <c r="R179" s="128"/>
    </row>
    <row r="180" spans="1:18" ht="12.75" customHeight="1" x14ac:dyDescent="0.2">
      <c r="A180" s="227"/>
      <c r="B180" s="140"/>
      <c r="C180" s="243"/>
      <c r="D180" s="232"/>
      <c r="E180" s="232"/>
      <c r="F180" s="232"/>
      <c r="G180" s="233"/>
      <c r="H180" s="128"/>
      <c r="I180" s="141"/>
      <c r="J180" s="128"/>
      <c r="K180" s="128"/>
      <c r="L180" s="128"/>
      <c r="M180" s="128"/>
      <c r="N180" s="128"/>
      <c r="O180" s="128"/>
      <c r="P180" s="128"/>
      <c r="Q180" s="128"/>
      <c r="R180" s="128"/>
    </row>
    <row r="181" spans="1:18" ht="12.75" customHeight="1" x14ac:dyDescent="0.2">
      <c r="A181" s="227">
        <f>B181</f>
        <v>45008</v>
      </c>
      <c r="B181" s="139">
        <f>B179+1</f>
        <v>45008</v>
      </c>
      <c r="C181" s="243"/>
      <c r="D181" s="232"/>
      <c r="E181" s="232"/>
      <c r="F181" s="232"/>
      <c r="G181" s="233"/>
      <c r="H181" s="128"/>
      <c r="I181" s="128"/>
      <c r="J181" s="128"/>
      <c r="K181" s="128"/>
      <c r="L181" s="128"/>
      <c r="M181" s="128"/>
      <c r="N181" s="128"/>
      <c r="O181" s="128"/>
      <c r="P181" s="128"/>
      <c r="Q181" s="128"/>
      <c r="R181" s="128"/>
    </row>
    <row r="182" spans="1:18" ht="12.75" customHeight="1" x14ac:dyDescent="0.2">
      <c r="A182" s="227"/>
      <c r="B182" s="140"/>
      <c r="C182" s="243"/>
      <c r="D182" s="232"/>
      <c r="E182" s="232"/>
      <c r="F182" s="232"/>
      <c r="G182" s="233"/>
      <c r="H182" s="128"/>
      <c r="I182" s="141"/>
      <c r="J182" s="128"/>
      <c r="K182" s="128"/>
      <c r="L182" s="128"/>
      <c r="M182" s="128"/>
      <c r="N182" s="128"/>
      <c r="O182" s="128"/>
      <c r="P182" s="128"/>
      <c r="Q182" s="128"/>
      <c r="R182" s="128"/>
    </row>
    <row r="183" spans="1:18" ht="12.75" customHeight="1" x14ac:dyDescent="0.2">
      <c r="A183" s="227">
        <f>B183</f>
        <v>45009</v>
      </c>
      <c r="B183" s="139">
        <f>B181+1</f>
        <v>45009</v>
      </c>
      <c r="C183" s="243"/>
      <c r="D183" s="232" t="s">
        <v>594</v>
      </c>
      <c r="E183" s="232" t="s">
        <v>322</v>
      </c>
      <c r="F183" s="232"/>
      <c r="G183" s="233"/>
      <c r="H183" s="128"/>
      <c r="I183" s="128"/>
      <c r="J183" s="128"/>
      <c r="K183" s="128"/>
      <c r="L183" s="128"/>
      <c r="M183" s="128"/>
      <c r="N183" s="128"/>
      <c r="O183" s="128"/>
      <c r="P183" s="128"/>
      <c r="Q183" s="128"/>
      <c r="R183" s="128"/>
    </row>
    <row r="184" spans="1:18" ht="12.75" customHeight="1" x14ac:dyDescent="0.2">
      <c r="A184" s="227"/>
      <c r="B184" s="140"/>
      <c r="C184" s="243"/>
      <c r="D184" s="232"/>
      <c r="E184" s="232"/>
      <c r="F184" s="232"/>
      <c r="G184" s="233"/>
      <c r="H184" s="128"/>
      <c r="I184" s="141"/>
      <c r="J184" s="128"/>
      <c r="K184" s="128"/>
      <c r="L184" s="128"/>
      <c r="M184" s="128"/>
      <c r="N184" s="128"/>
      <c r="O184" s="128"/>
      <c r="P184" s="128"/>
      <c r="Q184" s="128"/>
      <c r="R184" s="128"/>
    </row>
    <row r="185" spans="1:18" ht="12.75" customHeight="1" x14ac:dyDescent="0.2">
      <c r="A185" s="227">
        <f>B185</f>
        <v>45010</v>
      </c>
      <c r="B185" s="139">
        <f>B183+1</f>
        <v>45010</v>
      </c>
      <c r="C185" s="243"/>
      <c r="D185" s="232"/>
      <c r="E185" s="232"/>
      <c r="F185" s="232"/>
      <c r="G185" s="233"/>
      <c r="H185" s="128"/>
      <c r="I185" s="128"/>
      <c r="J185" s="128"/>
      <c r="K185" s="128"/>
      <c r="L185" s="128"/>
      <c r="M185" s="128"/>
      <c r="N185" s="128"/>
      <c r="O185" s="128"/>
      <c r="P185" s="128"/>
      <c r="Q185" s="128"/>
      <c r="R185" s="128"/>
    </row>
    <row r="186" spans="1:18" ht="12.75" customHeight="1" x14ac:dyDescent="0.2">
      <c r="A186" s="227"/>
      <c r="B186" s="140"/>
      <c r="C186" s="243"/>
      <c r="D186" s="232"/>
      <c r="E186" s="232"/>
      <c r="F186" s="232"/>
      <c r="G186" s="233"/>
      <c r="H186" s="128"/>
      <c r="I186" s="141"/>
      <c r="J186" s="128"/>
      <c r="K186" s="128"/>
      <c r="L186" s="128"/>
      <c r="M186" s="128"/>
      <c r="N186" s="128"/>
      <c r="O186" s="128"/>
      <c r="P186" s="128"/>
      <c r="Q186" s="128"/>
      <c r="R186" s="128"/>
    </row>
    <row r="187" spans="1:18" ht="12.75" customHeight="1" x14ac:dyDescent="0.2">
      <c r="A187" s="227">
        <f>B187</f>
        <v>45011</v>
      </c>
      <c r="B187" s="139">
        <f>B185+1</f>
        <v>45011</v>
      </c>
      <c r="C187" s="243"/>
      <c r="D187" s="232"/>
      <c r="E187" s="232"/>
      <c r="F187" s="232" t="s">
        <v>280</v>
      </c>
      <c r="G187" s="233"/>
      <c r="H187" s="128"/>
      <c r="I187" s="128"/>
      <c r="J187" s="128"/>
      <c r="K187" s="128"/>
      <c r="L187" s="128"/>
      <c r="M187" s="128"/>
      <c r="N187" s="128"/>
      <c r="O187" s="128"/>
      <c r="P187" s="128"/>
      <c r="Q187" s="128"/>
      <c r="R187" s="128"/>
    </row>
    <row r="188" spans="1:18" ht="12.75" customHeight="1" x14ac:dyDescent="0.2">
      <c r="A188" s="227"/>
      <c r="B188" s="140"/>
      <c r="C188" s="243"/>
      <c r="D188" s="232"/>
      <c r="E188" s="232"/>
      <c r="F188" s="232"/>
      <c r="G188" s="233"/>
      <c r="H188" s="128"/>
      <c r="I188" s="141"/>
      <c r="J188" s="128"/>
      <c r="K188" s="128"/>
      <c r="L188" s="128"/>
      <c r="M188" s="128"/>
      <c r="N188" s="128"/>
      <c r="O188" s="128"/>
      <c r="P188" s="128"/>
      <c r="Q188" s="128"/>
      <c r="R188" s="128"/>
    </row>
    <row r="189" spans="1:18" ht="12.75" customHeight="1" x14ac:dyDescent="0.2">
      <c r="A189" s="227">
        <f>B189</f>
        <v>45012</v>
      </c>
      <c r="B189" s="139">
        <f>B187+1</f>
        <v>45012</v>
      </c>
      <c r="C189" s="243"/>
      <c r="D189" s="232"/>
      <c r="E189" s="232"/>
      <c r="F189" s="232"/>
      <c r="G189" s="233"/>
      <c r="H189" s="128"/>
      <c r="I189" s="128"/>
      <c r="J189" s="128"/>
      <c r="K189" s="128"/>
      <c r="L189" s="128"/>
      <c r="M189" s="128"/>
      <c r="N189" s="128"/>
      <c r="O189" s="128"/>
      <c r="P189" s="128"/>
      <c r="Q189" s="128"/>
      <c r="R189" s="128"/>
    </row>
    <row r="190" spans="1:18" ht="12.75" customHeight="1" x14ac:dyDescent="0.2">
      <c r="A190" s="227"/>
      <c r="B190" s="140"/>
      <c r="C190" s="243"/>
      <c r="D190" s="232"/>
      <c r="E190" s="232"/>
      <c r="F190" s="232"/>
      <c r="G190" s="233"/>
      <c r="H190" s="128"/>
      <c r="I190" s="141"/>
      <c r="J190" s="128"/>
      <c r="K190" s="128"/>
      <c r="L190" s="128"/>
      <c r="M190" s="128"/>
      <c r="N190" s="128"/>
      <c r="O190" s="128"/>
      <c r="P190" s="128"/>
      <c r="Q190" s="128"/>
      <c r="R190" s="128"/>
    </row>
    <row r="191" spans="1:18" ht="12.75" customHeight="1" x14ac:dyDescent="0.2">
      <c r="A191" s="227">
        <f>B191</f>
        <v>45013</v>
      </c>
      <c r="B191" s="139">
        <f>B189+1</f>
        <v>45013</v>
      </c>
      <c r="C191" s="243"/>
      <c r="D191" s="232"/>
      <c r="E191" s="232"/>
      <c r="F191" s="232"/>
      <c r="G191" s="233"/>
      <c r="H191" s="128"/>
      <c r="I191" s="128"/>
      <c r="J191" s="128"/>
      <c r="K191" s="128"/>
      <c r="L191" s="128"/>
      <c r="M191" s="128"/>
      <c r="N191" s="128"/>
      <c r="O191" s="128"/>
      <c r="P191" s="128"/>
      <c r="Q191" s="128"/>
      <c r="R191" s="128"/>
    </row>
    <row r="192" spans="1:18" ht="12.75" customHeight="1" x14ac:dyDescent="0.2">
      <c r="A192" s="227"/>
      <c r="B192" s="140"/>
      <c r="C192" s="243"/>
      <c r="D192" s="232"/>
      <c r="E192" s="232"/>
      <c r="F192" s="232"/>
      <c r="G192" s="233"/>
      <c r="H192" s="128"/>
      <c r="I192" s="141"/>
      <c r="J192" s="128"/>
      <c r="K192" s="128"/>
      <c r="L192" s="128"/>
      <c r="M192" s="128"/>
      <c r="N192" s="128"/>
      <c r="O192" s="128"/>
      <c r="P192" s="128"/>
      <c r="Q192" s="128"/>
      <c r="R192" s="128"/>
    </row>
    <row r="193" spans="1:18" ht="12.75" customHeight="1" x14ac:dyDescent="0.2">
      <c r="A193" s="227">
        <f>B193</f>
        <v>45014</v>
      </c>
      <c r="B193" s="139">
        <f>B191+1</f>
        <v>45014</v>
      </c>
      <c r="C193" s="243"/>
      <c r="D193" s="232"/>
      <c r="E193" s="232"/>
      <c r="F193" s="232"/>
      <c r="G193" s="233"/>
      <c r="H193" s="128"/>
      <c r="I193" s="128"/>
      <c r="J193" s="128"/>
      <c r="K193" s="128"/>
      <c r="L193" s="128"/>
      <c r="M193" s="128"/>
      <c r="N193" s="128"/>
      <c r="O193" s="128"/>
      <c r="P193" s="128"/>
      <c r="Q193" s="128"/>
      <c r="R193" s="128"/>
    </row>
    <row r="194" spans="1:18" ht="12.75" customHeight="1" x14ac:dyDescent="0.2">
      <c r="A194" s="227"/>
      <c r="B194" s="140"/>
      <c r="C194" s="243"/>
      <c r="D194" s="232"/>
      <c r="E194" s="232"/>
      <c r="F194" s="232"/>
      <c r="G194" s="233"/>
      <c r="H194" s="128"/>
      <c r="I194" s="141"/>
      <c r="J194" s="128"/>
      <c r="K194" s="128"/>
      <c r="L194" s="128"/>
      <c r="M194" s="128"/>
      <c r="N194" s="128"/>
      <c r="O194" s="128"/>
      <c r="P194" s="128"/>
      <c r="Q194" s="128"/>
      <c r="R194" s="128"/>
    </row>
    <row r="195" spans="1:18" ht="12.75" customHeight="1" x14ac:dyDescent="0.2">
      <c r="A195" s="227">
        <f>B195</f>
        <v>45015</v>
      </c>
      <c r="B195" s="139">
        <f>B193+1</f>
        <v>45015</v>
      </c>
      <c r="C195" s="243"/>
      <c r="D195" s="232"/>
      <c r="E195" s="232"/>
      <c r="F195" s="232"/>
      <c r="G195" s="233"/>
      <c r="H195" s="128"/>
      <c r="I195" s="128"/>
      <c r="J195" s="128"/>
      <c r="K195" s="128"/>
      <c r="L195" s="128"/>
      <c r="M195" s="128"/>
      <c r="N195" s="128"/>
      <c r="O195" s="128"/>
      <c r="P195" s="128"/>
      <c r="Q195" s="128"/>
      <c r="R195" s="128"/>
    </row>
    <row r="196" spans="1:18" ht="12.75" customHeight="1" x14ac:dyDescent="0.2">
      <c r="A196" s="227"/>
      <c r="B196" s="140"/>
      <c r="C196" s="243"/>
      <c r="D196" s="232"/>
      <c r="E196" s="232"/>
      <c r="F196" s="232"/>
      <c r="G196" s="233"/>
      <c r="H196" s="128"/>
      <c r="I196" s="141"/>
      <c r="J196" s="128"/>
      <c r="K196" s="128"/>
      <c r="L196" s="128"/>
      <c r="M196" s="128"/>
      <c r="N196" s="128"/>
      <c r="O196" s="128"/>
      <c r="P196" s="128"/>
      <c r="Q196" s="128"/>
      <c r="R196" s="128"/>
    </row>
    <row r="197" spans="1:18" ht="12.75" customHeight="1" x14ac:dyDescent="0.2">
      <c r="A197" s="227">
        <f>B197</f>
        <v>45016</v>
      </c>
      <c r="B197" s="139">
        <f>B195+1</f>
        <v>45016</v>
      </c>
      <c r="C197" s="243"/>
      <c r="D197" s="232" t="s">
        <v>13</v>
      </c>
      <c r="E197" s="232" t="s">
        <v>322</v>
      </c>
      <c r="F197" s="232"/>
      <c r="G197" s="233" t="s">
        <v>158</v>
      </c>
      <c r="H197" s="128"/>
      <c r="I197" s="128"/>
      <c r="J197" s="128"/>
      <c r="K197" s="128"/>
      <c r="L197" s="128"/>
      <c r="M197" s="128"/>
      <c r="N197" s="128"/>
      <c r="O197" s="128"/>
      <c r="P197" s="128"/>
      <c r="Q197" s="128"/>
      <c r="R197" s="128"/>
    </row>
    <row r="198" spans="1:18" ht="12.75" customHeight="1" x14ac:dyDescent="0.2">
      <c r="A198" s="227"/>
      <c r="B198" s="140"/>
      <c r="C198" s="243"/>
      <c r="D198" s="232"/>
      <c r="E198" s="232"/>
      <c r="F198" s="232"/>
      <c r="G198" s="233"/>
      <c r="H198" s="128"/>
      <c r="I198" s="141"/>
      <c r="J198" s="128"/>
      <c r="K198" s="128"/>
      <c r="L198" s="128"/>
      <c r="M198" s="128"/>
      <c r="N198" s="128"/>
      <c r="O198" s="128"/>
      <c r="P198" s="128"/>
      <c r="Q198" s="128"/>
      <c r="R198" s="128"/>
    </row>
    <row r="199" spans="1:18" ht="12.75" customHeight="1" x14ac:dyDescent="0.2">
      <c r="A199" s="227">
        <f>B199</f>
        <v>45017</v>
      </c>
      <c r="B199" s="139">
        <f>B197+1</f>
        <v>45017</v>
      </c>
      <c r="C199" s="243"/>
      <c r="D199" s="232"/>
      <c r="E199" s="232"/>
      <c r="F199" s="232"/>
      <c r="G199" s="233"/>
      <c r="H199" s="128"/>
      <c r="I199" s="128"/>
      <c r="J199" s="128"/>
      <c r="K199" s="128"/>
      <c r="L199" s="128"/>
      <c r="M199" s="128"/>
      <c r="N199" s="128"/>
      <c r="O199" s="128"/>
      <c r="P199" s="128"/>
      <c r="Q199" s="128"/>
      <c r="R199" s="128"/>
    </row>
    <row r="200" spans="1:18" ht="12.75" customHeight="1" x14ac:dyDescent="0.2">
      <c r="A200" s="227"/>
      <c r="B200" s="140"/>
      <c r="C200" s="243"/>
      <c r="D200" s="232"/>
      <c r="E200" s="232"/>
      <c r="F200" s="232"/>
      <c r="G200" s="233"/>
      <c r="H200" s="128"/>
      <c r="I200" s="141"/>
      <c r="J200" s="128"/>
      <c r="K200" s="128"/>
      <c r="L200" s="128"/>
      <c r="M200" s="128"/>
      <c r="N200" s="128"/>
      <c r="O200" s="128"/>
      <c r="P200" s="128"/>
      <c r="Q200" s="128"/>
      <c r="R200" s="128"/>
    </row>
    <row r="201" spans="1:18" ht="12.75" customHeight="1" x14ac:dyDescent="0.2">
      <c r="A201" s="227">
        <f>B201</f>
        <v>45018</v>
      </c>
      <c r="B201" s="139">
        <f>B199+1</f>
        <v>45018</v>
      </c>
      <c r="C201" s="243"/>
      <c r="D201" s="232"/>
      <c r="E201" s="232"/>
      <c r="F201" s="232"/>
      <c r="G201" s="233"/>
      <c r="H201" s="128"/>
      <c r="I201" s="128"/>
      <c r="J201" s="128"/>
      <c r="K201" s="128"/>
      <c r="L201" s="128"/>
      <c r="M201" s="128"/>
      <c r="N201" s="128"/>
      <c r="O201" s="128"/>
      <c r="P201" s="128"/>
      <c r="Q201" s="128"/>
      <c r="R201" s="128"/>
    </row>
    <row r="202" spans="1:18" ht="12.75" customHeight="1" x14ac:dyDescent="0.2">
      <c r="A202" s="227"/>
      <c r="B202" s="140"/>
      <c r="C202" s="243"/>
      <c r="D202" s="232"/>
      <c r="E202" s="232"/>
      <c r="F202" s="232"/>
      <c r="G202" s="233"/>
      <c r="H202" s="128"/>
      <c r="I202" s="141"/>
      <c r="J202" s="128"/>
      <c r="K202" s="128"/>
      <c r="L202" s="128"/>
      <c r="M202" s="128"/>
      <c r="N202" s="128"/>
      <c r="O202" s="128"/>
      <c r="P202" s="128"/>
      <c r="Q202" s="128"/>
      <c r="R202" s="128"/>
    </row>
    <row r="203" spans="1:18" ht="12.75" customHeight="1" x14ac:dyDescent="0.2">
      <c r="A203" s="227">
        <f>B203</f>
        <v>45019</v>
      </c>
      <c r="B203" s="139">
        <f>B201+1</f>
        <v>45019</v>
      </c>
      <c r="C203" s="243" t="s">
        <v>14</v>
      </c>
      <c r="D203" s="232"/>
      <c r="E203" s="232"/>
      <c r="F203" s="232"/>
      <c r="G203" s="233"/>
      <c r="H203" s="128"/>
      <c r="I203" s="128"/>
      <c r="J203" s="128"/>
      <c r="K203" s="128"/>
      <c r="L203" s="128"/>
      <c r="M203" s="128"/>
      <c r="N203" s="128"/>
      <c r="O203" s="128"/>
      <c r="P203" s="128"/>
      <c r="Q203" s="128"/>
      <c r="R203" s="128"/>
    </row>
    <row r="204" spans="1:18" ht="12.75" customHeight="1" x14ac:dyDescent="0.2">
      <c r="A204" s="227"/>
      <c r="B204" s="140"/>
      <c r="C204" s="243"/>
      <c r="D204" s="232"/>
      <c r="E204" s="232"/>
      <c r="F204" s="232"/>
      <c r="G204" s="233"/>
      <c r="H204" s="128"/>
      <c r="I204" s="141"/>
      <c r="J204" s="128"/>
      <c r="K204" s="128"/>
      <c r="L204" s="128"/>
      <c r="M204" s="128"/>
      <c r="N204" s="128"/>
      <c r="O204" s="128"/>
      <c r="P204" s="128"/>
      <c r="Q204" s="128"/>
      <c r="R204" s="128"/>
    </row>
    <row r="205" spans="1:18" ht="12.75" customHeight="1" x14ac:dyDescent="0.2">
      <c r="A205" s="227">
        <f>B205</f>
        <v>45020</v>
      </c>
      <c r="B205" s="139">
        <f>B203+1</f>
        <v>45020</v>
      </c>
      <c r="C205" s="243" t="s">
        <v>14</v>
      </c>
      <c r="D205" s="232"/>
      <c r="E205" s="232" t="s">
        <v>582</v>
      </c>
      <c r="F205" s="232"/>
      <c r="G205" s="233"/>
      <c r="H205" s="128"/>
      <c r="I205" s="128"/>
      <c r="J205" s="128"/>
      <c r="K205" s="128"/>
      <c r="L205" s="128"/>
      <c r="M205" s="128"/>
      <c r="N205" s="128"/>
      <c r="O205" s="128"/>
      <c r="P205" s="128"/>
      <c r="Q205" s="128"/>
      <c r="R205" s="128"/>
    </row>
    <row r="206" spans="1:18" ht="12.75" customHeight="1" x14ac:dyDescent="0.2">
      <c r="A206" s="227"/>
      <c r="B206" s="140"/>
      <c r="C206" s="243"/>
      <c r="D206" s="232"/>
      <c r="E206" s="232"/>
      <c r="F206" s="232"/>
      <c r="G206" s="233"/>
      <c r="H206" s="128"/>
      <c r="I206" s="141"/>
      <c r="J206" s="128"/>
      <c r="K206" s="128"/>
      <c r="L206" s="128"/>
      <c r="M206" s="128"/>
      <c r="N206" s="128"/>
      <c r="O206" s="128"/>
      <c r="P206" s="128"/>
      <c r="Q206" s="128"/>
      <c r="R206" s="128"/>
    </row>
    <row r="207" spans="1:18" ht="12.75" customHeight="1" x14ac:dyDescent="0.2">
      <c r="A207" s="227">
        <f>B207</f>
        <v>45021</v>
      </c>
      <c r="B207" s="139">
        <f>B205+1</f>
        <v>45021</v>
      </c>
      <c r="C207" s="243" t="s">
        <v>14</v>
      </c>
      <c r="D207" s="232"/>
      <c r="E207" s="232"/>
      <c r="F207" s="232" t="s">
        <v>197</v>
      </c>
      <c r="G207" s="233"/>
      <c r="H207" s="128"/>
      <c r="I207" s="128"/>
      <c r="J207" s="128"/>
      <c r="K207" s="128"/>
      <c r="L207" s="128"/>
      <c r="M207" s="128"/>
      <c r="N207" s="128"/>
      <c r="O207" s="128"/>
      <c r="P207" s="128"/>
      <c r="Q207" s="128"/>
      <c r="R207" s="128"/>
    </row>
    <row r="208" spans="1:18" ht="12.75" customHeight="1" x14ac:dyDescent="0.2">
      <c r="A208" s="227"/>
      <c r="B208" s="140"/>
      <c r="C208" s="243"/>
      <c r="D208" s="232"/>
      <c r="E208" s="232"/>
      <c r="F208" s="232"/>
      <c r="G208" s="233"/>
      <c r="H208" s="128"/>
      <c r="I208" s="141"/>
      <c r="J208" s="128"/>
      <c r="K208" s="128"/>
      <c r="L208" s="128"/>
      <c r="M208" s="128"/>
      <c r="N208" s="128"/>
      <c r="O208" s="128"/>
      <c r="P208" s="128"/>
      <c r="Q208" s="128"/>
      <c r="R208" s="128"/>
    </row>
    <row r="209" spans="1:18" ht="12.75" customHeight="1" x14ac:dyDescent="0.2">
      <c r="A209" s="227">
        <f>B209</f>
        <v>45022</v>
      </c>
      <c r="B209" s="139">
        <f>B207+1</f>
        <v>45022</v>
      </c>
      <c r="C209" s="243" t="s">
        <v>14</v>
      </c>
      <c r="D209" s="232"/>
      <c r="E209" s="232"/>
      <c r="F209" s="232" t="s">
        <v>507</v>
      </c>
      <c r="G209" s="233"/>
      <c r="H209" s="128"/>
      <c r="I209" s="128"/>
      <c r="J209" s="128"/>
      <c r="K209" s="128"/>
      <c r="L209" s="128"/>
      <c r="M209" s="128"/>
      <c r="N209" s="128"/>
      <c r="O209" s="128"/>
      <c r="P209" s="128"/>
      <c r="Q209" s="128"/>
      <c r="R209" s="128"/>
    </row>
    <row r="210" spans="1:18" ht="12.75" customHeight="1" x14ac:dyDescent="0.2">
      <c r="A210" s="227"/>
      <c r="B210" s="140"/>
      <c r="C210" s="243"/>
      <c r="D210" s="232"/>
      <c r="E210" s="232"/>
      <c r="F210" s="232"/>
      <c r="G210" s="233"/>
      <c r="H210" s="128"/>
      <c r="I210" s="141"/>
      <c r="J210" s="128"/>
      <c r="K210" s="128"/>
      <c r="L210" s="128"/>
      <c r="M210" s="128"/>
      <c r="N210" s="128"/>
      <c r="O210" s="128"/>
      <c r="P210" s="128"/>
      <c r="Q210" s="128"/>
      <c r="R210" s="128"/>
    </row>
    <row r="211" spans="1:18" ht="12.75" customHeight="1" x14ac:dyDescent="0.2">
      <c r="A211" s="227">
        <f>B211</f>
        <v>45023</v>
      </c>
      <c r="B211" s="139">
        <f>B209+1</f>
        <v>45023</v>
      </c>
      <c r="C211" s="243" t="s">
        <v>14</v>
      </c>
      <c r="D211" s="232"/>
      <c r="E211" s="232"/>
      <c r="F211" s="232"/>
      <c r="G211" s="233"/>
      <c r="H211" s="128"/>
      <c r="I211" s="128"/>
      <c r="J211" s="128"/>
      <c r="K211" s="128"/>
      <c r="L211" s="128"/>
      <c r="M211" s="128"/>
      <c r="N211" s="128"/>
      <c r="O211" s="128"/>
      <c r="P211" s="128"/>
      <c r="Q211" s="128"/>
      <c r="R211" s="128"/>
    </row>
    <row r="212" spans="1:18" ht="12.75" customHeight="1" x14ac:dyDescent="0.2">
      <c r="A212" s="227"/>
      <c r="B212" s="140" t="s">
        <v>15</v>
      </c>
      <c r="C212" s="243"/>
      <c r="D212" s="232"/>
      <c r="E212" s="232"/>
      <c r="F212" s="232"/>
      <c r="G212" s="233"/>
      <c r="H212" s="128"/>
      <c r="I212" s="141"/>
      <c r="J212" s="128"/>
      <c r="K212" s="128"/>
      <c r="L212" s="128"/>
      <c r="M212" s="128"/>
      <c r="N212" s="128"/>
      <c r="O212" s="128"/>
      <c r="P212" s="128"/>
      <c r="Q212" s="128"/>
      <c r="R212" s="128"/>
    </row>
    <row r="213" spans="1:18" ht="12.75" customHeight="1" x14ac:dyDescent="0.2">
      <c r="A213" s="227">
        <f>B213</f>
        <v>45024</v>
      </c>
      <c r="B213" s="139">
        <f>B211+1</f>
        <v>45024</v>
      </c>
      <c r="C213" s="243" t="s">
        <v>14</v>
      </c>
      <c r="D213" s="232"/>
      <c r="E213" s="232"/>
      <c r="F213" s="232" t="s">
        <v>595</v>
      </c>
      <c r="G213" s="233"/>
      <c r="H213" s="128"/>
      <c r="I213" s="128"/>
      <c r="J213" s="128"/>
      <c r="K213" s="128"/>
      <c r="L213" s="128"/>
      <c r="M213" s="128"/>
      <c r="N213" s="128"/>
      <c r="O213" s="128"/>
      <c r="P213" s="128"/>
      <c r="Q213" s="128"/>
      <c r="R213" s="128"/>
    </row>
    <row r="214" spans="1:18" ht="12.75" customHeight="1" x14ac:dyDescent="0.2">
      <c r="A214" s="227"/>
      <c r="B214" s="140"/>
      <c r="C214" s="243"/>
      <c r="D214" s="232"/>
      <c r="E214" s="232"/>
      <c r="F214" s="232"/>
      <c r="G214" s="233"/>
      <c r="H214" s="128"/>
      <c r="I214" s="141"/>
      <c r="J214" s="128"/>
      <c r="K214" s="128"/>
      <c r="L214" s="128"/>
      <c r="M214" s="128"/>
      <c r="N214" s="128"/>
      <c r="O214" s="128"/>
      <c r="P214" s="128"/>
      <c r="Q214" s="128"/>
      <c r="R214" s="128"/>
    </row>
    <row r="215" spans="1:18" ht="12.75" customHeight="1" x14ac:dyDescent="0.2">
      <c r="A215" s="227">
        <f>B215</f>
        <v>45025</v>
      </c>
      <c r="B215" s="139">
        <f>B213+1</f>
        <v>45025</v>
      </c>
      <c r="C215" s="243" t="s">
        <v>14</v>
      </c>
      <c r="D215" s="232"/>
      <c r="E215" s="232"/>
      <c r="F215" s="232"/>
      <c r="G215" s="233"/>
      <c r="H215" s="128"/>
      <c r="I215" s="128"/>
      <c r="J215" s="128"/>
      <c r="K215" s="128"/>
      <c r="L215" s="128"/>
      <c r="M215" s="128"/>
      <c r="N215" s="128"/>
      <c r="O215" s="128"/>
      <c r="P215" s="128"/>
      <c r="Q215" s="128"/>
      <c r="R215" s="128"/>
    </row>
    <row r="216" spans="1:18" ht="12.75" customHeight="1" x14ac:dyDescent="0.2">
      <c r="A216" s="227"/>
      <c r="B216" s="140" t="s">
        <v>16</v>
      </c>
      <c r="C216" s="243"/>
      <c r="D216" s="232"/>
      <c r="E216" s="232"/>
      <c r="F216" s="232"/>
      <c r="G216" s="233"/>
      <c r="H216" s="128"/>
      <c r="I216" s="141"/>
      <c r="J216" s="128"/>
      <c r="K216" s="128"/>
      <c r="L216" s="128"/>
      <c r="M216" s="128"/>
      <c r="N216" s="128"/>
      <c r="O216" s="128"/>
      <c r="P216" s="128"/>
      <c r="Q216" s="128"/>
      <c r="R216" s="128"/>
    </row>
    <row r="217" spans="1:18" ht="12.75" customHeight="1" x14ac:dyDescent="0.2">
      <c r="A217" s="227">
        <f>B217</f>
        <v>45026</v>
      </c>
      <c r="B217" s="139">
        <f>B215+1</f>
        <v>45026</v>
      </c>
      <c r="C217" s="243" t="s">
        <v>14</v>
      </c>
      <c r="D217" s="232"/>
      <c r="E217" s="232"/>
      <c r="F217" s="232"/>
      <c r="G217" s="233"/>
      <c r="H217" s="128"/>
      <c r="I217" s="128"/>
      <c r="J217" s="128"/>
      <c r="K217" s="128"/>
      <c r="L217" s="128"/>
      <c r="M217" s="128"/>
      <c r="N217" s="128"/>
      <c r="O217" s="128"/>
      <c r="P217" s="128"/>
      <c r="Q217" s="128"/>
      <c r="R217" s="128"/>
    </row>
    <row r="218" spans="1:18" ht="12.75" customHeight="1" x14ac:dyDescent="0.2">
      <c r="A218" s="227"/>
      <c r="B218" s="140" t="s">
        <v>17</v>
      </c>
      <c r="C218" s="243"/>
      <c r="D218" s="232"/>
      <c r="E218" s="232"/>
      <c r="F218" s="232"/>
      <c r="G218" s="233"/>
      <c r="H218" s="128"/>
      <c r="I218" s="141"/>
      <c r="J218" s="128"/>
      <c r="K218" s="128"/>
      <c r="L218" s="128"/>
      <c r="M218" s="128"/>
      <c r="N218" s="128"/>
      <c r="O218" s="128"/>
      <c r="P218" s="128"/>
      <c r="Q218" s="128"/>
      <c r="R218" s="128"/>
    </row>
    <row r="219" spans="1:18" ht="12.75" customHeight="1" x14ac:dyDescent="0.2">
      <c r="A219" s="227">
        <f>B219</f>
        <v>45027</v>
      </c>
      <c r="B219" s="139">
        <f>B217+1</f>
        <v>45027</v>
      </c>
      <c r="C219" s="243" t="s">
        <v>14</v>
      </c>
      <c r="D219" s="232"/>
      <c r="E219" s="232"/>
      <c r="F219" s="232"/>
      <c r="G219" s="233"/>
      <c r="H219" s="128"/>
      <c r="I219" s="128"/>
      <c r="J219" s="128"/>
      <c r="K219" s="128"/>
      <c r="L219" s="128"/>
      <c r="M219" s="128"/>
      <c r="N219" s="128"/>
      <c r="O219" s="128"/>
      <c r="P219" s="128"/>
      <c r="Q219" s="128"/>
      <c r="R219" s="128"/>
    </row>
    <row r="220" spans="1:18" ht="12.75" customHeight="1" x14ac:dyDescent="0.2">
      <c r="A220" s="227"/>
      <c r="B220" s="140"/>
      <c r="C220" s="243"/>
      <c r="D220" s="232"/>
      <c r="E220" s="232"/>
      <c r="F220" s="232"/>
      <c r="G220" s="233"/>
      <c r="H220" s="128"/>
      <c r="I220" s="141"/>
      <c r="J220" s="128"/>
      <c r="K220" s="128"/>
      <c r="L220" s="128"/>
      <c r="M220" s="128"/>
      <c r="N220" s="128"/>
      <c r="O220" s="128"/>
      <c r="P220" s="128"/>
      <c r="Q220" s="128"/>
      <c r="R220" s="128"/>
    </row>
    <row r="221" spans="1:18" ht="12.75" customHeight="1" x14ac:dyDescent="0.2">
      <c r="A221" s="227">
        <f>B221</f>
        <v>45028</v>
      </c>
      <c r="B221" s="139">
        <f>B219+1</f>
        <v>45028</v>
      </c>
      <c r="C221" s="243" t="s">
        <v>14</v>
      </c>
      <c r="D221" s="232"/>
      <c r="E221" s="232"/>
      <c r="F221" s="232" t="s">
        <v>542</v>
      </c>
      <c r="G221" s="233"/>
      <c r="H221" s="128"/>
      <c r="I221" s="128"/>
      <c r="J221" s="128"/>
      <c r="K221" s="128"/>
      <c r="L221" s="128"/>
      <c r="M221" s="128"/>
      <c r="N221" s="128"/>
      <c r="O221" s="128"/>
      <c r="P221" s="128"/>
      <c r="Q221" s="128"/>
      <c r="R221" s="128"/>
    </row>
    <row r="222" spans="1:18" ht="12.75" customHeight="1" x14ac:dyDescent="0.2">
      <c r="A222" s="227"/>
      <c r="B222" s="140"/>
      <c r="C222" s="243"/>
      <c r="D222" s="232"/>
      <c r="E222" s="232"/>
      <c r="F222" s="232"/>
      <c r="G222" s="233"/>
      <c r="H222" s="128"/>
      <c r="I222" s="141"/>
      <c r="J222" s="128"/>
      <c r="K222" s="128"/>
      <c r="L222" s="128"/>
      <c r="M222" s="128"/>
      <c r="N222" s="128"/>
      <c r="O222" s="128"/>
      <c r="P222" s="128"/>
      <c r="Q222" s="128"/>
      <c r="R222" s="128"/>
    </row>
    <row r="223" spans="1:18" ht="12.75" customHeight="1" x14ac:dyDescent="0.2">
      <c r="A223" s="227">
        <f>B223</f>
        <v>45029</v>
      </c>
      <c r="B223" s="139">
        <f>B221+1</f>
        <v>45029</v>
      </c>
      <c r="C223" s="243" t="s">
        <v>14</v>
      </c>
      <c r="D223" s="232"/>
      <c r="E223" s="232"/>
      <c r="F223" s="232"/>
      <c r="G223" s="233"/>
      <c r="H223" s="128"/>
      <c r="I223" s="128"/>
      <c r="J223" s="128"/>
      <c r="K223" s="128"/>
      <c r="L223" s="128"/>
      <c r="M223" s="128"/>
      <c r="N223" s="128"/>
      <c r="O223" s="128"/>
      <c r="P223" s="128"/>
      <c r="Q223" s="128"/>
      <c r="R223" s="128"/>
    </row>
    <row r="224" spans="1:18" ht="12.75" customHeight="1" x14ac:dyDescent="0.2">
      <c r="A224" s="227"/>
      <c r="B224" s="140"/>
      <c r="C224" s="243"/>
      <c r="D224" s="232"/>
      <c r="E224" s="232"/>
      <c r="F224" s="232"/>
      <c r="G224" s="233"/>
      <c r="H224" s="128"/>
      <c r="I224" s="141"/>
      <c r="J224" s="128"/>
      <c r="K224" s="128"/>
      <c r="L224" s="128"/>
      <c r="M224" s="128"/>
      <c r="N224" s="128"/>
      <c r="O224" s="128"/>
      <c r="P224" s="128"/>
      <c r="Q224" s="128"/>
      <c r="R224" s="128"/>
    </row>
    <row r="225" spans="1:18" ht="12.75" customHeight="1" x14ac:dyDescent="0.2">
      <c r="A225" s="227">
        <f>B225</f>
        <v>45030</v>
      </c>
      <c r="B225" s="139">
        <f>B223+1</f>
        <v>45030</v>
      </c>
      <c r="C225" s="243" t="s">
        <v>14</v>
      </c>
      <c r="D225" s="232"/>
      <c r="E225" s="232"/>
      <c r="F225" s="232"/>
      <c r="G225" s="233"/>
      <c r="H225" s="128"/>
      <c r="I225" s="128"/>
      <c r="J225" s="128"/>
      <c r="K225" s="128"/>
      <c r="L225" s="128"/>
      <c r="M225" s="128"/>
      <c r="N225" s="128"/>
      <c r="O225" s="128"/>
      <c r="P225" s="128"/>
      <c r="Q225" s="128"/>
      <c r="R225" s="128"/>
    </row>
    <row r="226" spans="1:18" ht="12.75" customHeight="1" x14ac:dyDescent="0.2">
      <c r="A226" s="227"/>
      <c r="B226" s="140"/>
      <c r="C226" s="243"/>
      <c r="D226" s="232"/>
      <c r="E226" s="232"/>
      <c r="F226" s="232"/>
      <c r="G226" s="233"/>
      <c r="H226" s="128"/>
      <c r="I226" s="141"/>
      <c r="J226" s="128"/>
      <c r="K226" s="128"/>
      <c r="L226" s="128"/>
      <c r="M226" s="128"/>
      <c r="N226" s="128"/>
      <c r="O226" s="128"/>
      <c r="P226" s="128"/>
      <c r="Q226" s="128"/>
      <c r="R226" s="128"/>
    </row>
    <row r="227" spans="1:18" ht="12.75" customHeight="1" x14ac:dyDescent="0.2">
      <c r="A227" s="227">
        <f>B227</f>
        <v>45031</v>
      </c>
      <c r="B227" s="139">
        <f>B225+1</f>
        <v>45031</v>
      </c>
      <c r="C227" s="243"/>
      <c r="D227" s="232"/>
      <c r="E227" s="232"/>
      <c r="F227" s="232"/>
      <c r="G227" s="233"/>
      <c r="H227" s="128"/>
      <c r="I227" s="128"/>
      <c r="J227" s="128"/>
      <c r="K227" s="128"/>
      <c r="L227" s="128"/>
      <c r="M227" s="128"/>
      <c r="N227" s="128"/>
      <c r="O227" s="128"/>
      <c r="P227" s="128"/>
      <c r="Q227" s="128"/>
      <c r="R227" s="128"/>
    </row>
    <row r="228" spans="1:18" ht="12.75" customHeight="1" x14ac:dyDescent="0.2">
      <c r="A228" s="227"/>
      <c r="B228" s="140"/>
      <c r="C228" s="243"/>
      <c r="D228" s="232"/>
      <c r="E228" s="232"/>
      <c r="F228" s="232"/>
      <c r="G228" s="233"/>
      <c r="H228" s="128"/>
      <c r="I228" s="141"/>
      <c r="J228" s="128"/>
      <c r="K228" s="128"/>
      <c r="L228" s="128"/>
      <c r="M228" s="128"/>
      <c r="N228" s="128"/>
      <c r="O228" s="128"/>
      <c r="P228" s="128"/>
      <c r="Q228" s="128"/>
      <c r="R228" s="128"/>
    </row>
    <row r="229" spans="1:18" ht="12.75" customHeight="1" x14ac:dyDescent="0.2">
      <c r="A229" s="227">
        <f>B229</f>
        <v>45032</v>
      </c>
      <c r="B229" s="139">
        <f>B227+1</f>
        <v>45032</v>
      </c>
      <c r="C229" s="243"/>
      <c r="D229" s="232"/>
      <c r="E229" s="232"/>
      <c r="F229" s="232"/>
      <c r="G229" s="233"/>
      <c r="H229" s="128"/>
      <c r="I229" s="128"/>
      <c r="J229" s="128"/>
      <c r="K229" s="128"/>
      <c r="L229" s="128"/>
      <c r="M229" s="128"/>
      <c r="N229" s="128"/>
      <c r="O229" s="128"/>
      <c r="P229" s="128"/>
      <c r="Q229" s="128"/>
      <c r="R229" s="128"/>
    </row>
    <row r="230" spans="1:18" ht="12.75" customHeight="1" x14ac:dyDescent="0.2">
      <c r="A230" s="227"/>
      <c r="B230" s="140"/>
      <c r="C230" s="243"/>
      <c r="D230" s="232"/>
      <c r="E230" s="232"/>
      <c r="F230" s="232"/>
      <c r="G230" s="233"/>
      <c r="H230" s="128"/>
      <c r="I230" s="141"/>
      <c r="J230" s="128"/>
      <c r="K230" s="128"/>
      <c r="L230" s="128"/>
      <c r="M230" s="128"/>
      <c r="N230" s="128"/>
      <c r="O230" s="128"/>
      <c r="P230" s="128"/>
      <c r="Q230" s="128"/>
      <c r="R230" s="128"/>
    </row>
    <row r="231" spans="1:18" ht="12.75" customHeight="1" x14ac:dyDescent="0.2">
      <c r="A231" s="227">
        <f>B231</f>
        <v>45033</v>
      </c>
      <c r="B231" s="139">
        <f>B229+1</f>
        <v>45033</v>
      </c>
      <c r="C231" s="243"/>
      <c r="D231" s="232"/>
      <c r="E231" s="232"/>
      <c r="F231" s="232"/>
      <c r="G231" s="233"/>
      <c r="H231" s="128"/>
      <c r="I231" s="128"/>
      <c r="J231" s="128"/>
      <c r="K231" s="128"/>
      <c r="L231" s="128"/>
      <c r="M231" s="128"/>
      <c r="N231" s="128"/>
      <c r="O231" s="128"/>
      <c r="P231" s="128"/>
      <c r="Q231" s="128"/>
      <c r="R231" s="128"/>
    </row>
    <row r="232" spans="1:18" ht="12.75" customHeight="1" x14ac:dyDescent="0.2">
      <c r="A232" s="227"/>
      <c r="B232" s="140"/>
      <c r="C232" s="243"/>
      <c r="D232" s="232"/>
      <c r="E232" s="232"/>
      <c r="F232" s="232"/>
      <c r="G232" s="233"/>
      <c r="H232" s="128"/>
      <c r="I232" s="141"/>
      <c r="J232" s="128"/>
      <c r="K232" s="128"/>
      <c r="L232" s="128"/>
      <c r="M232" s="128"/>
      <c r="N232" s="128"/>
      <c r="O232" s="128"/>
      <c r="P232" s="128"/>
      <c r="Q232" s="128"/>
      <c r="R232" s="128"/>
    </row>
    <row r="233" spans="1:18" ht="12.75" customHeight="1" x14ac:dyDescent="0.2">
      <c r="A233" s="227">
        <f>B233</f>
        <v>45034</v>
      </c>
      <c r="B233" s="139">
        <f>B231+1</f>
        <v>45034</v>
      </c>
      <c r="C233" s="243"/>
      <c r="D233" s="232"/>
      <c r="E233" s="232" t="s">
        <v>582</v>
      </c>
      <c r="F233" s="232"/>
      <c r="G233" s="233"/>
      <c r="H233" s="128"/>
      <c r="I233" s="128"/>
      <c r="J233" s="128"/>
      <c r="K233" s="128"/>
      <c r="L233" s="128"/>
      <c r="M233" s="128"/>
      <c r="N233" s="128"/>
      <c r="O233" s="128"/>
      <c r="P233" s="128"/>
      <c r="Q233" s="128"/>
      <c r="R233" s="128"/>
    </row>
    <row r="234" spans="1:18" ht="12.75" customHeight="1" x14ac:dyDescent="0.2">
      <c r="A234" s="227"/>
      <c r="B234" s="140"/>
      <c r="C234" s="243"/>
      <c r="D234" s="232"/>
      <c r="E234" s="232"/>
      <c r="F234" s="232"/>
      <c r="G234" s="233"/>
      <c r="H234" s="128"/>
      <c r="I234" s="141"/>
      <c r="J234" s="128"/>
      <c r="K234" s="128"/>
      <c r="L234" s="128"/>
      <c r="M234" s="128"/>
      <c r="N234" s="128"/>
      <c r="O234" s="128"/>
      <c r="P234" s="128"/>
      <c r="Q234" s="128"/>
      <c r="R234" s="128"/>
    </row>
    <row r="235" spans="1:18" ht="12.75" customHeight="1" x14ac:dyDescent="0.2">
      <c r="A235" s="227">
        <f>B235</f>
        <v>45035</v>
      </c>
      <c r="B235" s="139">
        <f>B233+1</f>
        <v>45035</v>
      </c>
      <c r="C235" s="243"/>
      <c r="D235" s="232"/>
      <c r="E235" s="232"/>
      <c r="F235" s="232" t="s">
        <v>464</v>
      </c>
      <c r="G235" s="233"/>
      <c r="H235" s="128"/>
      <c r="I235" s="128"/>
      <c r="J235" s="128"/>
      <c r="K235" s="128"/>
      <c r="L235" s="128"/>
      <c r="M235" s="128"/>
      <c r="N235" s="128"/>
      <c r="O235" s="128"/>
      <c r="P235" s="128"/>
      <c r="Q235" s="128"/>
      <c r="R235" s="128"/>
    </row>
    <row r="236" spans="1:18" ht="12.75" customHeight="1" x14ac:dyDescent="0.2">
      <c r="A236" s="227"/>
      <c r="B236" s="140"/>
      <c r="C236" s="243"/>
      <c r="D236" s="232"/>
      <c r="E236" s="232"/>
      <c r="F236" s="232"/>
      <c r="G236" s="233"/>
      <c r="H236" s="128"/>
      <c r="I236" s="141"/>
      <c r="J236" s="128"/>
      <c r="K236" s="128"/>
      <c r="L236" s="128"/>
      <c r="M236" s="128"/>
      <c r="N236" s="128"/>
      <c r="O236" s="128"/>
      <c r="P236" s="128"/>
      <c r="Q236" s="128"/>
      <c r="R236" s="128"/>
    </row>
    <row r="237" spans="1:18" ht="12.75" customHeight="1" x14ac:dyDescent="0.2">
      <c r="A237" s="227">
        <f>B237</f>
        <v>45036</v>
      </c>
      <c r="B237" s="139">
        <f>B235+1</f>
        <v>45036</v>
      </c>
      <c r="C237" s="243"/>
      <c r="D237" s="232"/>
      <c r="E237" s="232"/>
      <c r="F237" s="232"/>
      <c r="G237" s="233"/>
      <c r="H237" s="128"/>
      <c r="I237" s="128"/>
      <c r="J237" s="128"/>
      <c r="K237" s="128"/>
      <c r="L237" s="128"/>
      <c r="M237" s="128"/>
      <c r="N237" s="128"/>
      <c r="O237" s="128"/>
      <c r="P237" s="128"/>
      <c r="Q237" s="128"/>
      <c r="R237" s="128"/>
    </row>
    <row r="238" spans="1:18" ht="12.75" customHeight="1" x14ac:dyDescent="0.2">
      <c r="A238" s="227"/>
      <c r="B238" s="140"/>
      <c r="C238" s="243"/>
      <c r="D238" s="232"/>
      <c r="E238" s="232"/>
      <c r="F238" s="232"/>
      <c r="G238" s="233"/>
      <c r="H238" s="128"/>
      <c r="I238" s="141"/>
      <c r="J238" s="128"/>
      <c r="K238" s="128"/>
      <c r="L238" s="128"/>
      <c r="M238" s="128"/>
      <c r="N238" s="128"/>
      <c r="O238" s="128"/>
      <c r="P238" s="128"/>
      <c r="Q238" s="128"/>
      <c r="R238" s="128"/>
    </row>
    <row r="239" spans="1:18" ht="12.75" customHeight="1" x14ac:dyDescent="0.2">
      <c r="A239" s="227">
        <f>B239</f>
        <v>45037</v>
      </c>
      <c r="B239" s="139">
        <f>B237+1</f>
        <v>45037</v>
      </c>
      <c r="C239" s="243"/>
      <c r="D239" s="232"/>
      <c r="E239" s="232" t="s">
        <v>322</v>
      </c>
      <c r="F239" s="232"/>
      <c r="G239" s="233"/>
      <c r="H239" s="128"/>
      <c r="I239" s="128"/>
      <c r="J239" s="128"/>
      <c r="K239" s="128"/>
      <c r="L239" s="128"/>
      <c r="M239" s="128"/>
      <c r="N239" s="128"/>
      <c r="O239" s="128"/>
      <c r="P239" s="128"/>
      <c r="Q239" s="128"/>
      <c r="R239" s="128"/>
    </row>
    <row r="240" spans="1:18" ht="12.75" customHeight="1" x14ac:dyDescent="0.2">
      <c r="A240" s="227"/>
      <c r="B240" s="140"/>
      <c r="C240" s="243"/>
      <c r="D240" s="232"/>
      <c r="E240" s="232"/>
      <c r="F240" s="232"/>
      <c r="G240" s="233"/>
      <c r="H240" s="128"/>
      <c r="I240" s="141"/>
      <c r="J240" s="128"/>
      <c r="K240" s="128"/>
      <c r="L240" s="128"/>
      <c r="M240" s="128"/>
      <c r="N240" s="128"/>
      <c r="O240" s="128"/>
      <c r="P240" s="128"/>
      <c r="Q240" s="128"/>
      <c r="R240" s="128"/>
    </row>
    <row r="241" spans="1:18" ht="12.75" customHeight="1" x14ac:dyDescent="0.2">
      <c r="A241" s="227">
        <f>B241</f>
        <v>45038</v>
      </c>
      <c r="B241" s="139">
        <f>B239+1</f>
        <v>45038</v>
      </c>
      <c r="C241" s="243"/>
      <c r="D241" s="232"/>
      <c r="E241" s="232"/>
      <c r="F241" s="232"/>
      <c r="G241" s="233"/>
      <c r="H241" s="128"/>
      <c r="I241" s="128"/>
      <c r="J241" s="128"/>
      <c r="K241" s="128"/>
      <c r="L241" s="128"/>
      <c r="M241" s="128"/>
      <c r="N241" s="128"/>
      <c r="O241" s="128"/>
      <c r="P241" s="128"/>
      <c r="Q241" s="128"/>
      <c r="R241" s="128"/>
    </row>
    <row r="242" spans="1:18" ht="12.75" customHeight="1" x14ac:dyDescent="0.2">
      <c r="A242" s="227"/>
      <c r="B242" s="140"/>
      <c r="C242" s="243"/>
      <c r="D242" s="232"/>
      <c r="E242" s="232"/>
      <c r="F242" s="232"/>
      <c r="G242" s="233"/>
      <c r="H242" s="128"/>
      <c r="I242" s="141"/>
      <c r="J242" s="128"/>
      <c r="K242" s="128"/>
      <c r="L242" s="128"/>
      <c r="M242" s="128"/>
      <c r="N242" s="128"/>
      <c r="O242" s="128"/>
      <c r="P242" s="128"/>
      <c r="Q242" s="128"/>
      <c r="R242" s="128"/>
    </row>
    <row r="243" spans="1:18" ht="12.75" customHeight="1" x14ac:dyDescent="0.2">
      <c r="A243" s="227">
        <f>B243</f>
        <v>45039</v>
      </c>
      <c r="B243" s="139">
        <f>B241+1</f>
        <v>45039</v>
      </c>
      <c r="C243" s="243"/>
      <c r="D243" s="232"/>
      <c r="E243" s="232"/>
      <c r="F243" s="232" t="s">
        <v>333</v>
      </c>
      <c r="G243" s="233"/>
      <c r="H243" s="128"/>
      <c r="I243" s="128"/>
      <c r="J243" s="128"/>
      <c r="K243" s="128"/>
      <c r="L243" s="128"/>
      <c r="M243" s="128"/>
      <c r="N243" s="128"/>
      <c r="O243" s="128"/>
      <c r="P243" s="128"/>
      <c r="Q243" s="128"/>
      <c r="R243" s="128"/>
    </row>
    <row r="244" spans="1:18" ht="12.75" customHeight="1" x14ac:dyDescent="0.2">
      <c r="A244" s="227"/>
      <c r="B244" s="140"/>
      <c r="C244" s="243"/>
      <c r="D244" s="232"/>
      <c r="E244" s="232"/>
      <c r="F244" s="232"/>
      <c r="G244" s="233"/>
      <c r="H244" s="128"/>
      <c r="I244" s="141"/>
      <c r="J244" s="128"/>
      <c r="K244" s="128"/>
      <c r="L244" s="128"/>
      <c r="M244" s="128"/>
      <c r="N244" s="128"/>
      <c r="O244" s="128"/>
      <c r="P244" s="128"/>
      <c r="Q244" s="128"/>
      <c r="R244" s="128"/>
    </row>
    <row r="245" spans="1:18" ht="12.75" customHeight="1" x14ac:dyDescent="0.2">
      <c r="A245" s="227">
        <f>B245</f>
        <v>45040</v>
      </c>
      <c r="B245" s="139">
        <f>B243+1</f>
        <v>45040</v>
      </c>
      <c r="C245" s="243"/>
      <c r="D245" s="232"/>
      <c r="E245" s="232"/>
      <c r="F245" s="232"/>
      <c r="G245" s="233"/>
      <c r="H245" s="128"/>
      <c r="I245" s="128"/>
      <c r="J245" s="128"/>
      <c r="K245" s="128"/>
      <c r="L245" s="128"/>
      <c r="M245" s="128"/>
      <c r="N245" s="128"/>
      <c r="O245" s="128"/>
      <c r="P245" s="128"/>
      <c r="Q245" s="128"/>
      <c r="R245" s="128"/>
    </row>
    <row r="246" spans="1:18" ht="12.75" customHeight="1" x14ac:dyDescent="0.2">
      <c r="A246" s="227"/>
      <c r="B246" s="140"/>
      <c r="C246" s="243"/>
      <c r="D246" s="232"/>
      <c r="E246" s="232"/>
      <c r="F246" s="232"/>
      <c r="G246" s="233"/>
      <c r="H246" s="128"/>
      <c r="I246" s="141"/>
      <c r="J246" s="128"/>
      <c r="K246" s="128"/>
      <c r="L246" s="128"/>
      <c r="M246" s="128"/>
      <c r="N246" s="128"/>
      <c r="O246" s="128"/>
      <c r="P246" s="128"/>
      <c r="Q246" s="128"/>
      <c r="R246" s="128"/>
    </row>
    <row r="247" spans="1:18" ht="12.75" customHeight="1" x14ac:dyDescent="0.2">
      <c r="A247" s="227">
        <f>B247</f>
        <v>45041</v>
      </c>
      <c r="B247" s="139">
        <f>B245+1</f>
        <v>45041</v>
      </c>
      <c r="C247" s="243"/>
      <c r="D247" s="232"/>
      <c r="E247" s="232"/>
      <c r="F247" s="232"/>
      <c r="G247" s="233"/>
      <c r="H247" s="128"/>
      <c r="I247" s="128"/>
      <c r="J247" s="128"/>
      <c r="K247" s="128"/>
      <c r="L247" s="128"/>
      <c r="M247" s="128"/>
      <c r="N247" s="128"/>
      <c r="O247" s="128"/>
      <c r="P247" s="128"/>
      <c r="Q247" s="128"/>
      <c r="R247" s="128"/>
    </row>
    <row r="248" spans="1:18" ht="12.75" customHeight="1" x14ac:dyDescent="0.2">
      <c r="A248" s="227"/>
      <c r="B248" s="140"/>
      <c r="C248" s="243"/>
      <c r="D248" s="232"/>
      <c r="E248" s="232"/>
      <c r="F248" s="232"/>
      <c r="G248" s="233"/>
      <c r="H248" s="128"/>
      <c r="I248" s="141"/>
      <c r="J248" s="128"/>
      <c r="K248" s="128"/>
      <c r="L248" s="128"/>
      <c r="M248" s="128"/>
      <c r="N248" s="128"/>
      <c r="O248" s="128"/>
      <c r="P248" s="128"/>
      <c r="Q248" s="128"/>
      <c r="R248" s="128"/>
    </row>
    <row r="249" spans="1:18" ht="12.75" customHeight="1" x14ac:dyDescent="0.2">
      <c r="A249" s="227">
        <f>B249</f>
        <v>45042</v>
      </c>
      <c r="B249" s="139">
        <f>B247+1</f>
        <v>45042</v>
      </c>
      <c r="C249" s="243"/>
      <c r="D249" s="232"/>
      <c r="E249" s="232"/>
      <c r="F249" s="232"/>
      <c r="G249" s="233"/>
      <c r="H249" s="128"/>
      <c r="I249" s="128"/>
      <c r="J249" s="128"/>
      <c r="K249" s="128"/>
      <c r="L249" s="128"/>
      <c r="M249" s="128"/>
      <c r="N249" s="128"/>
      <c r="O249" s="128"/>
      <c r="P249" s="128"/>
      <c r="Q249" s="128"/>
      <c r="R249" s="128"/>
    </row>
    <row r="250" spans="1:18" ht="12.75" customHeight="1" x14ac:dyDescent="0.2">
      <c r="A250" s="227"/>
      <c r="B250" s="140"/>
      <c r="C250" s="243"/>
      <c r="D250" s="232"/>
      <c r="E250" s="232"/>
      <c r="F250" s="232"/>
      <c r="G250" s="233"/>
      <c r="H250" s="128"/>
      <c r="I250" s="141"/>
      <c r="J250" s="128"/>
      <c r="K250" s="128"/>
      <c r="L250" s="128"/>
      <c r="M250" s="128"/>
      <c r="N250" s="128"/>
      <c r="O250" s="128"/>
      <c r="P250" s="128"/>
      <c r="Q250" s="128"/>
      <c r="R250" s="128"/>
    </row>
    <row r="251" spans="1:18" ht="12.75" customHeight="1" x14ac:dyDescent="0.2">
      <c r="A251" s="227">
        <f>B251</f>
        <v>45043</v>
      </c>
      <c r="B251" s="139">
        <f>B249+1</f>
        <v>45043</v>
      </c>
      <c r="C251" s="243"/>
      <c r="D251" s="232"/>
      <c r="E251" s="232"/>
      <c r="F251" s="232"/>
      <c r="G251" s="233"/>
      <c r="H251" s="128"/>
      <c r="I251" s="128"/>
      <c r="J251" s="128"/>
      <c r="K251" s="128"/>
      <c r="L251" s="128"/>
      <c r="M251" s="128"/>
      <c r="N251" s="128"/>
      <c r="O251" s="128"/>
      <c r="P251" s="128"/>
      <c r="Q251" s="128"/>
      <c r="R251" s="128"/>
    </row>
    <row r="252" spans="1:18" ht="12.75" customHeight="1" x14ac:dyDescent="0.2">
      <c r="A252" s="227"/>
      <c r="B252" s="140"/>
      <c r="C252" s="243"/>
      <c r="D252" s="232"/>
      <c r="E252" s="232"/>
      <c r="F252" s="232"/>
      <c r="G252" s="233"/>
      <c r="H252" s="128"/>
      <c r="I252" s="141"/>
      <c r="J252" s="128"/>
      <c r="K252" s="128"/>
      <c r="L252" s="128"/>
      <c r="M252" s="128"/>
      <c r="N252" s="128"/>
      <c r="O252" s="128"/>
      <c r="P252" s="128"/>
      <c r="Q252" s="128"/>
      <c r="R252" s="128"/>
    </row>
    <row r="253" spans="1:18" ht="12.75" customHeight="1" x14ac:dyDescent="0.2">
      <c r="A253" s="227">
        <f>B253</f>
        <v>45044</v>
      </c>
      <c r="B253" s="139">
        <f>B251+1</f>
        <v>45044</v>
      </c>
      <c r="C253" s="243"/>
      <c r="D253" s="232"/>
      <c r="E253" s="232" t="s">
        <v>322</v>
      </c>
      <c r="F253" s="232"/>
      <c r="G253" s="233"/>
      <c r="H253" s="128"/>
      <c r="I253" s="128"/>
      <c r="J253" s="128"/>
      <c r="K253" s="128"/>
      <c r="L253" s="128"/>
      <c r="M253" s="128"/>
      <c r="N253" s="128"/>
      <c r="O253" s="128"/>
      <c r="P253" s="128"/>
      <c r="Q253" s="128"/>
      <c r="R253" s="128"/>
    </row>
    <row r="254" spans="1:18" ht="12.75" customHeight="1" x14ac:dyDescent="0.2">
      <c r="A254" s="227"/>
      <c r="B254" s="140"/>
      <c r="C254" s="243"/>
      <c r="D254" s="232"/>
      <c r="E254" s="232"/>
      <c r="F254" s="232"/>
      <c r="G254" s="233"/>
      <c r="H254" s="128"/>
      <c r="I254" s="141"/>
      <c r="J254" s="128"/>
      <c r="K254" s="128"/>
      <c r="L254" s="128"/>
      <c r="M254" s="128"/>
      <c r="N254" s="128"/>
      <c r="O254" s="128"/>
      <c r="P254" s="128"/>
      <c r="Q254" s="128"/>
      <c r="R254" s="128"/>
    </row>
    <row r="255" spans="1:18" ht="12.75" customHeight="1" x14ac:dyDescent="0.2">
      <c r="A255" s="227">
        <f>B255</f>
        <v>45045</v>
      </c>
      <c r="B255" s="139">
        <f>B253+1</f>
        <v>45045</v>
      </c>
      <c r="C255" s="243"/>
      <c r="D255" s="232"/>
      <c r="E255" s="232"/>
      <c r="F255" s="232"/>
      <c r="G255" s="233"/>
      <c r="H255" s="128"/>
      <c r="I255" s="128"/>
      <c r="J255" s="128"/>
      <c r="K255" s="128"/>
      <c r="L255" s="128"/>
      <c r="M255" s="128"/>
      <c r="N255" s="128"/>
      <c r="O255" s="128"/>
      <c r="P255" s="128"/>
      <c r="Q255" s="128"/>
      <c r="R255" s="128"/>
    </row>
    <row r="256" spans="1:18" ht="12.75" customHeight="1" x14ac:dyDescent="0.2">
      <c r="A256" s="227"/>
      <c r="B256" s="140"/>
      <c r="C256" s="243"/>
      <c r="D256" s="232"/>
      <c r="E256" s="232"/>
      <c r="F256" s="232"/>
      <c r="G256" s="233"/>
      <c r="H256" s="128"/>
      <c r="I256" s="141"/>
      <c r="J256" s="128"/>
      <c r="K256" s="128"/>
      <c r="L256" s="128"/>
      <c r="M256" s="128"/>
      <c r="N256" s="128"/>
      <c r="O256" s="128"/>
      <c r="P256" s="128"/>
      <c r="Q256" s="128"/>
      <c r="R256" s="128"/>
    </row>
    <row r="257" spans="1:18" ht="12.75" customHeight="1" x14ac:dyDescent="0.2">
      <c r="A257" s="227">
        <f>B257</f>
        <v>45046</v>
      </c>
      <c r="B257" s="139">
        <f>B255+1</f>
        <v>45046</v>
      </c>
      <c r="C257" s="243"/>
      <c r="D257" s="232" t="s">
        <v>596</v>
      </c>
      <c r="E257" s="232"/>
      <c r="F257" s="232"/>
      <c r="G257" s="233"/>
      <c r="H257" s="128"/>
      <c r="I257" s="128"/>
      <c r="J257" s="128"/>
      <c r="K257" s="128"/>
      <c r="L257" s="128"/>
      <c r="M257" s="128"/>
      <c r="N257" s="128"/>
      <c r="O257" s="128"/>
      <c r="P257" s="128"/>
      <c r="Q257" s="128"/>
      <c r="R257" s="128"/>
    </row>
    <row r="258" spans="1:18" ht="12.75" customHeight="1" x14ac:dyDescent="0.2">
      <c r="A258" s="227"/>
      <c r="B258" s="140"/>
      <c r="C258" s="243"/>
      <c r="D258" s="232"/>
      <c r="E258" s="232"/>
      <c r="F258" s="232"/>
      <c r="G258" s="233"/>
      <c r="H258" s="128"/>
      <c r="I258" s="141"/>
      <c r="J258" s="128"/>
      <c r="K258" s="128"/>
      <c r="L258" s="128"/>
      <c r="M258" s="128"/>
      <c r="N258" s="128"/>
      <c r="O258" s="128"/>
      <c r="P258" s="128"/>
      <c r="Q258" s="128"/>
      <c r="R258" s="128"/>
    </row>
    <row r="259" spans="1:18" ht="12.75" customHeight="1" x14ac:dyDescent="0.2">
      <c r="A259" s="227">
        <f>B259</f>
        <v>45047</v>
      </c>
      <c r="B259" s="139">
        <f>B257+1</f>
        <v>45047</v>
      </c>
      <c r="C259" s="243"/>
      <c r="D259" s="232"/>
      <c r="E259" s="232"/>
      <c r="F259" s="232"/>
      <c r="G259" s="233"/>
      <c r="H259" s="128"/>
      <c r="I259" s="128"/>
      <c r="J259" s="128"/>
      <c r="K259" s="128"/>
      <c r="L259" s="128"/>
      <c r="M259" s="128"/>
      <c r="N259" s="128"/>
      <c r="O259" s="128"/>
      <c r="P259" s="128"/>
      <c r="Q259" s="128"/>
      <c r="R259" s="128"/>
    </row>
    <row r="260" spans="1:18" ht="12.75" customHeight="1" x14ac:dyDescent="0.2">
      <c r="A260" s="227"/>
      <c r="B260" s="140" t="s">
        <v>163</v>
      </c>
      <c r="C260" s="243"/>
      <c r="D260" s="232"/>
      <c r="E260" s="232"/>
      <c r="F260" s="232"/>
      <c r="G260" s="233"/>
      <c r="H260" s="128"/>
      <c r="I260" s="141"/>
      <c r="J260" s="128"/>
      <c r="K260" s="128"/>
      <c r="L260" s="128"/>
      <c r="M260" s="128"/>
      <c r="N260" s="128"/>
      <c r="O260" s="128"/>
      <c r="P260" s="128"/>
      <c r="Q260" s="128"/>
      <c r="R260" s="128"/>
    </row>
    <row r="261" spans="1:18" ht="12.75" customHeight="1" x14ac:dyDescent="0.2">
      <c r="A261" s="227">
        <f>B261</f>
        <v>45048</v>
      </c>
      <c r="B261" s="139">
        <f>B259+1</f>
        <v>45048</v>
      </c>
      <c r="C261" s="243"/>
      <c r="D261" s="232"/>
      <c r="E261" s="232" t="s">
        <v>582</v>
      </c>
      <c r="F261" s="232"/>
      <c r="G261" s="233"/>
      <c r="H261" s="128"/>
      <c r="I261" s="128"/>
      <c r="J261" s="128"/>
      <c r="K261" s="128"/>
      <c r="L261" s="128"/>
      <c r="M261" s="128"/>
      <c r="N261" s="128"/>
      <c r="O261" s="128"/>
      <c r="P261" s="128"/>
      <c r="Q261" s="128"/>
      <c r="R261" s="128"/>
    </row>
    <row r="262" spans="1:18" ht="12.75" customHeight="1" x14ac:dyDescent="0.2">
      <c r="A262" s="227"/>
      <c r="B262" s="140"/>
      <c r="C262" s="243"/>
      <c r="D262" s="232"/>
      <c r="E262" s="232"/>
      <c r="F262" s="232"/>
      <c r="G262" s="233"/>
      <c r="H262" s="128"/>
      <c r="I262" s="141"/>
      <c r="J262" s="128"/>
      <c r="K262" s="128"/>
      <c r="L262" s="128"/>
      <c r="M262" s="128"/>
      <c r="N262" s="128"/>
      <c r="O262" s="128"/>
      <c r="P262" s="128"/>
      <c r="Q262" s="128"/>
      <c r="R262" s="128"/>
    </row>
    <row r="263" spans="1:18" ht="12.75" customHeight="1" x14ac:dyDescent="0.2">
      <c r="A263" s="227">
        <f>B263</f>
        <v>45049</v>
      </c>
      <c r="B263" s="139">
        <f>B261+1</f>
        <v>45049</v>
      </c>
      <c r="C263" s="243"/>
      <c r="D263" s="232"/>
      <c r="E263" s="232"/>
      <c r="F263" s="232" t="s">
        <v>197</v>
      </c>
      <c r="G263" s="233"/>
      <c r="H263" s="128"/>
      <c r="I263" s="128"/>
      <c r="J263" s="128"/>
      <c r="K263" s="128"/>
      <c r="L263" s="128"/>
      <c r="M263" s="128"/>
      <c r="N263" s="128"/>
      <c r="O263" s="128"/>
      <c r="P263" s="128"/>
      <c r="Q263" s="128"/>
      <c r="R263" s="128"/>
    </row>
    <row r="264" spans="1:18" ht="12.75" customHeight="1" x14ac:dyDescent="0.2">
      <c r="A264" s="227"/>
      <c r="B264" s="140"/>
      <c r="C264" s="243"/>
      <c r="D264" s="232"/>
      <c r="E264" s="232"/>
      <c r="F264" s="232"/>
      <c r="G264" s="233"/>
      <c r="H264" s="128"/>
      <c r="I264" s="141"/>
      <c r="J264" s="128"/>
      <c r="K264" s="128"/>
      <c r="L264" s="128"/>
      <c r="M264" s="128"/>
      <c r="N264" s="128"/>
      <c r="O264" s="128"/>
      <c r="P264" s="128"/>
      <c r="Q264" s="128"/>
      <c r="R264" s="128"/>
    </row>
    <row r="265" spans="1:18" ht="12.75" customHeight="1" x14ac:dyDescent="0.2">
      <c r="A265" s="227">
        <f>B265</f>
        <v>45050</v>
      </c>
      <c r="B265" s="139">
        <f>B263+1</f>
        <v>45050</v>
      </c>
      <c r="C265" s="243"/>
      <c r="D265" s="232"/>
      <c r="E265" s="232"/>
      <c r="F265" s="232"/>
      <c r="G265" s="233"/>
      <c r="H265" s="128"/>
      <c r="I265" s="128"/>
      <c r="J265" s="128"/>
      <c r="K265" s="128"/>
      <c r="L265" s="128"/>
      <c r="M265" s="128"/>
      <c r="N265" s="128"/>
      <c r="O265" s="128"/>
      <c r="P265" s="128"/>
      <c r="Q265" s="128"/>
      <c r="R265" s="128"/>
    </row>
    <row r="266" spans="1:18" ht="12.75" customHeight="1" x14ac:dyDescent="0.2">
      <c r="A266" s="227"/>
      <c r="B266" s="140"/>
      <c r="C266" s="243"/>
      <c r="D266" s="232"/>
      <c r="E266" s="232"/>
      <c r="F266" s="232"/>
      <c r="G266" s="233"/>
      <c r="H266" s="128"/>
      <c r="I266" s="141"/>
      <c r="J266" s="128"/>
      <c r="K266" s="128"/>
      <c r="L266" s="128"/>
      <c r="M266" s="128"/>
      <c r="N266" s="128"/>
      <c r="O266" s="128"/>
      <c r="P266" s="128"/>
      <c r="Q266" s="128"/>
      <c r="R266" s="128"/>
    </row>
    <row r="267" spans="1:18" ht="12.75" customHeight="1" x14ac:dyDescent="0.2">
      <c r="A267" s="227">
        <f>B267</f>
        <v>45051</v>
      </c>
      <c r="B267" s="139">
        <f>B265+1</f>
        <v>45051</v>
      </c>
      <c r="C267" s="243"/>
      <c r="D267" s="232"/>
      <c r="E267" s="232" t="s">
        <v>322</v>
      </c>
      <c r="F267" s="232" t="s">
        <v>597</v>
      </c>
      <c r="G267" s="233"/>
      <c r="H267" s="128"/>
      <c r="I267" s="128"/>
      <c r="J267" s="128"/>
      <c r="K267" s="128"/>
      <c r="L267" s="128"/>
      <c r="M267" s="128"/>
      <c r="N267" s="128"/>
      <c r="O267" s="128"/>
      <c r="P267" s="128"/>
      <c r="Q267" s="128"/>
      <c r="R267" s="128"/>
    </row>
    <row r="268" spans="1:18" ht="12.75" customHeight="1" x14ac:dyDescent="0.2">
      <c r="A268" s="227"/>
      <c r="B268" s="140"/>
      <c r="C268" s="243"/>
      <c r="D268" s="232"/>
      <c r="E268" s="232"/>
      <c r="F268" s="232"/>
      <c r="G268" s="233"/>
      <c r="H268" s="128"/>
      <c r="I268" s="141"/>
      <c r="J268" s="128"/>
      <c r="K268" s="128"/>
      <c r="L268" s="128"/>
      <c r="M268" s="128"/>
      <c r="N268" s="128"/>
      <c r="O268" s="128"/>
      <c r="P268" s="128"/>
      <c r="Q268" s="128"/>
      <c r="R268" s="128"/>
    </row>
    <row r="269" spans="1:18" ht="12.75" customHeight="1" x14ac:dyDescent="0.2">
      <c r="A269" s="227">
        <f>B269</f>
        <v>45052</v>
      </c>
      <c r="B269" s="139">
        <f>B267+1</f>
        <v>45052</v>
      </c>
      <c r="C269" s="243"/>
      <c r="D269" s="232"/>
      <c r="E269" s="232"/>
      <c r="F269" s="232"/>
      <c r="G269" s="233"/>
      <c r="H269" s="128"/>
      <c r="I269" s="128"/>
      <c r="J269" s="128"/>
      <c r="K269" s="128"/>
      <c r="L269" s="128"/>
      <c r="M269" s="128"/>
      <c r="N269" s="128"/>
      <c r="O269" s="128"/>
      <c r="P269" s="128"/>
      <c r="Q269" s="128"/>
      <c r="R269" s="128"/>
    </row>
    <row r="270" spans="1:18" ht="12.75" customHeight="1" x14ac:dyDescent="0.2">
      <c r="A270" s="227"/>
      <c r="B270" s="140"/>
      <c r="C270" s="243"/>
      <c r="D270" s="232"/>
      <c r="E270" s="232"/>
      <c r="F270" s="232"/>
      <c r="G270" s="233"/>
      <c r="H270" s="128"/>
      <c r="I270" s="141"/>
      <c r="J270" s="128"/>
      <c r="K270" s="128"/>
      <c r="L270" s="128"/>
      <c r="M270" s="128"/>
      <c r="N270" s="128"/>
      <c r="O270" s="128"/>
      <c r="P270" s="128"/>
      <c r="Q270" s="128"/>
      <c r="R270" s="128"/>
    </row>
    <row r="271" spans="1:18" ht="12.75" customHeight="1" x14ac:dyDescent="0.2">
      <c r="A271" s="227">
        <f>B271</f>
        <v>45053</v>
      </c>
      <c r="B271" s="139">
        <f>B269+1</f>
        <v>45053</v>
      </c>
      <c r="C271" s="243"/>
      <c r="D271" s="232"/>
      <c r="E271" s="232"/>
      <c r="F271" s="232"/>
      <c r="G271" s="233"/>
      <c r="H271" s="128"/>
      <c r="I271" s="128"/>
      <c r="J271" s="128"/>
      <c r="K271" s="128"/>
      <c r="L271" s="128"/>
      <c r="M271" s="128"/>
      <c r="N271" s="128"/>
      <c r="O271" s="128"/>
      <c r="P271" s="128"/>
      <c r="Q271" s="128"/>
      <c r="R271" s="128"/>
    </row>
    <row r="272" spans="1:18" ht="12.75" customHeight="1" x14ac:dyDescent="0.2">
      <c r="A272" s="227"/>
      <c r="B272" s="140"/>
      <c r="C272" s="243"/>
      <c r="D272" s="232"/>
      <c r="E272" s="232"/>
      <c r="F272" s="232"/>
      <c r="G272" s="233"/>
      <c r="H272" s="128"/>
      <c r="I272" s="141"/>
      <c r="J272" s="128"/>
      <c r="K272" s="128"/>
      <c r="L272" s="128"/>
      <c r="M272" s="128"/>
      <c r="N272" s="128"/>
      <c r="O272" s="128"/>
      <c r="P272" s="128"/>
      <c r="Q272" s="128"/>
      <c r="R272" s="128"/>
    </row>
    <row r="273" spans="1:18" ht="12.75" customHeight="1" x14ac:dyDescent="0.2">
      <c r="A273" s="227">
        <f>B273</f>
        <v>45054</v>
      </c>
      <c r="B273" s="139">
        <f>B271+1</f>
        <v>45054</v>
      </c>
      <c r="C273" s="243"/>
      <c r="D273" s="232"/>
      <c r="E273" s="232"/>
      <c r="F273" s="232"/>
      <c r="G273" s="233"/>
      <c r="H273" s="128"/>
      <c r="I273" s="128"/>
      <c r="J273" s="128"/>
      <c r="K273" s="128"/>
      <c r="L273" s="128"/>
      <c r="M273" s="128"/>
      <c r="N273" s="128"/>
      <c r="O273" s="128"/>
      <c r="P273" s="128"/>
      <c r="Q273" s="128"/>
      <c r="R273" s="128"/>
    </row>
    <row r="274" spans="1:18" ht="12.75" customHeight="1" x14ac:dyDescent="0.2">
      <c r="A274" s="227"/>
      <c r="B274" s="140"/>
      <c r="C274" s="243"/>
      <c r="D274" s="232"/>
      <c r="E274" s="232"/>
      <c r="F274" s="232"/>
      <c r="G274" s="233"/>
      <c r="H274" s="128"/>
      <c r="I274" s="141"/>
      <c r="J274" s="128"/>
      <c r="K274" s="128"/>
      <c r="L274" s="128"/>
      <c r="M274" s="128"/>
      <c r="N274" s="128"/>
      <c r="O274" s="128"/>
      <c r="P274" s="128"/>
      <c r="Q274" s="128"/>
      <c r="R274" s="128"/>
    </row>
    <row r="275" spans="1:18" ht="12.75" customHeight="1" x14ac:dyDescent="0.2">
      <c r="A275" s="227">
        <f>B275</f>
        <v>45055</v>
      </c>
      <c r="B275" s="139">
        <f>B273+1</f>
        <v>45055</v>
      </c>
      <c r="C275" s="243"/>
      <c r="D275" s="232"/>
      <c r="E275" s="232"/>
      <c r="F275" s="232"/>
      <c r="G275" s="233"/>
      <c r="H275" s="128"/>
      <c r="I275" s="128"/>
      <c r="J275" s="128"/>
      <c r="K275" s="128"/>
      <c r="L275" s="128"/>
      <c r="M275" s="128"/>
      <c r="N275" s="128"/>
      <c r="O275" s="128"/>
      <c r="P275" s="128"/>
      <c r="Q275" s="128"/>
      <c r="R275" s="128"/>
    </row>
    <row r="276" spans="1:18" ht="12.75" customHeight="1" x14ac:dyDescent="0.2">
      <c r="A276" s="227"/>
      <c r="B276" s="140"/>
      <c r="C276" s="243"/>
      <c r="D276" s="232"/>
      <c r="E276" s="232"/>
      <c r="F276" s="232"/>
      <c r="G276" s="233"/>
      <c r="H276" s="128"/>
      <c r="I276" s="141"/>
      <c r="J276" s="128"/>
      <c r="K276" s="128"/>
      <c r="L276" s="128"/>
      <c r="M276" s="128"/>
      <c r="N276" s="128"/>
      <c r="O276" s="128"/>
      <c r="P276" s="128"/>
      <c r="Q276" s="128"/>
      <c r="R276" s="128"/>
    </row>
    <row r="277" spans="1:18" ht="12.75" customHeight="1" x14ac:dyDescent="0.2">
      <c r="A277" s="227">
        <f>B277</f>
        <v>45056</v>
      </c>
      <c r="B277" s="139">
        <f>B275+1</f>
        <v>45056</v>
      </c>
      <c r="C277" s="243"/>
      <c r="D277" s="232"/>
      <c r="E277" s="232"/>
      <c r="F277" s="232" t="s">
        <v>542</v>
      </c>
      <c r="G277" s="233"/>
      <c r="H277" s="128"/>
      <c r="I277" s="128"/>
      <c r="J277" s="128"/>
      <c r="K277" s="128"/>
      <c r="L277" s="128"/>
      <c r="M277" s="128"/>
      <c r="N277" s="128"/>
      <c r="O277" s="128"/>
      <c r="P277" s="128"/>
      <c r="Q277" s="128"/>
      <c r="R277" s="128"/>
    </row>
    <row r="278" spans="1:18" ht="12.75" customHeight="1" x14ac:dyDescent="0.2">
      <c r="A278" s="227"/>
      <c r="B278" s="140"/>
      <c r="C278" s="243"/>
      <c r="D278" s="232"/>
      <c r="E278" s="232"/>
      <c r="F278" s="232"/>
      <c r="G278" s="233"/>
      <c r="H278" s="128"/>
      <c r="I278" s="141"/>
      <c r="J278" s="128"/>
      <c r="K278" s="128"/>
      <c r="L278" s="128"/>
      <c r="M278" s="128"/>
      <c r="N278" s="128"/>
      <c r="O278" s="128"/>
      <c r="P278" s="128"/>
      <c r="Q278" s="128"/>
      <c r="R278" s="128"/>
    </row>
    <row r="279" spans="1:18" ht="12.75" customHeight="1" x14ac:dyDescent="0.2">
      <c r="A279" s="227">
        <f>B279</f>
        <v>45057</v>
      </c>
      <c r="B279" s="139">
        <f>B277+1</f>
        <v>45057</v>
      </c>
      <c r="C279" s="243"/>
      <c r="D279" s="232"/>
      <c r="E279" s="232"/>
      <c r="F279" s="232"/>
      <c r="G279" s="233"/>
      <c r="H279" s="128"/>
      <c r="I279" s="128"/>
      <c r="J279" s="128"/>
      <c r="K279" s="128"/>
      <c r="L279" s="128"/>
      <c r="M279" s="128"/>
      <c r="N279" s="128"/>
      <c r="O279" s="128"/>
      <c r="P279" s="128"/>
      <c r="Q279" s="128"/>
      <c r="R279" s="128"/>
    </row>
    <row r="280" spans="1:18" ht="12.75" customHeight="1" x14ac:dyDescent="0.2">
      <c r="A280" s="227"/>
      <c r="B280" s="140"/>
      <c r="C280" s="243"/>
      <c r="D280" s="232"/>
      <c r="E280" s="232"/>
      <c r="F280" s="232"/>
      <c r="G280" s="233"/>
      <c r="H280" s="128"/>
      <c r="I280" s="141"/>
      <c r="J280" s="128"/>
      <c r="K280" s="128"/>
      <c r="L280" s="128"/>
      <c r="M280" s="128"/>
      <c r="N280" s="128"/>
      <c r="O280" s="128"/>
      <c r="P280" s="128"/>
      <c r="Q280" s="128"/>
      <c r="R280" s="128"/>
    </row>
    <row r="281" spans="1:18" ht="12.75" customHeight="1" x14ac:dyDescent="0.2">
      <c r="A281" s="227">
        <f>B281</f>
        <v>45058</v>
      </c>
      <c r="B281" s="139">
        <f>B279+1</f>
        <v>45058</v>
      </c>
      <c r="C281" s="243"/>
      <c r="D281" s="232"/>
      <c r="E281" s="232" t="s">
        <v>322</v>
      </c>
      <c r="F281" s="232" t="s">
        <v>286</v>
      </c>
      <c r="G281" s="233"/>
      <c r="H281" s="128"/>
      <c r="I281" s="128"/>
      <c r="J281" s="128"/>
      <c r="K281" s="128"/>
      <c r="L281" s="128"/>
      <c r="M281" s="128"/>
      <c r="N281" s="128"/>
      <c r="O281" s="128"/>
      <c r="P281" s="128"/>
      <c r="Q281" s="128"/>
      <c r="R281" s="128"/>
    </row>
    <row r="282" spans="1:18" ht="12.75" customHeight="1" x14ac:dyDescent="0.2">
      <c r="A282" s="227"/>
      <c r="B282" s="140"/>
      <c r="C282" s="243"/>
      <c r="D282" s="232"/>
      <c r="E282" s="232"/>
      <c r="F282" s="232"/>
      <c r="G282" s="233"/>
      <c r="H282" s="128"/>
      <c r="I282" s="141"/>
      <c r="J282" s="128"/>
      <c r="K282" s="128"/>
      <c r="L282" s="128"/>
      <c r="M282" s="128"/>
      <c r="N282" s="128"/>
      <c r="O282" s="128"/>
      <c r="P282" s="128"/>
      <c r="Q282" s="128"/>
      <c r="R282" s="128"/>
    </row>
    <row r="283" spans="1:18" ht="12.75" customHeight="1" x14ac:dyDescent="0.2">
      <c r="A283" s="227">
        <f>B283</f>
        <v>45059</v>
      </c>
      <c r="B283" s="139">
        <f>B281+1</f>
        <v>45059</v>
      </c>
      <c r="C283" s="243"/>
      <c r="D283" s="232"/>
      <c r="E283" s="232"/>
      <c r="F283" s="232"/>
      <c r="G283" s="233"/>
      <c r="H283" s="128"/>
      <c r="I283" s="128"/>
      <c r="J283" s="128"/>
      <c r="K283" s="128"/>
      <c r="L283" s="128"/>
      <c r="M283" s="128"/>
      <c r="N283" s="128"/>
      <c r="O283" s="128"/>
      <c r="P283" s="128"/>
      <c r="Q283" s="128"/>
      <c r="R283" s="128"/>
    </row>
    <row r="284" spans="1:18" ht="12.75" customHeight="1" x14ac:dyDescent="0.2">
      <c r="A284" s="227"/>
      <c r="B284" s="140"/>
      <c r="C284" s="243"/>
      <c r="D284" s="232"/>
      <c r="E284" s="232"/>
      <c r="F284" s="232"/>
      <c r="G284" s="233"/>
      <c r="H284" s="128"/>
      <c r="I284" s="141"/>
      <c r="J284" s="128"/>
      <c r="K284" s="128"/>
      <c r="L284" s="128"/>
      <c r="M284" s="128"/>
      <c r="N284" s="128"/>
      <c r="O284" s="128"/>
      <c r="P284" s="128"/>
      <c r="Q284" s="128"/>
      <c r="R284" s="128"/>
    </row>
    <row r="285" spans="1:18" ht="12.75" customHeight="1" x14ac:dyDescent="0.2">
      <c r="A285" s="227">
        <f>B285</f>
        <v>45060</v>
      </c>
      <c r="B285" s="139">
        <f>B283+1</f>
        <v>45060</v>
      </c>
      <c r="C285" s="243"/>
      <c r="D285" s="232"/>
      <c r="E285" s="232"/>
      <c r="F285" s="232"/>
      <c r="G285" s="233"/>
      <c r="H285" s="128"/>
      <c r="I285" s="128"/>
      <c r="J285" s="128"/>
      <c r="K285" s="128"/>
      <c r="L285" s="128"/>
      <c r="M285" s="128"/>
      <c r="N285" s="128"/>
      <c r="O285" s="128"/>
      <c r="P285" s="128"/>
      <c r="Q285" s="128"/>
      <c r="R285" s="128"/>
    </row>
    <row r="286" spans="1:18" ht="12.75" customHeight="1" x14ac:dyDescent="0.2">
      <c r="A286" s="227"/>
      <c r="B286" s="140"/>
      <c r="C286" s="243"/>
      <c r="D286" s="232"/>
      <c r="E286" s="232"/>
      <c r="F286" s="232"/>
      <c r="G286" s="233"/>
      <c r="H286" s="128"/>
      <c r="I286" s="141"/>
      <c r="J286" s="128"/>
      <c r="K286" s="128"/>
      <c r="L286" s="128"/>
      <c r="M286" s="128"/>
      <c r="N286" s="128"/>
      <c r="O286" s="128"/>
      <c r="P286" s="128"/>
      <c r="Q286" s="128"/>
      <c r="R286" s="128"/>
    </row>
    <row r="287" spans="1:18" ht="12.75" customHeight="1" x14ac:dyDescent="0.2">
      <c r="A287" s="227">
        <f>B287</f>
        <v>45061</v>
      </c>
      <c r="B287" s="139">
        <f>B285+1</f>
        <v>45061</v>
      </c>
      <c r="C287" s="243"/>
      <c r="D287" s="232"/>
      <c r="E287" s="232"/>
      <c r="F287" s="232"/>
      <c r="G287" s="233"/>
      <c r="H287" s="128"/>
      <c r="I287" s="128"/>
      <c r="J287" s="128"/>
      <c r="K287" s="128"/>
      <c r="L287" s="128"/>
      <c r="M287" s="128"/>
      <c r="N287" s="128"/>
      <c r="O287" s="128"/>
      <c r="P287" s="128"/>
      <c r="Q287" s="128"/>
      <c r="R287" s="128"/>
    </row>
    <row r="288" spans="1:18" ht="12.75" customHeight="1" x14ac:dyDescent="0.2">
      <c r="A288" s="227"/>
      <c r="B288" s="140"/>
      <c r="C288" s="243"/>
      <c r="D288" s="232"/>
      <c r="E288" s="232"/>
      <c r="F288" s="232"/>
      <c r="G288" s="233"/>
      <c r="H288" s="128"/>
      <c r="I288" s="141"/>
      <c r="J288" s="128"/>
      <c r="K288" s="128"/>
      <c r="L288" s="128"/>
      <c r="M288" s="128"/>
      <c r="N288" s="128"/>
      <c r="O288" s="128"/>
      <c r="P288" s="128"/>
      <c r="Q288" s="128"/>
      <c r="R288" s="128"/>
    </row>
    <row r="289" spans="1:18" ht="12.75" customHeight="1" x14ac:dyDescent="0.2">
      <c r="A289" s="227">
        <f>B289</f>
        <v>45062</v>
      </c>
      <c r="B289" s="139">
        <f>B287+1</f>
        <v>45062</v>
      </c>
      <c r="C289" s="243"/>
      <c r="D289" s="232"/>
      <c r="E289" s="232" t="s">
        <v>582</v>
      </c>
      <c r="F289" s="232"/>
      <c r="G289" s="233"/>
      <c r="H289" s="128"/>
      <c r="I289" s="128"/>
      <c r="J289" s="128"/>
      <c r="K289" s="128"/>
      <c r="L289" s="128"/>
      <c r="M289" s="128"/>
      <c r="N289" s="128"/>
      <c r="O289" s="128"/>
      <c r="P289" s="128"/>
      <c r="Q289" s="128"/>
      <c r="R289" s="128"/>
    </row>
    <row r="290" spans="1:18" ht="12.75" customHeight="1" x14ac:dyDescent="0.2">
      <c r="A290" s="227"/>
      <c r="B290" s="140"/>
      <c r="C290" s="243"/>
      <c r="D290" s="232"/>
      <c r="E290" s="232"/>
      <c r="F290" s="232"/>
      <c r="G290" s="233"/>
      <c r="H290" s="128"/>
      <c r="I290" s="141"/>
      <c r="J290" s="128"/>
      <c r="K290" s="128"/>
      <c r="L290" s="128"/>
      <c r="M290" s="128"/>
      <c r="N290" s="128"/>
      <c r="O290" s="128"/>
      <c r="P290" s="128"/>
      <c r="Q290" s="128"/>
      <c r="R290" s="128"/>
    </row>
    <row r="291" spans="1:18" ht="12.75" customHeight="1" x14ac:dyDescent="0.2">
      <c r="A291" s="227">
        <f>B291</f>
        <v>45063</v>
      </c>
      <c r="B291" s="139">
        <f>B289+1</f>
        <v>45063</v>
      </c>
      <c r="C291" s="243"/>
      <c r="D291" s="232"/>
      <c r="E291" s="232"/>
      <c r="F291" s="232" t="s">
        <v>464</v>
      </c>
      <c r="G291" s="233"/>
      <c r="H291" s="128"/>
      <c r="I291" s="128"/>
      <c r="J291" s="128"/>
      <c r="K291" s="128"/>
      <c r="L291" s="128"/>
      <c r="M291" s="128"/>
      <c r="N291" s="128"/>
      <c r="O291" s="128"/>
      <c r="P291" s="128"/>
      <c r="Q291" s="128"/>
      <c r="R291" s="128"/>
    </row>
    <row r="292" spans="1:18" ht="12.75" customHeight="1" x14ac:dyDescent="0.2">
      <c r="A292" s="227"/>
      <c r="B292" s="140"/>
      <c r="C292" s="243"/>
      <c r="D292" s="232"/>
      <c r="E292" s="232"/>
      <c r="F292" s="232"/>
      <c r="G292" s="233"/>
      <c r="H292" s="128"/>
      <c r="I292" s="141"/>
      <c r="J292" s="128"/>
      <c r="K292" s="128"/>
      <c r="L292" s="128"/>
      <c r="M292" s="128"/>
      <c r="N292" s="128"/>
      <c r="O292" s="128"/>
      <c r="P292" s="128"/>
      <c r="Q292" s="128"/>
      <c r="R292" s="128"/>
    </row>
    <row r="293" spans="1:18" ht="12.75" customHeight="1" x14ac:dyDescent="0.2">
      <c r="A293" s="227">
        <f>B293</f>
        <v>45064</v>
      </c>
      <c r="B293" s="139">
        <f>B291+1</f>
        <v>45064</v>
      </c>
      <c r="C293" s="243"/>
      <c r="D293" s="232"/>
      <c r="E293" s="232"/>
      <c r="F293" s="232"/>
      <c r="G293" s="233"/>
      <c r="H293" s="128"/>
      <c r="I293" s="128"/>
      <c r="J293" s="128"/>
      <c r="K293" s="128"/>
      <c r="L293" s="128"/>
      <c r="M293" s="128"/>
      <c r="N293" s="128"/>
      <c r="O293" s="128"/>
      <c r="P293" s="128"/>
      <c r="Q293" s="128"/>
      <c r="R293" s="128"/>
    </row>
    <row r="294" spans="1:18" ht="12.75" customHeight="1" x14ac:dyDescent="0.2">
      <c r="A294" s="227"/>
      <c r="B294" s="140" t="s">
        <v>246</v>
      </c>
      <c r="C294" s="243"/>
      <c r="D294" s="232"/>
      <c r="E294" s="232"/>
      <c r="F294" s="232"/>
      <c r="G294" s="233"/>
      <c r="H294" s="128"/>
      <c r="I294" s="141"/>
      <c r="J294" s="128"/>
      <c r="K294" s="128"/>
      <c r="L294" s="128"/>
      <c r="M294" s="128"/>
      <c r="N294" s="128"/>
      <c r="O294" s="128"/>
      <c r="P294" s="128"/>
      <c r="Q294" s="128"/>
      <c r="R294" s="128"/>
    </row>
    <row r="295" spans="1:18" ht="12.75" customHeight="1" x14ac:dyDescent="0.2">
      <c r="A295" s="227">
        <f>B295</f>
        <v>45065</v>
      </c>
      <c r="B295" s="139">
        <f>B293+1</f>
        <v>45065</v>
      </c>
      <c r="C295" s="243"/>
      <c r="D295" s="232"/>
      <c r="E295" s="232" t="s">
        <v>322</v>
      </c>
      <c r="F295" s="232" t="s">
        <v>587</v>
      </c>
      <c r="G295" s="233"/>
      <c r="H295" s="128"/>
      <c r="I295" s="128"/>
      <c r="J295" s="128"/>
      <c r="K295" s="128"/>
      <c r="L295" s="128"/>
      <c r="M295" s="128"/>
      <c r="N295" s="128"/>
      <c r="O295" s="128"/>
      <c r="P295" s="128"/>
      <c r="Q295" s="128"/>
      <c r="R295" s="128"/>
    </row>
    <row r="296" spans="1:18" ht="12.75" customHeight="1" x14ac:dyDescent="0.2">
      <c r="A296" s="227"/>
      <c r="B296" s="140"/>
      <c r="C296" s="243"/>
      <c r="D296" s="232"/>
      <c r="E296" s="232"/>
      <c r="F296" s="232"/>
      <c r="G296" s="233"/>
      <c r="H296" s="128"/>
      <c r="I296" s="141"/>
      <c r="J296" s="128"/>
      <c r="K296" s="128"/>
      <c r="L296" s="128"/>
      <c r="M296" s="128"/>
      <c r="N296" s="128"/>
      <c r="O296" s="128"/>
      <c r="P296" s="128"/>
      <c r="Q296" s="128"/>
      <c r="R296" s="128"/>
    </row>
    <row r="297" spans="1:18" ht="12.75" customHeight="1" x14ac:dyDescent="0.2">
      <c r="A297" s="227">
        <f>B297</f>
        <v>45066</v>
      </c>
      <c r="B297" s="139">
        <f>B295+1</f>
        <v>45066</v>
      </c>
      <c r="C297" s="243"/>
      <c r="D297" s="232"/>
      <c r="E297" s="232"/>
      <c r="F297" s="232" t="s">
        <v>515</v>
      </c>
      <c r="G297" s="233"/>
      <c r="H297" s="128"/>
      <c r="I297" s="128"/>
      <c r="J297" s="128"/>
      <c r="K297" s="128"/>
      <c r="L297" s="128"/>
      <c r="M297" s="128"/>
      <c r="N297" s="128"/>
      <c r="O297" s="128"/>
      <c r="P297" s="128"/>
      <c r="Q297" s="128"/>
      <c r="R297" s="128"/>
    </row>
    <row r="298" spans="1:18" ht="12.75" customHeight="1" x14ac:dyDescent="0.2">
      <c r="A298" s="227"/>
      <c r="B298" s="140"/>
      <c r="C298" s="243"/>
      <c r="D298" s="232"/>
      <c r="E298" s="232"/>
      <c r="F298" s="232"/>
      <c r="G298" s="233"/>
      <c r="H298" s="128"/>
      <c r="I298" s="141"/>
      <c r="J298" s="128"/>
      <c r="K298" s="128"/>
      <c r="L298" s="128"/>
      <c r="M298" s="128"/>
      <c r="N298" s="128"/>
      <c r="O298" s="128"/>
      <c r="P298" s="128"/>
      <c r="Q298" s="128"/>
      <c r="R298" s="128"/>
    </row>
    <row r="299" spans="1:18" ht="12.75" customHeight="1" x14ac:dyDescent="0.2">
      <c r="A299" s="227">
        <f>B299</f>
        <v>45067</v>
      </c>
      <c r="B299" s="139">
        <f>B297+1</f>
        <v>45067</v>
      </c>
      <c r="C299" s="243"/>
      <c r="D299" s="232"/>
      <c r="E299" s="232"/>
      <c r="F299" s="232"/>
      <c r="G299" s="233"/>
      <c r="H299" s="128"/>
      <c r="I299" s="128"/>
      <c r="J299" s="128"/>
      <c r="K299" s="128"/>
      <c r="L299" s="128"/>
      <c r="M299" s="128"/>
      <c r="N299" s="128"/>
      <c r="O299" s="128"/>
      <c r="P299" s="128"/>
      <c r="Q299" s="128"/>
      <c r="R299" s="128"/>
    </row>
    <row r="300" spans="1:18" ht="12.75" customHeight="1" x14ac:dyDescent="0.2">
      <c r="A300" s="227"/>
      <c r="B300" s="140"/>
      <c r="C300" s="243"/>
      <c r="D300" s="232"/>
      <c r="E300" s="232"/>
      <c r="F300" s="232"/>
      <c r="G300" s="233"/>
      <c r="H300" s="128"/>
      <c r="I300" s="141"/>
      <c r="J300" s="128"/>
      <c r="K300" s="128"/>
      <c r="L300" s="128"/>
      <c r="M300" s="128"/>
      <c r="N300" s="128"/>
      <c r="O300" s="128"/>
      <c r="P300" s="128"/>
      <c r="Q300" s="128"/>
      <c r="R300" s="128"/>
    </row>
    <row r="301" spans="1:18" ht="12.75" customHeight="1" x14ac:dyDescent="0.2">
      <c r="A301" s="227">
        <f>B301</f>
        <v>45068</v>
      </c>
      <c r="B301" s="139">
        <f>B299+1</f>
        <v>45068</v>
      </c>
      <c r="C301" s="243"/>
      <c r="D301" s="232"/>
      <c r="E301" s="232"/>
      <c r="F301" s="232"/>
      <c r="G301" s="233"/>
      <c r="H301" s="128"/>
      <c r="I301" s="128"/>
      <c r="J301" s="128"/>
      <c r="K301" s="128"/>
      <c r="L301" s="128"/>
      <c r="M301" s="128"/>
      <c r="N301" s="128"/>
      <c r="O301" s="128"/>
      <c r="P301" s="128"/>
      <c r="Q301" s="128"/>
      <c r="R301" s="128"/>
    </row>
    <row r="302" spans="1:18" ht="12.75" customHeight="1" x14ac:dyDescent="0.2">
      <c r="A302" s="227"/>
      <c r="B302" s="140"/>
      <c r="C302" s="243"/>
      <c r="D302" s="232"/>
      <c r="E302" s="232"/>
      <c r="F302" s="232"/>
      <c r="G302" s="233"/>
      <c r="H302" s="128"/>
      <c r="I302" s="141"/>
      <c r="J302" s="128"/>
      <c r="K302" s="128"/>
      <c r="L302" s="128"/>
      <c r="M302" s="128"/>
      <c r="N302" s="128"/>
      <c r="O302" s="128"/>
      <c r="P302" s="128"/>
      <c r="Q302" s="128"/>
      <c r="R302" s="128"/>
    </row>
    <row r="303" spans="1:18" ht="12.75" customHeight="1" x14ac:dyDescent="0.2">
      <c r="A303" s="227">
        <f>B303</f>
        <v>45069</v>
      </c>
      <c r="B303" s="139">
        <f>B301+1</f>
        <v>45069</v>
      </c>
      <c r="C303" s="243"/>
      <c r="D303" s="232"/>
      <c r="E303" s="232"/>
      <c r="F303" s="232"/>
      <c r="G303" s="233"/>
      <c r="H303" s="128"/>
      <c r="I303" s="128"/>
      <c r="J303" s="128"/>
      <c r="K303" s="128"/>
      <c r="L303" s="128"/>
      <c r="M303" s="128"/>
      <c r="N303" s="128"/>
      <c r="O303" s="128"/>
      <c r="P303" s="128"/>
      <c r="Q303" s="128"/>
      <c r="R303" s="128"/>
    </row>
    <row r="304" spans="1:18" ht="12.75" customHeight="1" x14ac:dyDescent="0.2">
      <c r="A304" s="227"/>
      <c r="B304" s="140"/>
      <c r="C304" s="243"/>
      <c r="D304" s="232"/>
      <c r="E304" s="232"/>
      <c r="F304" s="232"/>
      <c r="G304" s="233"/>
      <c r="H304" s="128"/>
      <c r="I304" s="141"/>
      <c r="J304" s="128"/>
      <c r="K304" s="128"/>
      <c r="L304" s="128"/>
      <c r="M304" s="128"/>
      <c r="N304" s="128"/>
      <c r="O304" s="128"/>
      <c r="P304" s="128"/>
      <c r="Q304" s="128"/>
      <c r="R304" s="128"/>
    </row>
    <row r="305" spans="1:18" ht="12.75" customHeight="1" x14ac:dyDescent="0.2">
      <c r="A305" s="227">
        <f>B305</f>
        <v>45070</v>
      </c>
      <c r="B305" s="139">
        <f>B303+1</f>
        <v>45070</v>
      </c>
      <c r="C305" s="243"/>
      <c r="D305" s="232"/>
      <c r="E305" s="232"/>
      <c r="F305" s="232"/>
      <c r="G305" s="233"/>
      <c r="H305" s="128"/>
      <c r="I305" s="128"/>
      <c r="J305" s="128"/>
      <c r="K305" s="128"/>
      <c r="L305" s="128"/>
      <c r="M305" s="128"/>
      <c r="N305" s="128"/>
      <c r="O305" s="128"/>
      <c r="P305" s="128"/>
      <c r="Q305" s="128"/>
      <c r="R305" s="128"/>
    </row>
    <row r="306" spans="1:18" ht="12.75" customHeight="1" x14ac:dyDescent="0.2">
      <c r="A306" s="227"/>
      <c r="B306" s="140"/>
      <c r="C306" s="243"/>
      <c r="D306" s="232"/>
      <c r="E306" s="232"/>
      <c r="F306" s="232"/>
      <c r="G306" s="233"/>
      <c r="H306" s="128"/>
      <c r="I306" s="141"/>
      <c r="J306" s="128"/>
      <c r="K306" s="128"/>
      <c r="L306" s="128"/>
      <c r="M306" s="128"/>
      <c r="N306" s="128"/>
      <c r="O306" s="128"/>
      <c r="P306" s="128"/>
      <c r="Q306" s="128"/>
      <c r="R306" s="128"/>
    </row>
    <row r="307" spans="1:18" ht="12.75" customHeight="1" x14ac:dyDescent="0.2">
      <c r="A307" s="227">
        <f>B307</f>
        <v>45071</v>
      </c>
      <c r="B307" s="139">
        <f>B305+1</f>
        <v>45071</v>
      </c>
      <c r="C307" s="243"/>
      <c r="D307" s="232"/>
      <c r="E307" s="232"/>
      <c r="F307" s="232"/>
      <c r="G307" s="233"/>
      <c r="H307" s="128"/>
      <c r="I307" s="128"/>
      <c r="J307" s="128"/>
      <c r="K307" s="128"/>
      <c r="L307" s="128"/>
      <c r="M307" s="128"/>
      <c r="N307" s="128"/>
      <c r="O307" s="128"/>
      <c r="P307" s="128"/>
      <c r="Q307" s="128"/>
      <c r="R307" s="128"/>
    </row>
    <row r="308" spans="1:18" ht="12.75" customHeight="1" x14ac:dyDescent="0.2">
      <c r="A308" s="227"/>
      <c r="B308" s="140"/>
      <c r="C308" s="243"/>
      <c r="D308" s="232"/>
      <c r="E308" s="232"/>
      <c r="F308" s="232"/>
      <c r="G308" s="233"/>
      <c r="H308" s="128"/>
      <c r="I308" s="141"/>
      <c r="J308" s="128"/>
      <c r="K308" s="128"/>
      <c r="L308" s="128"/>
      <c r="M308" s="128"/>
      <c r="N308" s="128"/>
      <c r="O308" s="128"/>
      <c r="P308" s="128"/>
      <c r="Q308" s="128"/>
      <c r="R308" s="128"/>
    </row>
    <row r="309" spans="1:18" ht="12.75" customHeight="1" x14ac:dyDescent="0.2">
      <c r="A309" s="227">
        <f>B309</f>
        <v>45072</v>
      </c>
      <c r="B309" s="139">
        <f>B307+1</f>
        <v>45072</v>
      </c>
      <c r="C309" s="243"/>
      <c r="D309" s="232"/>
      <c r="E309" s="232" t="s">
        <v>322</v>
      </c>
      <c r="F309" s="232"/>
      <c r="G309" s="233"/>
      <c r="H309" s="128"/>
      <c r="I309" s="128"/>
      <c r="J309" s="128"/>
      <c r="K309" s="128"/>
      <c r="L309" s="128"/>
      <c r="M309" s="128"/>
      <c r="N309" s="128"/>
      <c r="O309" s="128"/>
      <c r="P309" s="128"/>
      <c r="Q309" s="128"/>
      <c r="R309" s="128"/>
    </row>
    <row r="310" spans="1:18" ht="12.75" customHeight="1" x14ac:dyDescent="0.2">
      <c r="A310" s="227"/>
      <c r="B310" s="140"/>
      <c r="C310" s="243"/>
      <c r="D310" s="232"/>
      <c r="E310" s="232"/>
      <c r="F310" s="232"/>
      <c r="G310" s="233"/>
      <c r="H310" s="128"/>
      <c r="I310" s="141"/>
      <c r="J310" s="128"/>
      <c r="K310" s="128"/>
      <c r="L310" s="128"/>
      <c r="M310" s="128"/>
      <c r="N310" s="128"/>
      <c r="O310" s="128"/>
      <c r="P310" s="128"/>
      <c r="Q310" s="128"/>
      <c r="R310" s="128"/>
    </row>
    <row r="311" spans="1:18" ht="12.75" customHeight="1" x14ac:dyDescent="0.2">
      <c r="A311" s="227">
        <f>B311</f>
        <v>45073</v>
      </c>
      <c r="B311" s="139">
        <f>B309+1</f>
        <v>45073</v>
      </c>
      <c r="C311" s="243"/>
      <c r="D311" s="232"/>
      <c r="E311" s="232"/>
      <c r="F311" s="232"/>
      <c r="G311" s="233"/>
      <c r="H311" s="128"/>
      <c r="I311" s="128"/>
      <c r="J311" s="128"/>
      <c r="K311" s="128"/>
      <c r="L311" s="128"/>
      <c r="M311" s="128"/>
      <c r="N311" s="128"/>
      <c r="O311" s="128"/>
      <c r="P311" s="128"/>
      <c r="Q311" s="128"/>
      <c r="R311" s="128"/>
    </row>
    <row r="312" spans="1:18" ht="12.75" customHeight="1" x14ac:dyDescent="0.2">
      <c r="A312" s="227"/>
      <c r="B312" s="140"/>
      <c r="C312" s="243"/>
      <c r="D312" s="232"/>
      <c r="E312" s="232"/>
      <c r="F312" s="232"/>
      <c r="G312" s="233"/>
      <c r="H312" s="128"/>
      <c r="I312" s="141"/>
      <c r="J312" s="128"/>
      <c r="K312" s="128"/>
      <c r="L312" s="128"/>
      <c r="M312" s="128"/>
      <c r="N312" s="128"/>
      <c r="O312" s="128"/>
      <c r="P312" s="128"/>
      <c r="Q312" s="128"/>
      <c r="R312" s="128"/>
    </row>
    <row r="313" spans="1:18" ht="12.75" customHeight="1" x14ac:dyDescent="0.2">
      <c r="A313" s="227">
        <f>B313</f>
        <v>45074</v>
      </c>
      <c r="B313" s="139">
        <f>B311+1</f>
        <v>45074</v>
      </c>
      <c r="C313" s="243"/>
      <c r="D313" s="232"/>
      <c r="E313" s="232"/>
      <c r="F313" s="232" t="s">
        <v>598</v>
      </c>
      <c r="G313" s="233"/>
      <c r="H313" s="128"/>
      <c r="I313" s="128"/>
      <c r="J313" s="128"/>
      <c r="K313" s="128"/>
      <c r="L313" s="128"/>
      <c r="M313" s="128"/>
      <c r="N313" s="128"/>
      <c r="O313" s="128"/>
      <c r="P313" s="128"/>
      <c r="Q313" s="128"/>
      <c r="R313" s="128"/>
    </row>
    <row r="314" spans="1:18" ht="12.75" customHeight="1" x14ac:dyDescent="0.2">
      <c r="A314" s="227"/>
      <c r="B314" s="140" t="s">
        <v>335</v>
      </c>
      <c r="C314" s="243"/>
      <c r="D314" s="232"/>
      <c r="E314" s="232"/>
      <c r="F314" s="232"/>
      <c r="G314" s="233"/>
      <c r="H314" s="128"/>
      <c r="I314" s="141"/>
      <c r="J314" s="128"/>
      <c r="K314" s="128"/>
      <c r="L314" s="128"/>
      <c r="M314" s="128"/>
      <c r="N314" s="128"/>
      <c r="O314" s="128"/>
      <c r="P314" s="128"/>
      <c r="Q314" s="128"/>
      <c r="R314" s="128"/>
    </row>
    <row r="315" spans="1:18" ht="12.75" customHeight="1" x14ac:dyDescent="0.2">
      <c r="A315" s="227">
        <f>B315</f>
        <v>45075</v>
      </c>
      <c r="B315" s="139">
        <f>B313+1</f>
        <v>45075</v>
      </c>
      <c r="C315" s="243"/>
      <c r="D315" s="232" t="s">
        <v>530</v>
      </c>
      <c r="E315" s="232"/>
      <c r="F315" s="232"/>
      <c r="G315" s="233"/>
      <c r="H315" s="128"/>
      <c r="I315" s="128"/>
      <c r="J315" s="128"/>
      <c r="K315" s="128"/>
      <c r="L315" s="128"/>
      <c r="M315" s="128"/>
      <c r="N315" s="128"/>
      <c r="O315" s="128"/>
      <c r="P315" s="128"/>
      <c r="Q315" s="128"/>
      <c r="R315" s="128"/>
    </row>
    <row r="316" spans="1:18" ht="12.75" customHeight="1" x14ac:dyDescent="0.2">
      <c r="A316" s="227"/>
      <c r="B316" s="140" t="s">
        <v>337</v>
      </c>
      <c r="C316" s="243"/>
      <c r="D316" s="232"/>
      <c r="E316" s="232"/>
      <c r="F316" s="232"/>
      <c r="G316" s="233"/>
      <c r="H316" s="128"/>
      <c r="I316" s="141"/>
      <c r="J316" s="128"/>
      <c r="K316" s="128"/>
      <c r="L316" s="128"/>
      <c r="M316" s="128"/>
      <c r="N316" s="128"/>
      <c r="O316" s="128"/>
      <c r="P316" s="128"/>
      <c r="Q316" s="128"/>
      <c r="R316" s="128"/>
    </row>
    <row r="317" spans="1:18" ht="12.75" customHeight="1" x14ac:dyDescent="0.2">
      <c r="A317" s="227">
        <f>B317</f>
        <v>45076</v>
      </c>
      <c r="B317" s="139">
        <f>B315+1</f>
        <v>45076</v>
      </c>
      <c r="C317" s="243" t="s">
        <v>29</v>
      </c>
      <c r="D317" s="232"/>
      <c r="E317" s="232"/>
      <c r="F317" s="232"/>
      <c r="G317" s="233"/>
      <c r="H317" s="128"/>
      <c r="I317" s="128"/>
      <c r="J317" s="128"/>
      <c r="K317" s="128"/>
      <c r="L317" s="128"/>
      <c r="M317" s="128"/>
      <c r="N317" s="128"/>
      <c r="O317" s="128"/>
      <c r="P317" s="128"/>
      <c r="Q317" s="128"/>
      <c r="R317" s="128"/>
    </row>
    <row r="318" spans="1:18" ht="12.75" customHeight="1" x14ac:dyDescent="0.2">
      <c r="A318" s="227"/>
      <c r="B318" s="140"/>
      <c r="C318" s="243"/>
      <c r="D318" s="232"/>
      <c r="E318" s="232"/>
      <c r="F318" s="232"/>
      <c r="G318" s="233"/>
      <c r="H318" s="128"/>
      <c r="I318" s="141"/>
      <c r="J318" s="128"/>
      <c r="K318" s="128"/>
      <c r="L318" s="128"/>
      <c r="M318" s="128"/>
      <c r="N318" s="128"/>
      <c r="O318" s="128"/>
      <c r="P318" s="128"/>
      <c r="Q318" s="128"/>
      <c r="R318" s="128"/>
    </row>
    <row r="319" spans="1:18" ht="12.75" customHeight="1" x14ac:dyDescent="0.2">
      <c r="A319" s="227">
        <f>B319</f>
        <v>45077</v>
      </c>
      <c r="B319" s="139">
        <f>B317+1</f>
        <v>45077</v>
      </c>
      <c r="C319" s="243"/>
      <c r="D319" s="232"/>
      <c r="E319" s="232"/>
      <c r="F319" s="232"/>
      <c r="G319" s="233"/>
      <c r="H319" s="128"/>
      <c r="I319" s="128"/>
      <c r="J319" s="128"/>
      <c r="K319" s="128"/>
      <c r="L319" s="128"/>
      <c r="M319" s="128"/>
      <c r="N319" s="128"/>
      <c r="O319" s="128"/>
      <c r="P319" s="128"/>
      <c r="Q319" s="128"/>
      <c r="R319" s="128"/>
    </row>
    <row r="320" spans="1:18" ht="12.75" customHeight="1" x14ac:dyDescent="0.2">
      <c r="A320" s="227"/>
      <c r="B320" s="140"/>
      <c r="C320" s="243"/>
      <c r="D320" s="232"/>
      <c r="E320" s="232"/>
      <c r="F320" s="232"/>
      <c r="G320" s="233"/>
      <c r="H320" s="128"/>
      <c r="I320" s="141"/>
      <c r="J320" s="128"/>
      <c r="K320" s="128"/>
      <c r="L320" s="128"/>
      <c r="M320" s="128"/>
      <c r="N320" s="128"/>
      <c r="O320" s="128"/>
      <c r="P320" s="128"/>
      <c r="Q320" s="128"/>
      <c r="R320" s="128"/>
    </row>
    <row r="321" spans="1:18" ht="12.75" customHeight="1" x14ac:dyDescent="0.2">
      <c r="A321" s="227">
        <f>B321</f>
        <v>45078</v>
      </c>
      <c r="B321" s="139">
        <f>B319+1</f>
        <v>45078</v>
      </c>
      <c r="C321" s="243"/>
      <c r="D321" s="232"/>
      <c r="E321" s="232"/>
      <c r="F321" s="232"/>
      <c r="G321" s="233"/>
      <c r="H321" s="128"/>
      <c r="I321" s="128"/>
      <c r="J321" s="128"/>
      <c r="K321" s="128"/>
      <c r="L321" s="128"/>
      <c r="M321" s="128"/>
      <c r="N321" s="128"/>
      <c r="O321" s="128"/>
      <c r="P321" s="128"/>
      <c r="Q321" s="128"/>
      <c r="R321" s="128"/>
    </row>
    <row r="322" spans="1:18" ht="12.75" customHeight="1" x14ac:dyDescent="0.2">
      <c r="A322" s="227"/>
      <c r="B322" s="140"/>
      <c r="C322" s="243"/>
      <c r="D322" s="232"/>
      <c r="E322" s="232"/>
      <c r="F322" s="232"/>
      <c r="G322" s="233"/>
      <c r="H322" s="128"/>
      <c r="I322" s="141"/>
      <c r="J322" s="128"/>
      <c r="K322" s="128"/>
      <c r="L322" s="128"/>
      <c r="M322" s="128"/>
      <c r="N322" s="128"/>
      <c r="O322" s="128"/>
      <c r="P322" s="128"/>
      <c r="Q322" s="128"/>
      <c r="R322" s="128"/>
    </row>
    <row r="323" spans="1:18" ht="12.75" customHeight="1" x14ac:dyDescent="0.2">
      <c r="A323" s="227">
        <f>B323</f>
        <v>45079</v>
      </c>
      <c r="B323" s="139">
        <f>B321+1</f>
        <v>45079</v>
      </c>
      <c r="C323" s="243"/>
      <c r="D323" s="232"/>
      <c r="E323" s="232" t="s">
        <v>322</v>
      </c>
      <c r="F323" s="232" t="s">
        <v>281</v>
      </c>
      <c r="G323" s="233"/>
      <c r="H323" s="128"/>
      <c r="I323" s="128"/>
      <c r="J323" s="128"/>
      <c r="K323" s="128"/>
      <c r="L323" s="128"/>
      <c r="M323" s="128"/>
      <c r="N323" s="128"/>
      <c r="O323" s="128"/>
      <c r="P323" s="128"/>
      <c r="Q323" s="128"/>
      <c r="R323" s="128"/>
    </row>
    <row r="324" spans="1:18" ht="12.75" customHeight="1" x14ac:dyDescent="0.2">
      <c r="A324" s="227"/>
      <c r="B324" s="140"/>
      <c r="C324" s="243"/>
      <c r="D324" s="232"/>
      <c r="E324" s="232"/>
      <c r="F324" s="232"/>
      <c r="G324" s="233"/>
      <c r="H324" s="128"/>
      <c r="I324" s="141"/>
      <c r="J324" s="128"/>
      <c r="K324" s="128"/>
      <c r="L324" s="128"/>
      <c r="M324" s="128"/>
      <c r="N324" s="128"/>
      <c r="O324" s="128"/>
      <c r="P324" s="128"/>
      <c r="Q324" s="128"/>
      <c r="R324" s="128"/>
    </row>
    <row r="325" spans="1:18" ht="12.75" customHeight="1" x14ac:dyDescent="0.2">
      <c r="A325" s="227">
        <f>B325</f>
        <v>45080</v>
      </c>
      <c r="B325" s="139">
        <f>B323+1</f>
        <v>45080</v>
      </c>
      <c r="C325" s="243"/>
      <c r="D325" s="232"/>
      <c r="E325" s="232"/>
      <c r="F325" s="232"/>
      <c r="G325" s="233"/>
      <c r="H325" s="128"/>
      <c r="I325" s="128"/>
      <c r="J325" s="128"/>
      <c r="K325" s="128"/>
      <c r="L325" s="128"/>
      <c r="M325" s="128"/>
      <c r="N325" s="128"/>
      <c r="O325" s="128"/>
      <c r="P325" s="128"/>
      <c r="Q325" s="128"/>
      <c r="R325" s="128"/>
    </row>
    <row r="326" spans="1:18" ht="12.75" customHeight="1" x14ac:dyDescent="0.2">
      <c r="A326" s="227"/>
      <c r="B326" s="140"/>
      <c r="C326" s="243"/>
      <c r="D326" s="232"/>
      <c r="E326" s="232"/>
      <c r="F326" s="232"/>
      <c r="G326" s="233"/>
      <c r="H326" s="128"/>
      <c r="I326" s="141"/>
      <c r="J326" s="128"/>
      <c r="K326" s="128"/>
      <c r="L326" s="128"/>
      <c r="M326" s="128"/>
      <c r="N326" s="128"/>
      <c r="O326" s="128"/>
      <c r="P326" s="128"/>
      <c r="Q326" s="128"/>
      <c r="R326" s="128"/>
    </row>
    <row r="327" spans="1:18" ht="12.75" customHeight="1" x14ac:dyDescent="0.2">
      <c r="A327" s="227">
        <f>B327</f>
        <v>45081</v>
      </c>
      <c r="B327" s="139">
        <f>B325+1</f>
        <v>45081</v>
      </c>
      <c r="C327" s="243"/>
      <c r="D327" s="232"/>
      <c r="E327" s="232"/>
      <c r="F327" s="232"/>
      <c r="G327" s="233"/>
      <c r="H327" s="128"/>
      <c r="I327" s="128"/>
      <c r="J327" s="128"/>
      <c r="K327" s="128"/>
      <c r="L327" s="128"/>
      <c r="M327" s="128"/>
      <c r="N327" s="128"/>
      <c r="O327" s="128"/>
      <c r="P327" s="128"/>
      <c r="Q327" s="128"/>
      <c r="R327" s="128"/>
    </row>
    <row r="328" spans="1:18" ht="12.75" customHeight="1" x14ac:dyDescent="0.2">
      <c r="A328" s="227"/>
      <c r="B328" s="140"/>
      <c r="C328" s="243"/>
      <c r="D328" s="232"/>
      <c r="E328" s="232"/>
      <c r="F328" s="232"/>
      <c r="G328" s="233"/>
      <c r="H328" s="128"/>
      <c r="I328" s="141"/>
      <c r="J328" s="128"/>
      <c r="K328" s="128"/>
      <c r="L328" s="128"/>
      <c r="M328" s="128"/>
      <c r="N328" s="128"/>
      <c r="O328" s="128"/>
      <c r="P328" s="128"/>
      <c r="Q328" s="128"/>
      <c r="R328" s="128"/>
    </row>
    <row r="329" spans="1:18" ht="12.75" customHeight="1" x14ac:dyDescent="0.2">
      <c r="A329" s="227">
        <f>B329</f>
        <v>45082</v>
      </c>
      <c r="B329" s="139">
        <f>B327+1</f>
        <v>45082</v>
      </c>
      <c r="C329" s="243"/>
      <c r="D329" s="232"/>
      <c r="E329" s="232"/>
      <c r="F329" s="232"/>
      <c r="G329" s="233"/>
      <c r="H329" s="128"/>
      <c r="I329" s="128"/>
      <c r="J329" s="128"/>
      <c r="K329" s="128"/>
      <c r="L329" s="128"/>
      <c r="M329" s="128"/>
      <c r="N329" s="128"/>
      <c r="O329" s="128"/>
      <c r="P329" s="128"/>
      <c r="Q329" s="128"/>
      <c r="R329" s="128"/>
    </row>
    <row r="330" spans="1:18" ht="12.75" customHeight="1" x14ac:dyDescent="0.2">
      <c r="A330" s="227"/>
      <c r="B330" s="140"/>
      <c r="C330" s="243"/>
      <c r="D330" s="232"/>
      <c r="E330" s="232"/>
      <c r="F330" s="232"/>
      <c r="G330" s="233"/>
      <c r="H330" s="128"/>
      <c r="I330" s="141"/>
      <c r="J330" s="128"/>
      <c r="K330" s="128"/>
      <c r="L330" s="128"/>
      <c r="M330" s="128"/>
      <c r="N330" s="128"/>
      <c r="O330" s="128"/>
      <c r="P330" s="128"/>
      <c r="Q330" s="128"/>
      <c r="R330" s="128"/>
    </row>
    <row r="331" spans="1:18" ht="12.75" customHeight="1" x14ac:dyDescent="0.2">
      <c r="A331" s="227">
        <f>B331</f>
        <v>45083</v>
      </c>
      <c r="B331" s="139">
        <f>B329+1</f>
        <v>45083</v>
      </c>
      <c r="C331" s="243"/>
      <c r="D331" s="232"/>
      <c r="E331" s="232" t="s">
        <v>582</v>
      </c>
      <c r="F331" s="232"/>
      <c r="G331" s="233"/>
      <c r="H331" s="128"/>
      <c r="I331" s="128"/>
      <c r="J331" s="128"/>
      <c r="K331" s="128"/>
      <c r="L331" s="128"/>
      <c r="M331" s="128"/>
      <c r="N331" s="128"/>
      <c r="O331" s="128"/>
      <c r="P331" s="128"/>
      <c r="Q331" s="128"/>
      <c r="R331" s="128"/>
    </row>
    <row r="332" spans="1:18" ht="12.75" customHeight="1" x14ac:dyDescent="0.2">
      <c r="A332" s="227"/>
      <c r="B332" s="140"/>
      <c r="C332" s="243"/>
      <c r="D332" s="232"/>
      <c r="E332" s="232"/>
      <c r="F332" s="232"/>
      <c r="G332" s="233"/>
      <c r="H332" s="128"/>
      <c r="I332" s="141"/>
      <c r="J332" s="128"/>
      <c r="K332" s="128"/>
      <c r="L332" s="128"/>
      <c r="M332" s="128"/>
      <c r="N332" s="128"/>
      <c r="O332" s="128"/>
      <c r="P332" s="128"/>
      <c r="Q332" s="128"/>
      <c r="R332" s="128"/>
    </row>
    <row r="333" spans="1:18" ht="12.75" customHeight="1" x14ac:dyDescent="0.2">
      <c r="A333" s="227">
        <f>B333</f>
        <v>45084</v>
      </c>
      <c r="B333" s="139">
        <f>B331+1</f>
        <v>45084</v>
      </c>
      <c r="C333" s="243"/>
      <c r="D333" s="232"/>
      <c r="E333" s="232"/>
      <c r="F333" s="232"/>
      <c r="G333" s="233"/>
      <c r="H333" s="128"/>
      <c r="I333" s="128"/>
      <c r="J333" s="128"/>
      <c r="K333" s="128"/>
      <c r="L333" s="128"/>
      <c r="M333" s="128"/>
      <c r="N333" s="128"/>
      <c r="O333" s="128"/>
      <c r="P333" s="128"/>
      <c r="Q333" s="128"/>
      <c r="R333" s="128"/>
    </row>
    <row r="334" spans="1:18" ht="12.75" customHeight="1" x14ac:dyDescent="0.2">
      <c r="A334" s="227"/>
      <c r="B334" s="140"/>
      <c r="C334" s="243"/>
      <c r="D334" s="232"/>
      <c r="E334" s="232"/>
      <c r="F334" s="232"/>
      <c r="G334" s="233"/>
      <c r="H334" s="128"/>
      <c r="I334" s="141"/>
      <c r="J334" s="128"/>
      <c r="K334" s="128"/>
      <c r="L334" s="128"/>
      <c r="M334" s="128"/>
      <c r="N334" s="128"/>
      <c r="O334" s="128"/>
      <c r="P334" s="128"/>
      <c r="Q334" s="128"/>
      <c r="R334" s="128"/>
    </row>
    <row r="335" spans="1:18" ht="12.75" customHeight="1" x14ac:dyDescent="0.2">
      <c r="A335" s="227">
        <f>B335</f>
        <v>45085</v>
      </c>
      <c r="B335" s="139">
        <f>B333+1</f>
        <v>45085</v>
      </c>
      <c r="C335" s="243"/>
      <c r="D335" s="232"/>
      <c r="E335" s="232"/>
      <c r="F335" s="232"/>
      <c r="G335" s="233"/>
      <c r="H335" s="128"/>
      <c r="I335" s="128"/>
      <c r="J335" s="128"/>
      <c r="K335" s="128"/>
      <c r="L335" s="128"/>
      <c r="M335" s="128"/>
      <c r="N335" s="128"/>
      <c r="O335" s="128"/>
      <c r="P335" s="128"/>
      <c r="Q335" s="128"/>
      <c r="R335" s="128"/>
    </row>
    <row r="336" spans="1:18" ht="12.75" customHeight="1" x14ac:dyDescent="0.2">
      <c r="A336" s="227"/>
      <c r="B336" s="140" t="s">
        <v>32</v>
      </c>
      <c r="C336" s="243"/>
      <c r="D336" s="232"/>
      <c r="E336" s="232"/>
      <c r="F336" s="232"/>
      <c r="G336" s="233"/>
      <c r="H336" s="128"/>
      <c r="I336" s="141"/>
      <c r="J336" s="128"/>
      <c r="K336" s="128"/>
      <c r="L336" s="128"/>
      <c r="M336" s="128"/>
      <c r="N336" s="128"/>
      <c r="O336" s="128"/>
      <c r="P336" s="128"/>
      <c r="Q336" s="128"/>
      <c r="R336" s="128"/>
    </row>
    <row r="337" spans="1:18" ht="12.75" customHeight="1" x14ac:dyDescent="0.2">
      <c r="A337" s="227">
        <f>B337</f>
        <v>45086</v>
      </c>
      <c r="B337" s="139">
        <f>B335+1</f>
        <v>45086</v>
      </c>
      <c r="C337" s="243"/>
      <c r="D337" s="232" t="s">
        <v>134</v>
      </c>
      <c r="E337" s="232" t="s">
        <v>322</v>
      </c>
      <c r="F337" s="232" t="s">
        <v>286</v>
      </c>
      <c r="G337" s="233"/>
      <c r="H337" s="128"/>
      <c r="I337" s="128"/>
      <c r="J337" s="128"/>
      <c r="K337" s="128"/>
      <c r="L337" s="128"/>
      <c r="M337" s="128"/>
      <c r="N337" s="128"/>
      <c r="O337" s="128"/>
      <c r="P337" s="128"/>
      <c r="Q337" s="128"/>
      <c r="R337" s="128"/>
    </row>
    <row r="338" spans="1:18" ht="12.75" customHeight="1" x14ac:dyDescent="0.2">
      <c r="A338" s="227"/>
      <c r="B338" s="140"/>
      <c r="C338" s="243"/>
      <c r="D338" s="232"/>
      <c r="E338" s="232"/>
      <c r="F338" s="232"/>
      <c r="G338" s="233"/>
      <c r="H338" s="128"/>
      <c r="I338" s="141"/>
      <c r="J338" s="128"/>
      <c r="K338" s="128"/>
      <c r="L338" s="128"/>
      <c r="M338" s="128"/>
      <c r="N338" s="128"/>
      <c r="O338" s="128"/>
      <c r="P338" s="128"/>
      <c r="Q338" s="128"/>
      <c r="R338" s="128"/>
    </row>
    <row r="339" spans="1:18" ht="12.75" customHeight="1" x14ac:dyDescent="0.2">
      <c r="A339" s="227">
        <f>B339</f>
        <v>45087</v>
      </c>
      <c r="B339" s="139">
        <f>B337+1</f>
        <v>45087</v>
      </c>
      <c r="C339" s="243"/>
      <c r="D339" s="232" t="s">
        <v>599</v>
      </c>
      <c r="E339" s="232"/>
      <c r="F339" s="232"/>
      <c r="G339" s="233"/>
      <c r="H339" s="128"/>
      <c r="I339" s="128"/>
      <c r="J339" s="128"/>
      <c r="K339" s="128"/>
      <c r="L339" s="128"/>
      <c r="M339" s="128"/>
      <c r="N339" s="128"/>
      <c r="O339" s="128"/>
      <c r="P339" s="128"/>
      <c r="Q339" s="128"/>
      <c r="R339" s="128"/>
    </row>
    <row r="340" spans="1:18" ht="12.75" customHeight="1" x14ac:dyDescent="0.2">
      <c r="A340" s="227"/>
      <c r="B340" s="140"/>
      <c r="C340" s="243" t="s">
        <v>600</v>
      </c>
      <c r="D340" s="232"/>
      <c r="E340" s="232"/>
      <c r="F340" s="232"/>
      <c r="G340" s="233"/>
      <c r="H340" s="128"/>
      <c r="I340" s="141"/>
      <c r="J340" s="128"/>
      <c r="K340" s="128"/>
      <c r="L340" s="128"/>
      <c r="M340" s="128"/>
      <c r="N340" s="128"/>
      <c r="O340" s="128"/>
      <c r="P340" s="128"/>
      <c r="Q340" s="128"/>
      <c r="R340" s="128"/>
    </row>
    <row r="341" spans="1:18" ht="12.75" customHeight="1" x14ac:dyDescent="0.2">
      <c r="A341" s="227">
        <f>B341</f>
        <v>45088</v>
      </c>
      <c r="B341" s="139">
        <f>B339+1</f>
        <v>45088</v>
      </c>
      <c r="C341" s="243"/>
      <c r="D341" s="232" t="s">
        <v>601</v>
      </c>
      <c r="E341" s="232"/>
      <c r="F341" s="232"/>
      <c r="G341" s="233"/>
      <c r="H341" s="128"/>
      <c r="I341" s="128"/>
      <c r="J341" s="128"/>
      <c r="K341" s="128"/>
      <c r="L341" s="128"/>
      <c r="M341" s="128"/>
      <c r="N341" s="128"/>
      <c r="O341" s="128"/>
      <c r="P341" s="128"/>
      <c r="Q341" s="128"/>
      <c r="R341" s="128"/>
    </row>
    <row r="342" spans="1:18" ht="12.75" customHeight="1" x14ac:dyDescent="0.2">
      <c r="A342" s="227"/>
      <c r="B342" s="140"/>
      <c r="C342" s="243"/>
      <c r="D342" s="232"/>
      <c r="E342" s="232"/>
      <c r="F342" s="232"/>
      <c r="G342" s="233"/>
      <c r="H342" s="128"/>
      <c r="I342" s="141"/>
      <c r="J342" s="128"/>
      <c r="K342" s="128"/>
      <c r="L342" s="128"/>
      <c r="M342" s="128"/>
      <c r="N342" s="128"/>
      <c r="O342" s="128"/>
      <c r="P342" s="128"/>
      <c r="Q342" s="128"/>
      <c r="R342" s="128"/>
    </row>
    <row r="343" spans="1:18" ht="12.75" customHeight="1" x14ac:dyDescent="0.2">
      <c r="A343" s="227">
        <f>B343</f>
        <v>45089</v>
      </c>
      <c r="B343" s="139">
        <f>B341+1</f>
        <v>45089</v>
      </c>
      <c r="C343" s="243"/>
      <c r="D343" s="232" t="s">
        <v>134</v>
      </c>
      <c r="E343" s="232"/>
      <c r="F343" s="232"/>
      <c r="G343" s="233"/>
      <c r="H343" s="128"/>
      <c r="I343" s="128"/>
      <c r="J343" s="128"/>
      <c r="K343" s="128"/>
      <c r="L343" s="128"/>
      <c r="M343" s="128"/>
      <c r="N343" s="128"/>
      <c r="O343" s="128"/>
      <c r="P343" s="128"/>
      <c r="Q343" s="128"/>
      <c r="R343" s="128"/>
    </row>
    <row r="344" spans="1:18" ht="12.75" customHeight="1" x14ac:dyDescent="0.2">
      <c r="A344" s="227"/>
      <c r="B344" s="140"/>
      <c r="C344" s="243"/>
      <c r="D344" s="232"/>
      <c r="E344" s="232"/>
      <c r="F344" s="232"/>
      <c r="G344" s="233"/>
      <c r="H344" s="128"/>
      <c r="I344" s="141"/>
      <c r="J344" s="128"/>
      <c r="K344" s="128"/>
      <c r="L344" s="128"/>
      <c r="M344" s="128"/>
      <c r="N344" s="128"/>
      <c r="O344" s="128"/>
      <c r="P344" s="128"/>
      <c r="Q344" s="128"/>
      <c r="R344" s="128"/>
    </row>
    <row r="345" spans="1:18" ht="12.75" customHeight="1" x14ac:dyDescent="0.2">
      <c r="A345" s="227">
        <f>B345</f>
        <v>45090</v>
      </c>
      <c r="B345" s="139">
        <f>B343+1</f>
        <v>45090</v>
      </c>
      <c r="C345" s="243"/>
      <c r="D345" s="232"/>
      <c r="E345" s="232"/>
      <c r="F345" s="232"/>
      <c r="G345" s="233"/>
      <c r="H345" s="128"/>
      <c r="I345" s="128"/>
      <c r="J345" s="128"/>
      <c r="K345" s="128"/>
      <c r="L345" s="128"/>
      <c r="M345" s="128"/>
      <c r="N345" s="128"/>
      <c r="O345" s="128"/>
      <c r="P345" s="128"/>
      <c r="Q345" s="128"/>
      <c r="R345" s="128"/>
    </row>
    <row r="346" spans="1:18" ht="12.75" customHeight="1" x14ac:dyDescent="0.2">
      <c r="A346" s="227"/>
      <c r="B346" s="140"/>
      <c r="C346" s="243"/>
      <c r="D346" s="232"/>
      <c r="E346" s="232"/>
      <c r="F346" s="232"/>
      <c r="G346" s="233"/>
      <c r="H346" s="128"/>
      <c r="I346" s="141"/>
      <c r="J346" s="128"/>
      <c r="K346" s="128"/>
      <c r="L346" s="128"/>
      <c r="M346" s="128"/>
      <c r="N346" s="128"/>
      <c r="O346" s="128"/>
      <c r="P346" s="128"/>
      <c r="Q346" s="128"/>
      <c r="R346" s="128"/>
    </row>
    <row r="347" spans="1:18" ht="12.75" customHeight="1" x14ac:dyDescent="0.2">
      <c r="A347" s="227">
        <f>B347</f>
        <v>45091</v>
      </c>
      <c r="B347" s="139">
        <f>B345+1</f>
        <v>45091</v>
      </c>
      <c r="C347" s="243"/>
      <c r="D347" s="232"/>
      <c r="E347" s="232"/>
      <c r="F347" s="232" t="s">
        <v>542</v>
      </c>
      <c r="G347" s="233"/>
      <c r="H347" s="128"/>
      <c r="I347" s="128"/>
      <c r="J347" s="128"/>
      <c r="K347" s="128"/>
      <c r="L347" s="128"/>
      <c r="M347" s="128"/>
      <c r="N347" s="128"/>
      <c r="O347" s="128"/>
      <c r="P347" s="128"/>
      <c r="Q347" s="128"/>
      <c r="R347" s="128"/>
    </row>
    <row r="348" spans="1:18" ht="12.75" customHeight="1" x14ac:dyDescent="0.2">
      <c r="A348" s="227"/>
      <c r="B348" s="140"/>
      <c r="C348" s="243"/>
      <c r="D348" s="232"/>
      <c r="E348" s="232"/>
      <c r="F348" s="232"/>
      <c r="G348" s="233"/>
      <c r="H348" s="128"/>
      <c r="I348" s="141"/>
      <c r="J348" s="128"/>
      <c r="K348" s="128"/>
      <c r="L348" s="128"/>
      <c r="M348" s="128"/>
      <c r="N348" s="128"/>
      <c r="O348" s="128"/>
      <c r="P348" s="128"/>
      <c r="Q348" s="128"/>
      <c r="R348" s="128"/>
    </row>
    <row r="349" spans="1:18" ht="12.75" customHeight="1" x14ac:dyDescent="0.2">
      <c r="A349" s="227">
        <f>B349</f>
        <v>45092</v>
      </c>
      <c r="B349" s="139">
        <f>B347+1</f>
        <v>45092</v>
      </c>
      <c r="C349" s="243"/>
      <c r="D349" s="232"/>
      <c r="E349" s="232"/>
      <c r="F349" s="232"/>
      <c r="G349" s="233"/>
      <c r="H349" s="128"/>
      <c r="I349" s="128"/>
      <c r="J349" s="128"/>
      <c r="K349" s="128"/>
      <c r="L349" s="128"/>
      <c r="M349" s="128"/>
      <c r="N349" s="128"/>
      <c r="O349" s="128"/>
      <c r="P349" s="128"/>
      <c r="Q349" s="128"/>
      <c r="R349" s="128"/>
    </row>
    <row r="350" spans="1:18" ht="12.75" customHeight="1" x14ac:dyDescent="0.2">
      <c r="A350" s="227"/>
      <c r="B350" s="140"/>
      <c r="C350" s="243"/>
      <c r="D350" s="232"/>
      <c r="E350" s="232"/>
      <c r="F350" s="232"/>
      <c r="G350" s="233"/>
      <c r="H350" s="128"/>
      <c r="I350" s="141"/>
      <c r="J350" s="128"/>
      <c r="K350" s="128"/>
      <c r="L350" s="128"/>
      <c r="M350" s="128"/>
      <c r="N350" s="128"/>
      <c r="O350" s="128"/>
      <c r="P350" s="128"/>
      <c r="Q350" s="128"/>
      <c r="R350" s="128"/>
    </row>
    <row r="351" spans="1:18" ht="12.75" customHeight="1" x14ac:dyDescent="0.2">
      <c r="A351" s="227">
        <f>B351</f>
        <v>45093</v>
      </c>
      <c r="B351" s="139">
        <f>B349+1</f>
        <v>45093</v>
      </c>
      <c r="C351" s="243"/>
      <c r="D351" s="232" t="s">
        <v>139</v>
      </c>
      <c r="E351" s="232" t="s">
        <v>322</v>
      </c>
      <c r="F351" s="232" t="s">
        <v>587</v>
      </c>
      <c r="G351" s="233"/>
      <c r="H351" s="128"/>
      <c r="I351" s="128"/>
      <c r="J351" s="128"/>
      <c r="K351" s="128"/>
      <c r="L351" s="128"/>
      <c r="M351" s="128"/>
      <c r="N351" s="128"/>
      <c r="O351" s="128"/>
      <c r="P351" s="128"/>
      <c r="Q351" s="128"/>
      <c r="R351" s="128"/>
    </row>
    <row r="352" spans="1:18" ht="12.75" customHeight="1" x14ac:dyDescent="0.2">
      <c r="A352" s="227"/>
      <c r="B352" s="140"/>
      <c r="C352" s="243"/>
      <c r="D352" s="232"/>
      <c r="E352" s="232"/>
      <c r="F352" s="232"/>
      <c r="G352" s="233"/>
      <c r="H352" s="128"/>
      <c r="I352" s="141"/>
      <c r="J352" s="128"/>
      <c r="K352" s="128"/>
      <c r="L352" s="128"/>
      <c r="M352" s="128"/>
      <c r="N352" s="128"/>
      <c r="O352" s="128"/>
      <c r="P352" s="128"/>
      <c r="Q352" s="128"/>
      <c r="R352" s="128"/>
    </row>
    <row r="353" spans="1:18" ht="12.75" customHeight="1" x14ac:dyDescent="0.2">
      <c r="A353" s="227">
        <f>B353</f>
        <v>45094</v>
      </c>
      <c r="B353" s="139">
        <f>B351+1</f>
        <v>45094</v>
      </c>
      <c r="C353" s="243"/>
      <c r="D353" s="232" t="s">
        <v>602</v>
      </c>
      <c r="E353" s="232"/>
      <c r="F353" s="232" t="s">
        <v>603</v>
      </c>
      <c r="G353" s="233"/>
      <c r="H353" s="128"/>
      <c r="I353" s="128"/>
      <c r="J353" s="128"/>
      <c r="K353" s="128"/>
      <c r="L353" s="128"/>
      <c r="M353" s="128"/>
      <c r="N353" s="128"/>
      <c r="O353" s="128"/>
      <c r="P353" s="128"/>
      <c r="Q353" s="128"/>
      <c r="R353" s="128"/>
    </row>
    <row r="354" spans="1:18" ht="12.75" customHeight="1" x14ac:dyDescent="0.2">
      <c r="A354" s="227"/>
      <c r="B354" s="140"/>
      <c r="C354" s="243"/>
      <c r="D354" s="232"/>
      <c r="E354" s="232"/>
      <c r="F354" s="232"/>
      <c r="G354" s="233"/>
      <c r="H354" s="128"/>
      <c r="I354" s="141"/>
      <c r="J354" s="128"/>
      <c r="K354" s="128"/>
      <c r="L354" s="128"/>
      <c r="M354" s="128"/>
      <c r="N354" s="128"/>
      <c r="O354" s="128"/>
      <c r="P354" s="128"/>
      <c r="Q354" s="128"/>
      <c r="R354" s="128"/>
    </row>
    <row r="355" spans="1:18" ht="12.75" customHeight="1" x14ac:dyDescent="0.2">
      <c r="A355" s="227">
        <f>B355</f>
        <v>45095</v>
      </c>
      <c r="B355" s="139">
        <f>B353+1</f>
        <v>45095</v>
      </c>
      <c r="C355" s="243"/>
      <c r="D355" s="232" t="s">
        <v>604</v>
      </c>
      <c r="E355" s="232"/>
      <c r="F355" s="232"/>
      <c r="G355" s="233"/>
      <c r="H355" s="128"/>
      <c r="I355" s="128"/>
      <c r="J355" s="128"/>
      <c r="K355" s="128"/>
      <c r="L355" s="128"/>
      <c r="M355" s="128"/>
      <c r="N355" s="128"/>
      <c r="O355" s="128"/>
      <c r="P355" s="128"/>
      <c r="Q355" s="128"/>
      <c r="R355" s="128"/>
    </row>
    <row r="356" spans="1:18" ht="12.75" customHeight="1" x14ac:dyDescent="0.2">
      <c r="A356" s="227"/>
      <c r="B356" s="140"/>
      <c r="C356" s="243"/>
      <c r="D356" s="232"/>
      <c r="E356" s="232"/>
      <c r="F356" s="232"/>
      <c r="G356" s="233"/>
      <c r="H356" s="128"/>
      <c r="I356" s="141"/>
      <c r="J356" s="128"/>
      <c r="K356" s="128"/>
      <c r="L356" s="128"/>
      <c r="M356" s="128"/>
      <c r="N356" s="128"/>
      <c r="O356" s="128"/>
      <c r="P356" s="128"/>
      <c r="Q356" s="128"/>
      <c r="R356" s="128"/>
    </row>
    <row r="357" spans="1:18" ht="12.75" customHeight="1" x14ac:dyDescent="0.2">
      <c r="A357" s="227">
        <f>B357</f>
        <v>45096</v>
      </c>
      <c r="B357" s="139">
        <f>B355+1</f>
        <v>45096</v>
      </c>
      <c r="C357" s="243"/>
      <c r="D357" s="232" t="s">
        <v>139</v>
      </c>
      <c r="E357" s="232"/>
      <c r="F357" s="232"/>
      <c r="G357" s="233"/>
      <c r="H357" s="128"/>
      <c r="I357" s="128"/>
      <c r="J357" s="128"/>
      <c r="K357" s="128"/>
      <c r="L357" s="128"/>
      <c r="M357" s="128"/>
      <c r="N357" s="128"/>
      <c r="O357" s="128"/>
      <c r="P357" s="128"/>
      <c r="Q357" s="128"/>
      <c r="R357" s="128"/>
    </row>
    <row r="358" spans="1:18" ht="12.75" customHeight="1" x14ac:dyDescent="0.2">
      <c r="A358" s="227"/>
      <c r="B358" s="140"/>
      <c r="C358" s="243"/>
      <c r="D358" s="232"/>
      <c r="E358" s="232"/>
      <c r="F358" s="232"/>
      <c r="G358" s="233"/>
      <c r="H358" s="128"/>
      <c r="I358" s="141"/>
      <c r="J358" s="128"/>
      <c r="K358" s="128"/>
      <c r="L358" s="128"/>
      <c r="M358" s="128"/>
      <c r="N358" s="128"/>
      <c r="O358" s="128"/>
      <c r="P358" s="128"/>
      <c r="Q358" s="128"/>
      <c r="R358" s="128"/>
    </row>
    <row r="359" spans="1:18" ht="12.75" customHeight="1" x14ac:dyDescent="0.2">
      <c r="A359" s="227">
        <f>B359</f>
        <v>45097</v>
      </c>
      <c r="B359" s="139">
        <f>B357+1</f>
        <v>45097</v>
      </c>
      <c r="C359" s="243"/>
      <c r="D359" s="232"/>
      <c r="E359" s="232" t="s">
        <v>582</v>
      </c>
      <c r="F359" s="232"/>
      <c r="G359" s="233"/>
      <c r="H359" s="128"/>
      <c r="I359" s="128"/>
      <c r="J359" s="128"/>
      <c r="K359" s="128"/>
      <c r="L359" s="128"/>
      <c r="M359" s="128"/>
      <c r="N359" s="128"/>
      <c r="O359" s="128"/>
      <c r="P359" s="128"/>
      <c r="Q359" s="128"/>
      <c r="R359" s="128"/>
    </row>
    <row r="360" spans="1:18" ht="12.75" customHeight="1" x14ac:dyDescent="0.2">
      <c r="A360" s="227"/>
      <c r="B360" s="140"/>
      <c r="C360" s="243"/>
      <c r="D360" s="232"/>
      <c r="E360" s="232"/>
      <c r="F360" s="232"/>
      <c r="G360" s="233"/>
      <c r="H360" s="128"/>
      <c r="I360" s="141"/>
      <c r="J360" s="128"/>
      <c r="K360" s="128"/>
      <c r="L360" s="128"/>
      <c r="M360" s="128"/>
      <c r="N360" s="128"/>
      <c r="O360" s="128"/>
      <c r="P360" s="128"/>
      <c r="Q360" s="128"/>
      <c r="R360" s="128"/>
    </row>
    <row r="361" spans="1:18" ht="12.75" customHeight="1" x14ac:dyDescent="0.2">
      <c r="A361" s="227">
        <f>B361</f>
        <v>45098</v>
      </c>
      <c r="B361" s="139">
        <f>B359+1</f>
        <v>45098</v>
      </c>
      <c r="C361" s="243"/>
      <c r="D361" s="232"/>
      <c r="E361" s="232"/>
      <c r="F361" s="232" t="s">
        <v>464</v>
      </c>
      <c r="G361" s="233"/>
      <c r="H361" s="128"/>
      <c r="I361" s="128"/>
      <c r="J361" s="128"/>
      <c r="K361" s="128"/>
      <c r="L361" s="128"/>
      <c r="M361" s="128"/>
      <c r="N361" s="128"/>
      <c r="O361" s="128"/>
      <c r="P361" s="128"/>
      <c r="Q361" s="128"/>
      <c r="R361" s="128"/>
    </row>
    <row r="362" spans="1:18" ht="12.75" customHeight="1" x14ac:dyDescent="0.2">
      <c r="A362" s="227"/>
      <c r="B362" s="140"/>
      <c r="C362" s="243"/>
      <c r="D362" s="232"/>
      <c r="E362" s="232"/>
      <c r="F362" s="232"/>
      <c r="G362" s="233"/>
      <c r="H362" s="128"/>
      <c r="I362" s="141"/>
      <c r="J362" s="128"/>
      <c r="K362" s="128"/>
      <c r="L362" s="128"/>
      <c r="M362" s="128"/>
      <c r="N362" s="128"/>
      <c r="O362" s="128"/>
      <c r="P362" s="128"/>
      <c r="Q362" s="128"/>
      <c r="R362" s="128"/>
    </row>
    <row r="363" spans="1:18" ht="12.75" customHeight="1" x14ac:dyDescent="0.2">
      <c r="A363" s="227">
        <f>B363</f>
        <v>45099</v>
      </c>
      <c r="B363" s="139">
        <f>B361+1</f>
        <v>45099</v>
      </c>
      <c r="C363" s="243" t="s">
        <v>39</v>
      </c>
      <c r="D363" s="232"/>
      <c r="E363" s="232"/>
      <c r="F363" s="232"/>
      <c r="G363" s="233"/>
      <c r="H363" s="128"/>
      <c r="I363" s="128"/>
      <c r="J363" s="128"/>
      <c r="K363" s="128"/>
      <c r="L363" s="128"/>
      <c r="M363" s="128"/>
      <c r="N363" s="128"/>
      <c r="O363" s="128"/>
      <c r="P363" s="128"/>
      <c r="Q363" s="128"/>
      <c r="R363" s="128"/>
    </row>
    <row r="364" spans="1:18" ht="12.75" customHeight="1" x14ac:dyDescent="0.2">
      <c r="A364" s="227"/>
      <c r="B364" s="140"/>
      <c r="C364" s="243"/>
      <c r="D364" s="232"/>
      <c r="E364" s="232"/>
      <c r="F364" s="232"/>
      <c r="G364" s="233"/>
      <c r="H364" s="128"/>
      <c r="I364" s="141"/>
      <c r="J364" s="128"/>
      <c r="K364" s="128"/>
      <c r="L364" s="128"/>
      <c r="M364" s="128"/>
      <c r="N364" s="128"/>
      <c r="O364" s="128"/>
      <c r="P364" s="128"/>
      <c r="Q364" s="128"/>
      <c r="R364" s="128"/>
    </row>
    <row r="365" spans="1:18" ht="12.75" customHeight="1" x14ac:dyDescent="0.2">
      <c r="A365" s="227">
        <f>B365</f>
        <v>45100</v>
      </c>
      <c r="B365" s="139">
        <f>B363+1</f>
        <v>45100</v>
      </c>
      <c r="C365" s="243" t="s">
        <v>39</v>
      </c>
      <c r="D365" s="232"/>
      <c r="E365" s="232"/>
      <c r="F365" s="232"/>
      <c r="G365" s="233"/>
      <c r="H365" s="128"/>
      <c r="I365" s="128"/>
      <c r="J365" s="128"/>
      <c r="K365" s="128"/>
      <c r="L365" s="128"/>
      <c r="M365" s="128"/>
      <c r="N365" s="128"/>
      <c r="O365" s="128"/>
      <c r="P365" s="128"/>
      <c r="Q365" s="128"/>
      <c r="R365" s="128"/>
    </row>
    <row r="366" spans="1:18" ht="12.75" customHeight="1" x14ac:dyDescent="0.2">
      <c r="A366" s="227"/>
      <c r="B366" s="140"/>
      <c r="C366" s="243"/>
      <c r="D366" s="232"/>
      <c r="E366" s="232"/>
      <c r="F366" s="232"/>
      <c r="G366" s="233"/>
      <c r="H366" s="128"/>
      <c r="I366" s="141"/>
      <c r="J366" s="128"/>
      <c r="K366" s="128"/>
      <c r="L366" s="128"/>
      <c r="M366" s="128"/>
      <c r="N366" s="128"/>
      <c r="O366" s="128"/>
      <c r="P366" s="128"/>
      <c r="Q366" s="128"/>
      <c r="R366" s="128"/>
    </row>
    <row r="367" spans="1:18" ht="12.75" customHeight="1" x14ac:dyDescent="0.2">
      <c r="A367" s="227">
        <f>B367</f>
        <v>45101</v>
      </c>
      <c r="B367" s="139">
        <f>B365+1</f>
        <v>45101</v>
      </c>
      <c r="C367" s="243" t="s">
        <v>39</v>
      </c>
      <c r="D367" s="232"/>
      <c r="E367" s="232"/>
      <c r="F367" s="232"/>
      <c r="G367" s="233"/>
      <c r="H367" s="128"/>
      <c r="I367" s="128"/>
      <c r="J367" s="128"/>
      <c r="K367" s="128"/>
      <c r="L367" s="128"/>
      <c r="M367" s="128"/>
      <c r="N367" s="128"/>
      <c r="O367" s="128"/>
      <c r="P367" s="128"/>
      <c r="Q367" s="128"/>
      <c r="R367" s="128"/>
    </row>
    <row r="368" spans="1:18" ht="12.75" customHeight="1" x14ac:dyDescent="0.2">
      <c r="A368" s="227"/>
      <c r="B368" s="140"/>
      <c r="C368" s="243"/>
      <c r="D368" s="232"/>
      <c r="E368" s="232"/>
      <c r="F368" s="232"/>
      <c r="G368" s="233"/>
      <c r="H368" s="128"/>
      <c r="I368" s="141"/>
      <c r="J368" s="128"/>
      <c r="K368" s="128"/>
      <c r="L368" s="128"/>
      <c r="M368" s="128"/>
      <c r="N368" s="128"/>
      <c r="O368" s="128"/>
      <c r="P368" s="128"/>
      <c r="Q368" s="128"/>
      <c r="R368" s="128"/>
    </row>
    <row r="369" spans="1:18" ht="12.75" customHeight="1" x14ac:dyDescent="0.2">
      <c r="A369" s="227">
        <f>B369</f>
        <v>45102</v>
      </c>
      <c r="B369" s="139">
        <f>B367+1</f>
        <v>45102</v>
      </c>
      <c r="C369" s="243" t="s">
        <v>39</v>
      </c>
      <c r="D369" s="232"/>
      <c r="E369" s="232"/>
      <c r="F369" s="232" t="s">
        <v>280</v>
      </c>
      <c r="G369" s="233"/>
      <c r="H369" s="128"/>
      <c r="I369" s="128"/>
      <c r="J369" s="128"/>
      <c r="K369" s="128"/>
      <c r="L369" s="128"/>
      <c r="M369" s="128"/>
      <c r="N369" s="128"/>
      <c r="O369" s="128"/>
      <c r="P369" s="128"/>
      <c r="Q369" s="128"/>
      <c r="R369" s="128"/>
    </row>
    <row r="370" spans="1:18" ht="12.75" customHeight="1" x14ac:dyDescent="0.2">
      <c r="A370" s="227"/>
      <c r="B370" s="140"/>
      <c r="C370" s="243"/>
      <c r="D370" s="232"/>
      <c r="E370" s="232"/>
      <c r="F370" s="232"/>
      <c r="G370" s="233"/>
      <c r="H370" s="128"/>
      <c r="I370" s="141"/>
      <c r="J370" s="128"/>
      <c r="K370" s="128"/>
      <c r="L370" s="128"/>
      <c r="M370" s="128"/>
      <c r="N370" s="128"/>
      <c r="O370" s="128"/>
      <c r="P370" s="128"/>
      <c r="Q370" s="128"/>
      <c r="R370" s="128"/>
    </row>
    <row r="371" spans="1:18" ht="12.75" customHeight="1" x14ac:dyDescent="0.2">
      <c r="A371" s="227">
        <f>B371</f>
        <v>45103</v>
      </c>
      <c r="B371" s="139">
        <f>B369+1</f>
        <v>45103</v>
      </c>
      <c r="C371" s="243" t="s">
        <v>39</v>
      </c>
      <c r="D371" s="232"/>
      <c r="E371" s="232"/>
      <c r="F371" s="232"/>
      <c r="G371" s="233"/>
      <c r="H371" s="128"/>
      <c r="I371" s="128"/>
      <c r="J371" s="128"/>
      <c r="K371" s="128"/>
      <c r="L371" s="128"/>
      <c r="M371" s="128"/>
      <c r="N371" s="128"/>
      <c r="O371" s="128"/>
      <c r="P371" s="128"/>
      <c r="Q371" s="128"/>
      <c r="R371" s="128"/>
    </row>
    <row r="372" spans="1:18" ht="12.75" customHeight="1" x14ac:dyDescent="0.2">
      <c r="A372" s="227"/>
      <c r="B372" s="140"/>
      <c r="C372" s="243"/>
      <c r="D372" s="232"/>
      <c r="E372" s="232"/>
      <c r="F372" s="232"/>
      <c r="G372" s="233"/>
      <c r="H372" s="128"/>
      <c r="I372" s="141"/>
      <c r="J372" s="128"/>
      <c r="K372" s="128"/>
      <c r="L372" s="128"/>
      <c r="M372" s="128"/>
      <c r="N372" s="128"/>
      <c r="O372" s="128"/>
      <c r="P372" s="128"/>
      <c r="Q372" s="128"/>
      <c r="R372" s="128"/>
    </row>
    <row r="373" spans="1:18" ht="12.75" customHeight="1" x14ac:dyDescent="0.2">
      <c r="A373" s="227">
        <f>B373</f>
        <v>45104</v>
      </c>
      <c r="B373" s="139">
        <f>B371+1</f>
        <v>45104</v>
      </c>
      <c r="C373" s="243" t="s">
        <v>39</v>
      </c>
      <c r="D373" s="232"/>
      <c r="E373" s="232"/>
      <c r="F373" s="232"/>
      <c r="G373" s="233"/>
      <c r="H373" s="128"/>
      <c r="I373" s="128"/>
      <c r="J373" s="128"/>
      <c r="K373" s="128"/>
      <c r="L373" s="128"/>
      <c r="M373" s="128"/>
      <c r="N373" s="128"/>
      <c r="O373" s="128"/>
      <c r="P373" s="128"/>
      <c r="Q373" s="128"/>
      <c r="R373" s="128"/>
    </row>
    <row r="374" spans="1:18" ht="12.75" customHeight="1" x14ac:dyDescent="0.2">
      <c r="A374" s="227"/>
      <c r="B374" s="140"/>
      <c r="C374" s="243"/>
      <c r="D374" s="232"/>
      <c r="E374" s="232"/>
      <c r="F374" s="232"/>
      <c r="G374" s="233"/>
      <c r="H374" s="128"/>
      <c r="I374" s="141"/>
      <c r="J374" s="128"/>
      <c r="K374" s="128"/>
      <c r="L374" s="128"/>
      <c r="M374" s="128"/>
      <c r="N374" s="128"/>
      <c r="O374" s="128"/>
      <c r="P374" s="128"/>
      <c r="Q374" s="128"/>
      <c r="R374" s="128"/>
    </row>
    <row r="375" spans="1:18" ht="12.75" customHeight="1" x14ac:dyDescent="0.2">
      <c r="A375" s="227">
        <f>B375</f>
        <v>45105</v>
      </c>
      <c r="B375" s="139">
        <f>B373+1</f>
        <v>45105</v>
      </c>
      <c r="C375" s="243" t="s">
        <v>39</v>
      </c>
      <c r="D375" s="232"/>
      <c r="E375" s="232"/>
      <c r="F375" s="232"/>
      <c r="G375" s="233"/>
      <c r="H375" s="128"/>
      <c r="I375" s="128"/>
      <c r="J375" s="128"/>
      <c r="K375" s="128"/>
      <c r="L375" s="128"/>
      <c r="M375" s="128"/>
      <c r="N375" s="128"/>
      <c r="O375" s="128"/>
      <c r="P375" s="128"/>
      <c r="Q375" s="128"/>
      <c r="R375" s="128"/>
    </row>
    <row r="376" spans="1:18" ht="12.75" customHeight="1" x14ac:dyDescent="0.2">
      <c r="A376" s="227"/>
      <c r="B376" s="140"/>
      <c r="C376" s="243"/>
      <c r="D376" s="232"/>
      <c r="E376" s="232"/>
      <c r="F376" s="232"/>
      <c r="G376" s="233"/>
      <c r="H376" s="128"/>
      <c r="I376" s="141"/>
      <c r="J376" s="128"/>
      <c r="K376" s="128"/>
      <c r="L376" s="128"/>
      <c r="M376" s="128"/>
      <c r="N376" s="128"/>
      <c r="O376" s="128"/>
      <c r="P376" s="128"/>
      <c r="Q376" s="128"/>
      <c r="R376" s="128"/>
    </row>
    <row r="377" spans="1:18" ht="12.75" customHeight="1" x14ac:dyDescent="0.2">
      <c r="A377" s="227">
        <f>B377</f>
        <v>45106</v>
      </c>
      <c r="B377" s="139">
        <f>B375+1</f>
        <v>45106</v>
      </c>
      <c r="C377" s="243" t="s">
        <v>39</v>
      </c>
      <c r="D377" s="232"/>
      <c r="E377" s="232"/>
      <c r="F377" s="232"/>
      <c r="G377" s="233"/>
      <c r="H377" s="128"/>
      <c r="I377" s="128"/>
      <c r="J377" s="128"/>
      <c r="K377" s="128"/>
      <c r="L377" s="128"/>
      <c r="M377" s="128"/>
      <c r="N377" s="128"/>
      <c r="O377" s="128"/>
      <c r="P377" s="128"/>
      <c r="Q377" s="128"/>
      <c r="R377" s="128"/>
    </row>
    <row r="378" spans="1:18" ht="12.75" customHeight="1" x14ac:dyDescent="0.2">
      <c r="A378" s="227"/>
      <c r="B378" s="140"/>
      <c r="C378" s="243"/>
      <c r="D378" s="232"/>
      <c r="E378" s="232"/>
      <c r="F378" s="232"/>
      <c r="G378" s="233"/>
      <c r="H378" s="128"/>
      <c r="I378" s="141"/>
      <c r="J378" s="128"/>
      <c r="K378" s="128"/>
      <c r="L378" s="128"/>
      <c r="M378" s="128"/>
      <c r="N378" s="128"/>
      <c r="O378" s="128"/>
      <c r="P378" s="128"/>
      <c r="Q378" s="128"/>
      <c r="R378" s="128"/>
    </row>
    <row r="379" spans="1:18" ht="12.75" customHeight="1" x14ac:dyDescent="0.2">
      <c r="A379" s="227">
        <f>B379</f>
        <v>45107</v>
      </c>
      <c r="B379" s="139">
        <f>B377+1</f>
        <v>45107</v>
      </c>
      <c r="C379" s="243" t="s">
        <v>39</v>
      </c>
      <c r="D379" s="232"/>
      <c r="E379" s="232"/>
      <c r="F379" s="232"/>
      <c r="G379" s="233"/>
      <c r="H379" s="128"/>
      <c r="I379" s="128"/>
      <c r="J379" s="128"/>
      <c r="K379" s="128"/>
      <c r="L379" s="128"/>
      <c r="M379" s="128"/>
      <c r="N379" s="128"/>
      <c r="O379" s="128"/>
      <c r="P379" s="128"/>
      <c r="Q379" s="128"/>
      <c r="R379" s="128"/>
    </row>
    <row r="380" spans="1:18" ht="12.75" customHeight="1" x14ac:dyDescent="0.2">
      <c r="A380" s="227"/>
      <c r="B380" s="140"/>
      <c r="C380" s="243"/>
      <c r="D380" s="232"/>
      <c r="E380" s="232"/>
      <c r="F380" s="232"/>
      <c r="G380" s="233"/>
      <c r="H380" s="128"/>
      <c r="I380" s="141"/>
      <c r="J380" s="128"/>
      <c r="K380" s="128"/>
      <c r="L380" s="128"/>
      <c r="M380" s="128"/>
      <c r="N380" s="128"/>
      <c r="O380" s="128"/>
      <c r="P380" s="128"/>
      <c r="Q380" s="128"/>
      <c r="R380" s="128"/>
    </row>
    <row r="381" spans="1:18" ht="12.75" customHeight="1" x14ac:dyDescent="0.2">
      <c r="A381" s="227">
        <f>B381</f>
        <v>45108</v>
      </c>
      <c r="B381" s="139">
        <f>B379+1</f>
        <v>45108</v>
      </c>
      <c r="C381" s="243" t="s">
        <v>39</v>
      </c>
      <c r="D381" s="232"/>
      <c r="E381" s="232"/>
      <c r="F381" s="232"/>
      <c r="G381" s="233"/>
      <c r="H381" s="128"/>
      <c r="I381" s="128"/>
      <c r="J381" s="128"/>
      <c r="K381" s="128"/>
      <c r="L381" s="128"/>
      <c r="M381" s="128"/>
      <c r="N381" s="128"/>
      <c r="O381" s="128"/>
      <c r="P381" s="128"/>
      <c r="Q381" s="128"/>
      <c r="R381" s="128"/>
    </row>
    <row r="382" spans="1:18" ht="12.75" customHeight="1" x14ac:dyDescent="0.2">
      <c r="A382" s="227"/>
      <c r="B382" s="140"/>
      <c r="C382" s="243"/>
      <c r="D382" s="232"/>
      <c r="E382" s="232"/>
      <c r="F382" s="232"/>
      <c r="G382" s="233"/>
      <c r="H382" s="128"/>
      <c r="I382" s="141"/>
      <c r="J382" s="128"/>
      <c r="K382" s="128"/>
      <c r="L382" s="128"/>
      <c r="M382" s="128"/>
      <c r="N382" s="128"/>
      <c r="O382" s="128"/>
      <c r="P382" s="128"/>
      <c r="Q382" s="128"/>
      <c r="R382" s="128"/>
    </row>
    <row r="383" spans="1:18" ht="12.75" customHeight="1" x14ac:dyDescent="0.2">
      <c r="A383" s="227">
        <f>B383</f>
        <v>45109</v>
      </c>
      <c r="B383" s="139">
        <f>B381+1</f>
        <v>45109</v>
      </c>
      <c r="C383" s="243" t="s">
        <v>39</v>
      </c>
      <c r="D383" s="232"/>
      <c r="E383" s="232"/>
      <c r="F383" s="232"/>
      <c r="G383" s="233"/>
      <c r="H383" s="128"/>
      <c r="I383" s="128"/>
      <c r="J383" s="128"/>
      <c r="K383" s="128"/>
      <c r="L383" s="128"/>
      <c r="M383" s="128"/>
      <c r="N383" s="128"/>
      <c r="O383" s="128"/>
      <c r="P383" s="128"/>
      <c r="Q383" s="128"/>
      <c r="R383" s="128"/>
    </row>
    <row r="384" spans="1:18" ht="12.75" customHeight="1" x14ac:dyDescent="0.2">
      <c r="A384" s="227"/>
      <c r="B384" s="140"/>
      <c r="C384" s="243"/>
      <c r="D384" s="232"/>
      <c r="E384" s="232"/>
      <c r="F384" s="232"/>
      <c r="G384" s="233"/>
      <c r="H384" s="128"/>
      <c r="I384" s="141"/>
      <c r="J384" s="128"/>
      <c r="K384" s="128"/>
      <c r="L384" s="128"/>
      <c r="M384" s="128"/>
      <c r="N384" s="128"/>
      <c r="O384" s="128"/>
      <c r="P384" s="128"/>
      <c r="Q384" s="128"/>
      <c r="R384" s="128"/>
    </row>
    <row r="385" spans="1:18" ht="12.75" customHeight="1" x14ac:dyDescent="0.2">
      <c r="A385" s="227">
        <f>B385</f>
        <v>45110</v>
      </c>
      <c r="B385" s="139">
        <f>B383+1</f>
        <v>45110</v>
      </c>
      <c r="C385" s="243" t="s">
        <v>39</v>
      </c>
      <c r="D385" s="232"/>
      <c r="E385" s="232"/>
      <c r="F385" s="232"/>
      <c r="G385" s="233"/>
      <c r="H385" s="128"/>
      <c r="I385" s="128"/>
      <c r="J385" s="128"/>
      <c r="K385" s="128"/>
      <c r="L385" s="128"/>
      <c r="M385" s="128"/>
      <c r="N385" s="128"/>
      <c r="O385" s="128"/>
      <c r="P385" s="128"/>
      <c r="Q385" s="128"/>
      <c r="R385" s="128"/>
    </row>
    <row r="386" spans="1:18" ht="12.75" customHeight="1" x14ac:dyDescent="0.2">
      <c r="A386" s="227"/>
      <c r="B386" s="140"/>
      <c r="C386" s="243"/>
      <c r="D386" s="232"/>
      <c r="E386" s="232"/>
      <c r="F386" s="232"/>
      <c r="G386" s="233"/>
      <c r="H386" s="128"/>
      <c r="I386" s="141"/>
      <c r="J386" s="128"/>
      <c r="K386" s="128"/>
      <c r="L386" s="128"/>
      <c r="M386" s="128"/>
      <c r="N386" s="128"/>
      <c r="O386" s="128"/>
      <c r="P386" s="128"/>
      <c r="Q386" s="128"/>
      <c r="R386" s="128"/>
    </row>
    <row r="387" spans="1:18" ht="12.75" customHeight="1" x14ac:dyDescent="0.2">
      <c r="A387" s="227">
        <f>B387</f>
        <v>45111</v>
      </c>
      <c r="B387" s="139">
        <f>B385+1</f>
        <v>45111</v>
      </c>
      <c r="C387" s="243" t="s">
        <v>39</v>
      </c>
      <c r="D387" s="232"/>
      <c r="E387" s="232" t="s">
        <v>582</v>
      </c>
      <c r="F387" s="232"/>
      <c r="G387" s="233"/>
      <c r="H387" s="128"/>
      <c r="I387" s="128"/>
      <c r="J387" s="128"/>
      <c r="K387" s="128"/>
      <c r="L387" s="128"/>
      <c r="M387" s="128"/>
      <c r="N387" s="128"/>
      <c r="O387" s="128"/>
      <c r="P387" s="128"/>
      <c r="Q387" s="128"/>
      <c r="R387" s="128"/>
    </row>
    <row r="388" spans="1:18" ht="12.75" customHeight="1" x14ac:dyDescent="0.2">
      <c r="A388" s="227"/>
      <c r="B388" s="140"/>
      <c r="C388" s="243"/>
      <c r="D388" s="232"/>
      <c r="E388" s="232"/>
      <c r="F388" s="232"/>
      <c r="G388" s="233"/>
      <c r="H388" s="128"/>
      <c r="I388" s="141"/>
      <c r="J388" s="128"/>
      <c r="K388" s="128"/>
      <c r="L388" s="128"/>
      <c r="M388" s="128"/>
      <c r="N388" s="128"/>
      <c r="O388" s="128"/>
      <c r="P388" s="128"/>
      <c r="Q388" s="128"/>
      <c r="R388" s="128"/>
    </row>
    <row r="389" spans="1:18" ht="12.75" customHeight="1" x14ac:dyDescent="0.2">
      <c r="A389" s="227">
        <f>B389</f>
        <v>45112</v>
      </c>
      <c r="B389" s="139">
        <f>B387+1</f>
        <v>45112</v>
      </c>
      <c r="C389" s="243" t="s">
        <v>39</v>
      </c>
      <c r="D389" s="232"/>
      <c r="E389" s="232"/>
      <c r="F389" s="232" t="s">
        <v>197</v>
      </c>
      <c r="G389" s="233"/>
      <c r="H389" s="128"/>
      <c r="I389" s="128"/>
      <c r="J389" s="128"/>
      <c r="K389" s="128"/>
      <c r="L389" s="128"/>
      <c r="M389" s="128"/>
      <c r="N389" s="128"/>
      <c r="O389" s="128"/>
      <c r="P389" s="128"/>
      <c r="Q389" s="128"/>
      <c r="R389" s="128"/>
    </row>
    <row r="390" spans="1:18" ht="12.75" customHeight="1" x14ac:dyDescent="0.2">
      <c r="A390" s="227"/>
      <c r="B390" s="140"/>
      <c r="C390" s="243"/>
      <c r="D390" s="232"/>
      <c r="E390" s="232"/>
      <c r="F390" s="232"/>
      <c r="G390" s="233"/>
      <c r="H390" s="128"/>
      <c r="I390" s="141"/>
      <c r="J390" s="128"/>
      <c r="K390" s="128"/>
      <c r="L390" s="128"/>
      <c r="M390" s="128"/>
      <c r="N390" s="128"/>
      <c r="O390" s="128"/>
      <c r="P390" s="128"/>
      <c r="Q390" s="128"/>
      <c r="R390" s="128"/>
    </row>
    <row r="391" spans="1:18" ht="12.75" customHeight="1" x14ac:dyDescent="0.2">
      <c r="A391" s="227">
        <f>B391</f>
        <v>45113</v>
      </c>
      <c r="B391" s="139">
        <f>B389+1</f>
        <v>45113</v>
      </c>
      <c r="C391" s="243" t="s">
        <v>39</v>
      </c>
      <c r="D391" s="232"/>
      <c r="E391" s="232"/>
      <c r="F391" s="232"/>
      <c r="G391" s="233"/>
      <c r="H391" s="128"/>
      <c r="I391" s="128"/>
      <c r="J391" s="128"/>
      <c r="K391" s="128"/>
      <c r="L391" s="128"/>
      <c r="M391" s="128"/>
      <c r="N391" s="128"/>
      <c r="O391" s="128"/>
      <c r="P391" s="128"/>
      <c r="Q391" s="128"/>
      <c r="R391" s="128"/>
    </row>
    <row r="392" spans="1:18" ht="12.75" customHeight="1" x14ac:dyDescent="0.2">
      <c r="A392" s="227"/>
      <c r="B392" s="140"/>
      <c r="C392" s="243"/>
      <c r="D392" s="232"/>
      <c r="E392" s="232"/>
      <c r="F392" s="232"/>
      <c r="G392" s="233"/>
      <c r="H392" s="128"/>
      <c r="I392" s="141"/>
      <c r="J392" s="128"/>
      <c r="K392" s="128"/>
      <c r="L392" s="128"/>
      <c r="M392" s="128"/>
      <c r="N392" s="128"/>
      <c r="O392" s="128"/>
      <c r="P392" s="128"/>
      <c r="Q392" s="128"/>
      <c r="R392" s="128"/>
    </row>
    <row r="393" spans="1:18" ht="12.75" customHeight="1" x14ac:dyDescent="0.2">
      <c r="A393" s="227">
        <f>B393</f>
        <v>45114</v>
      </c>
      <c r="B393" s="139">
        <f>B391+1</f>
        <v>45114</v>
      </c>
      <c r="C393" s="243" t="s">
        <v>39</v>
      </c>
      <c r="D393" s="232"/>
      <c r="E393" s="232"/>
      <c r="F393" s="232" t="s">
        <v>281</v>
      </c>
      <c r="G393" s="233"/>
      <c r="H393" s="128"/>
      <c r="I393" s="128"/>
      <c r="J393" s="128"/>
      <c r="K393" s="128"/>
      <c r="L393" s="128"/>
      <c r="M393" s="128"/>
      <c r="N393" s="128"/>
      <c r="O393" s="128"/>
      <c r="P393" s="128"/>
      <c r="Q393" s="128"/>
      <c r="R393" s="128"/>
    </row>
    <row r="394" spans="1:18" ht="12.75" customHeight="1" x14ac:dyDescent="0.2">
      <c r="A394" s="227"/>
      <c r="B394" s="140"/>
      <c r="C394" s="243"/>
      <c r="D394" s="232"/>
      <c r="E394" s="232"/>
      <c r="F394" s="232"/>
      <c r="G394" s="233"/>
      <c r="H394" s="128"/>
      <c r="I394" s="141"/>
      <c r="J394" s="128"/>
      <c r="K394" s="128"/>
      <c r="L394" s="128"/>
      <c r="M394" s="128"/>
      <c r="N394" s="128"/>
      <c r="O394" s="128"/>
      <c r="P394" s="128"/>
      <c r="Q394" s="128"/>
      <c r="R394" s="128"/>
    </row>
    <row r="395" spans="1:18" ht="12.75" customHeight="1" x14ac:dyDescent="0.2">
      <c r="A395" s="227">
        <f>B395</f>
        <v>45115</v>
      </c>
      <c r="B395" s="139">
        <f>B393+1</f>
        <v>45115</v>
      </c>
      <c r="C395" s="243" t="s">
        <v>39</v>
      </c>
      <c r="D395" s="232"/>
      <c r="E395" s="232"/>
      <c r="F395" s="232"/>
      <c r="G395" s="233"/>
      <c r="H395" s="128"/>
      <c r="I395" s="128"/>
      <c r="J395" s="128"/>
      <c r="K395" s="128"/>
      <c r="L395" s="128"/>
      <c r="M395" s="128"/>
      <c r="N395" s="128"/>
      <c r="O395" s="128"/>
      <c r="P395" s="128"/>
      <c r="Q395" s="128"/>
      <c r="R395" s="128"/>
    </row>
    <row r="396" spans="1:18" ht="12.75" customHeight="1" x14ac:dyDescent="0.2">
      <c r="A396" s="227"/>
      <c r="B396" s="140"/>
      <c r="C396" s="243"/>
      <c r="D396" s="232"/>
      <c r="E396" s="232"/>
      <c r="F396" s="232"/>
      <c r="G396" s="233"/>
      <c r="H396" s="128"/>
      <c r="I396" s="141"/>
      <c r="J396" s="128"/>
      <c r="K396" s="128"/>
      <c r="L396" s="128"/>
      <c r="M396" s="128"/>
      <c r="N396" s="128"/>
      <c r="O396" s="128"/>
      <c r="P396" s="128"/>
      <c r="Q396" s="128"/>
      <c r="R396" s="128"/>
    </row>
    <row r="397" spans="1:18" ht="12.75" customHeight="1" x14ac:dyDescent="0.2">
      <c r="A397" s="227">
        <f>B397</f>
        <v>45116</v>
      </c>
      <c r="B397" s="139">
        <f>B395+1</f>
        <v>45116</v>
      </c>
      <c r="C397" s="243" t="s">
        <v>39</v>
      </c>
      <c r="D397" s="232"/>
      <c r="E397" s="232"/>
      <c r="F397" s="232"/>
      <c r="G397" s="233"/>
      <c r="H397" s="128"/>
      <c r="I397" s="128"/>
      <c r="J397" s="128"/>
      <c r="K397" s="128"/>
      <c r="L397" s="128"/>
      <c r="M397" s="128"/>
      <c r="N397" s="128"/>
      <c r="O397" s="128"/>
      <c r="P397" s="128"/>
      <c r="Q397" s="128"/>
      <c r="R397" s="128"/>
    </row>
    <row r="398" spans="1:18" ht="12.75" customHeight="1" x14ac:dyDescent="0.2">
      <c r="A398" s="227"/>
      <c r="B398" s="140"/>
      <c r="C398" s="243"/>
      <c r="D398" s="232"/>
      <c r="E398" s="232"/>
      <c r="F398" s="232"/>
      <c r="G398" s="233"/>
      <c r="H398" s="128"/>
      <c r="I398" s="141"/>
      <c r="J398" s="128"/>
      <c r="K398" s="128"/>
      <c r="L398" s="128"/>
      <c r="M398" s="128"/>
      <c r="N398" s="128"/>
      <c r="O398" s="128"/>
      <c r="P398" s="128"/>
      <c r="Q398" s="128"/>
      <c r="R398" s="128"/>
    </row>
    <row r="399" spans="1:18" ht="12.75" customHeight="1" x14ac:dyDescent="0.2">
      <c r="A399" s="227">
        <f>B399</f>
        <v>45117</v>
      </c>
      <c r="B399" s="139">
        <f>B397+1</f>
        <v>45117</v>
      </c>
      <c r="C399" s="243" t="s">
        <v>39</v>
      </c>
      <c r="D399" s="232"/>
      <c r="E399" s="232"/>
      <c r="F399" s="232"/>
      <c r="G399" s="233"/>
      <c r="H399" s="128"/>
      <c r="I399" s="128"/>
      <c r="J399" s="128"/>
      <c r="K399" s="128"/>
      <c r="L399" s="128"/>
      <c r="M399" s="128"/>
      <c r="N399" s="128"/>
      <c r="O399" s="128"/>
      <c r="P399" s="128"/>
      <c r="Q399" s="128"/>
      <c r="R399" s="128"/>
    </row>
    <row r="400" spans="1:18" ht="12.75" customHeight="1" x14ac:dyDescent="0.2">
      <c r="A400" s="227"/>
      <c r="B400" s="140"/>
      <c r="C400" s="243"/>
      <c r="D400" s="232"/>
      <c r="E400" s="232"/>
      <c r="F400" s="232"/>
      <c r="G400" s="233"/>
      <c r="H400" s="128"/>
      <c r="I400" s="141"/>
      <c r="J400" s="128"/>
      <c r="K400" s="128"/>
      <c r="L400" s="128"/>
      <c r="M400" s="128"/>
      <c r="N400" s="128"/>
      <c r="O400" s="128"/>
      <c r="P400" s="128"/>
      <c r="Q400" s="128"/>
      <c r="R400" s="128"/>
    </row>
    <row r="401" spans="1:18" ht="12.75" customHeight="1" x14ac:dyDescent="0.2">
      <c r="A401" s="227">
        <f>B401</f>
        <v>45118</v>
      </c>
      <c r="B401" s="139">
        <f>B399+1</f>
        <v>45118</v>
      </c>
      <c r="C401" s="243" t="s">
        <v>39</v>
      </c>
      <c r="D401" s="232"/>
      <c r="E401" s="232"/>
      <c r="F401" s="232"/>
      <c r="G401" s="233"/>
      <c r="H401" s="128"/>
      <c r="I401" s="128"/>
      <c r="J401" s="128"/>
      <c r="K401" s="128"/>
      <c r="L401" s="128"/>
      <c r="M401" s="128"/>
      <c r="N401" s="128"/>
      <c r="O401" s="128"/>
      <c r="P401" s="128"/>
      <c r="Q401" s="128"/>
      <c r="R401" s="128"/>
    </row>
    <row r="402" spans="1:18" ht="12.75" customHeight="1" x14ac:dyDescent="0.2">
      <c r="A402" s="227"/>
      <c r="B402" s="140"/>
      <c r="C402" s="243"/>
      <c r="D402" s="232"/>
      <c r="E402" s="232"/>
      <c r="F402" s="232"/>
      <c r="G402" s="233"/>
      <c r="H402" s="128"/>
      <c r="I402" s="141"/>
      <c r="J402" s="128"/>
      <c r="K402" s="128"/>
      <c r="L402" s="128"/>
      <c r="M402" s="128"/>
      <c r="N402" s="128"/>
      <c r="O402" s="128"/>
      <c r="P402" s="128"/>
      <c r="Q402" s="128"/>
      <c r="R402" s="128"/>
    </row>
    <row r="403" spans="1:18" ht="12.75" customHeight="1" x14ac:dyDescent="0.2">
      <c r="A403" s="227">
        <f>B403</f>
        <v>45119</v>
      </c>
      <c r="B403" s="139">
        <f>B401+1</f>
        <v>45119</v>
      </c>
      <c r="C403" s="243" t="s">
        <v>39</v>
      </c>
      <c r="D403" s="232"/>
      <c r="E403" s="232"/>
      <c r="F403" s="232" t="s">
        <v>542</v>
      </c>
      <c r="G403" s="233"/>
      <c r="H403" s="128"/>
      <c r="I403" s="128"/>
      <c r="J403" s="128"/>
      <c r="K403" s="128"/>
      <c r="L403" s="128"/>
      <c r="M403" s="128"/>
      <c r="N403" s="128"/>
      <c r="O403" s="128"/>
      <c r="P403" s="128"/>
      <c r="Q403" s="128"/>
      <c r="R403" s="128"/>
    </row>
    <row r="404" spans="1:18" ht="12.75" customHeight="1" x14ac:dyDescent="0.2">
      <c r="A404" s="227"/>
      <c r="B404" s="140"/>
      <c r="C404" s="243"/>
      <c r="D404" s="232"/>
      <c r="E404" s="232"/>
      <c r="F404" s="232"/>
      <c r="G404" s="233"/>
      <c r="H404" s="128"/>
      <c r="I404" s="141"/>
      <c r="J404" s="128"/>
      <c r="K404" s="128"/>
      <c r="L404" s="128"/>
      <c r="M404" s="128"/>
      <c r="N404" s="128"/>
      <c r="O404" s="128"/>
      <c r="P404" s="128"/>
      <c r="Q404" s="128"/>
      <c r="R404" s="128"/>
    </row>
    <row r="405" spans="1:18" ht="12.75" customHeight="1" x14ac:dyDescent="0.2">
      <c r="A405" s="227">
        <f>B405</f>
        <v>45120</v>
      </c>
      <c r="B405" s="139">
        <f>B403+1</f>
        <v>45120</v>
      </c>
      <c r="C405" s="243" t="s">
        <v>39</v>
      </c>
      <c r="D405" s="232"/>
      <c r="E405" s="232"/>
      <c r="F405" s="232"/>
      <c r="G405" s="233"/>
      <c r="H405" s="128"/>
      <c r="I405" s="128"/>
      <c r="J405" s="128"/>
      <c r="K405" s="128"/>
      <c r="L405" s="128"/>
      <c r="M405" s="128"/>
      <c r="N405" s="128"/>
      <c r="O405" s="128"/>
      <c r="P405" s="128"/>
      <c r="Q405" s="128"/>
      <c r="R405" s="128"/>
    </row>
    <row r="406" spans="1:18" ht="12.75" customHeight="1" x14ac:dyDescent="0.2">
      <c r="A406" s="227"/>
      <c r="B406" s="140"/>
      <c r="C406" s="243"/>
      <c r="D406" s="232"/>
      <c r="E406" s="232"/>
      <c r="F406" s="232"/>
      <c r="G406" s="233"/>
      <c r="H406" s="128"/>
      <c r="I406" s="141"/>
      <c r="J406" s="128"/>
      <c r="K406" s="128"/>
      <c r="L406" s="128"/>
      <c r="M406" s="128"/>
      <c r="N406" s="128"/>
      <c r="O406" s="128"/>
      <c r="P406" s="128"/>
      <c r="Q406" s="128"/>
      <c r="R406" s="128"/>
    </row>
    <row r="407" spans="1:18" ht="12.75" customHeight="1" x14ac:dyDescent="0.2">
      <c r="A407" s="227">
        <f>B407</f>
        <v>45121</v>
      </c>
      <c r="B407" s="139">
        <f>B405+1</f>
        <v>45121</v>
      </c>
      <c r="C407" s="243" t="s">
        <v>39</v>
      </c>
      <c r="D407" s="232"/>
      <c r="E407" s="232"/>
      <c r="F407" s="232" t="s">
        <v>286</v>
      </c>
      <c r="G407" s="233"/>
      <c r="H407" s="128"/>
      <c r="I407" s="128"/>
      <c r="J407" s="128"/>
      <c r="K407" s="128"/>
      <c r="L407" s="128"/>
      <c r="M407" s="128"/>
      <c r="N407" s="128"/>
      <c r="O407" s="128"/>
      <c r="P407" s="128"/>
      <c r="Q407" s="128"/>
      <c r="R407" s="128"/>
    </row>
    <row r="408" spans="1:18" ht="12.75" customHeight="1" x14ac:dyDescent="0.2">
      <c r="A408" s="227"/>
      <c r="B408" s="140"/>
      <c r="C408" s="243"/>
      <c r="D408" s="232"/>
      <c r="E408" s="232"/>
      <c r="F408" s="232"/>
      <c r="G408" s="233"/>
      <c r="H408" s="128"/>
      <c r="I408" s="141"/>
      <c r="J408" s="128"/>
      <c r="K408" s="128"/>
      <c r="L408" s="128"/>
      <c r="M408" s="128"/>
      <c r="N408" s="128"/>
      <c r="O408" s="128"/>
      <c r="P408" s="128"/>
      <c r="Q408" s="128"/>
      <c r="R408" s="128"/>
    </row>
    <row r="409" spans="1:18" ht="12.75" customHeight="1" x14ac:dyDescent="0.2">
      <c r="A409" s="227">
        <f>B409</f>
        <v>45122</v>
      </c>
      <c r="B409" s="139">
        <f>B407+1</f>
        <v>45122</v>
      </c>
      <c r="C409" s="243" t="s">
        <v>39</v>
      </c>
      <c r="D409" s="232"/>
      <c r="E409" s="232"/>
      <c r="F409" s="232" t="s">
        <v>515</v>
      </c>
      <c r="G409" s="233"/>
      <c r="H409" s="128"/>
      <c r="I409" s="128"/>
      <c r="J409" s="128"/>
      <c r="K409" s="128"/>
      <c r="L409" s="128"/>
      <c r="M409" s="128"/>
      <c r="N409" s="128"/>
      <c r="O409" s="128"/>
      <c r="P409" s="128"/>
      <c r="Q409" s="128"/>
      <c r="R409" s="128"/>
    </row>
    <row r="410" spans="1:18" ht="12.75" customHeight="1" x14ac:dyDescent="0.2">
      <c r="A410" s="227"/>
      <c r="B410" s="140"/>
      <c r="C410" s="243"/>
      <c r="D410" s="232"/>
      <c r="E410" s="232"/>
      <c r="F410" s="232"/>
      <c r="G410" s="233"/>
      <c r="H410" s="128"/>
      <c r="I410" s="141"/>
      <c r="J410" s="128"/>
      <c r="K410" s="128"/>
      <c r="L410" s="128"/>
      <c r="M410" s="128"/>
      <c r="N410" s="128"/>
      <c r="O410" s="128"/>
      <c r="P410" s="128"/>
      <c r="Q410" s="128"/>
      <c r="R410" s="128"/>
    </row>
    <row r="411" spans="1:18" ht="12.75" customHeight="1" x14ac:dyDescent="0.2">
      <c r="A411" s="227">
        <f>B411</f>
        <v>45123</v>
      </c>
      <c r="B411" s="139">
        <f>B409+1</f>
        <v>45123</v>
      </c>
      <c r="C411" s="243" t="s">
        <v>39</v>
      </c>
      <c r="D411" s="232"/>
      <c r="E411" s="232"/>
      <c r="F411" s="232"/>
      <c r="G411" s="233"/>
      <c r="H411" s="128"/>
      <c r="I411" s="128"/>
      <c r="J411" s="128"/>
      <c r="K411" s="128"/>
      <c r="L411" s="128"/>
      <c r="M411" s="128"/>
      <c r="N411" s="128"/>
      <c r="O411" s="128"/>
      <c r="P411" s="128"/>
      <c r="Q411" s="128"/>
      <c r="R411" s="128"/>
    </row>
    <row r="412" spans="1:18" ht="12.75" customHeight="1" x14ac:dyDescent="0.2">
      <c r="A412" s="227"/>
      <c r="B412" s="140"/>
      <c r="C412" s="243"/>
      <c r="D412" s="232"/>
      <c r="E412" s="232"/>
      <c r="F412" s="232"/>
      <c r="G412" s="233"/>
      <c r="H412" s="128"/>
      <c r="I412" s="141"/>
      <c r="J412" s="128"/>
      <c r="K412" s="128"/>
      <c r="L412" s="128"/>
      <c r="M412" s="128"/>
      <c r="N412" s="128"/>
      <c r="O412" s="128"/>
      <c r="P412" s="128"/>
      <c r="Q412" s="128"/>
      <c r="R412" s="128"/>
    </row>
    <row r="413" spans="1:18" ht="12.75" customHeight="1" x14ac:dyDescent="0.2">
      <c r="A413" s="227">
        <f>B413</f>
        <v>45124</v>
      </c>
      <c r="B413" s="139">
        <f>B411+1</f>
        <v>45124</v>
      </c>
      <c r="C413" s="243" t="s">
        <v>39</v>
      </c>
      <c r="D413" s="232"/>
      <c r="E413" s="232"/>
      <c r="F413" s="232"/>
      <c r="G413" s="233"/>
      <c r="H413" s="128"/>
      <c r="I413" s="128"/>
      <c r="J413" s="128"/>
      <c r="K413" s="128"/>
      <c r="L413" s="128"/>
      <c r="M413" s="128"/>
      <c r="N413" s="128"/>
      <c r="O413" s="128"/>
      <c r="P413" s="128"/>
      <c r="Q413" s="128"/>
      <c r="R413" s="128"/>
    </row>
    <row r="414" spans="1:18" ht="12.75" customHeight="1" x14ac:dyDescent="0.2">
      <c r="A414" s="227"/>
      <c r="B414" s="140"/>
      <c r="C414" s="243"/>
      <c r="D414" s="232"/>
      <c r="E414" s="232"/>
      <c r="F414" s="232"/>
      <c r="G414" s="233"/>
      <c r="H414" s="128"/>
      <c r="I414" s="141"/>
      <c r="J414" s="128"/>
      <c r="K414" s="128"/>
      <c r="L414" s="128"/>
      <c r="M414" s="128"/>
      <c r="N414" s="128"/>
      <c r="O414" s="128"/>
      <c r="P414" s="128"/>
      <c r="Q414" s="128"/>
      <c r="R414" s="128"/>
    </row>
    <row r="415" spans="1:18" ht="12.75" customHeight="1" x14ac:dyDescent="0.2">
      <c r="A415" s="227">
        <f>B415</f>
        <v>45125</v>
      </c>
      <c r="B415" s="139">
        <f>B413+1</f>
        <v>45125</v>
      </c>
      <c r="C415" s="243" t="s">
        <v>39</v>
      </c>
      <c r="D415" s="232"/>
      <c r="E415" s="232" t="s">
        <v>582</v>
      </c>
      <c r="F415" s="232"/>
      <c r="G415" s="233"/>
      <c r="H415" s="128"/>
      <c r="I415" s="128"/>
      <c r="J415" s="128"/>
      <c r="K415" s="128"/>
      <c r="L415" s="128"/>
      <c r="M415" s="128"/>
      <c r="N415" s="128"/>
      <c r="O415" s="128"/>
      <c r="P415" s="128"/>
      <c r="Q415" s="128"/>
      <c r="R415" s="128"/>
    </row>
    <row r="416" spans="1:18" ht="12.75" customHeight="1" x14ac:dyDescent="0.2">
      <c r="A416" s="227"/>
      <c r="B416" s="140"/>
      <c r="C416" s="243"/>
      <c r="D416" s="232"/>
      <c r="E416" s="232"/>
      <c r="F416" s="232"/>
      <c r="G416" s="233"/>
      <c r="H416" s="128"/>
      <c r="I416" s="141"/>
      <c r="J416" s="128"/>
      <c r="K416" s="128"/>
      <c r="L416" s="128"/>
      <c r="M416" s="128"/>
      <c r="N416" s="128"/>
      <c r="O416" s="128"/>
      <c r="P416" s="128"/>
      <c r="Q416" s="128"/>
      <c r="R416" s="128"/>
    </row>
    <row r="417" spans="1:18" ht="12.75" customHeight="1" x14ac:dyDescent="0.2">
      <c r="A417" s="227">
        <f>B417</f>
        <v>45126</v>
      </c>
      <c r="B417" s="139">
        <f>B415+1</f>
        <v>45126</v>
      </c>
      <c r="C417" s="243" t="s">
        <v>39</v>
      </c>
      <c r="D417" s="232"/>
      <c r="E417" s="232"/>
      <c r="F417" s="232" t="s">
        <v>464</v>
      </c>
      <c r="G417" s="233"/>
      <c r="H417" s="128"/>
      <c r="I417" s="128"/>
      <c r="J417" s="128"/>
      <c r="K417" s="128"/>
      <c r="L417" s="128"/>
      <c r="M417" s="128"/>
      <c r="N417" s="128"/>
      <c r="O417" s="128"/>
      <c r="P417" s="128"/>
      <c r="Q417" s="128"/>
      <c r="R417" s="128"/>
    </row>
    <row r="418" spans="1:18" ht="12.75" customHeight="1" x14ac:dyDescent="0.2">
      <c r="A418" s="227"/>
      <c r="B418" s="140"/>
      <c r="C418" s="243"/>
      <c r="D418" s="232"/>
      <c r="E418" s="232"/>
      <c r="F418" s="232"/>
      <c r="G418" s="233"/>
      <c r="H418" s="128"/>
      <c r="I418" s="141"/>
      <c r="J418" s="128"/>
      <c r="K418" s="128"/>
      <c r="L418" s="128"/>
      <c r="M418" s="128"/>
      <c r="N418" s="128"/>
      <c r="O418" s="128"/>
      <c r="P418" s="128"/>
      <c r="Q418" s="128"/>
      <c r="R418" s="128"/>
    </row>
    <row r="419" spans="1:18" ht="12.75" customHeight="1" x14ac:dyDescent="0.2">
      <c r="A419" s="227">
        <f>B419</f>
        <v>45127</v>
      </c>
      <c r="B419" s="139">
        <f>B417+1</f>
        <v>45127</v>
      </c>
      <c r="C419" s="243" t="s">
        <v>39</v>
      </c>
      <c r="D419" s="232"/>
      <c r="E419" s="232"/>
      <c r="F419" s="232"/>
      <c r="G419" s="233"/>
      <c r="H419" s="128"/>
      <c r="I419" s="128"/>
      <c r="J419" s="128"/>
      <c r="K419" s="128"/>
      <c r="L419" s="128"/>
      <c r="M419" s="128"/>
      <c r="N419" s="128"/>
      <c r="O419" s="128"/>
      <c r="P419" s="128"/>
      <c r="Q419" s="128"/>
      <c r="R419" s="128"/>
    </row>
    <row r="420" spans="1:18" ht="12.75" customHeight="1" x14ac:dyDescent="0.2">
      <c r="A420" s="227"/>
      <c r="B420" s="140"/>
      <c r="C420" s="243"/>
      <c r="D420" s="232"/>
      <c r="E420" s="232"/>
      <c r="F420" s="232"/>
      <c r="G420" s="233"/>
      <c r="H420" s="128"/>
      <c r="I420" s="141"/>
      <c r="J420" s="128"/>
      <c r="K420" s="128"/>
      <c r="L420" s="128"/>
      <c r="M420" s="128"/>
      <c r="N420" s="128"/>
      <c r="O420" s="128"/>
      <c r="P420" s="128"/>
      <c r="Q420" s="128"/>
      <c r="R420" s="128"/>
    </row>
    <row r="421" spans="1:18" ht="12.75" customHeight="1" x14ac:dyDescent="0.2">
      <c r="A421" s="227">
        <f>B421</f>
        <v>45128</v>
      </c>
      <c r="B421" s="139">
        <f>B419+1</f>
        <v>45128</v>
      </c>
      <c r="C421" s="243" t="s">
        <v>39</v>
      </c>
      <c r="D421" s="232"/>
      <c r="E421" s="232"/>
      <c r="F421" s="232" t="s">
        <v>587</v>
      </c>
      <c r="G421" s="233"/>
      <c r="H421" s="128"/>
      <c r="I421" s="128"/>
      <c r="J421" s="128"/>
      <c r="K421" s="128"/>
      <c r="L421" s="128"/>
      <c r="M421" s="128"/>
      <c r="N421" s="128"/>
      <c r="O421" s="128"/>
      <c r="P421" s="128"/>
      <c r="Q421" s="128"/>
      <c r="R421" s="128"/>
    </row>
    <row r="422" spans="1:18" ht="12.75" customHeight="1" x14ac:dyDescent="0.2">
      <c r="A422" s="227"/>
      <c r="B422" s="140"/>
      <c r="C422" s="243"/>
      <c r="D422" s="232"/>
      <c r="E422" s="232"/>
      <c r="F422" s="232"/>
      <c r="G422" s="233"/>
      <c r="H422" s="128"/>
      <c r="I422" s="141"/>
      <c r="J422" s="128"/>
      <c r="K422" s="128"/>
      <c r="L422" s="128"/>
      <c r="M422" s="128"/>
      <c r="N422" s="128"/>
      <c r="O422" s="128"/>
      <c r="P422" s="128"/>
      <c r="Q422" s="128"/>
      <c r="R422" s="128"/>
    </row>
    <row r="423" spans="1:18" ht="12.75" customHeight="1" x14ac:dyDescent="0.2">
      <c r="A423" s="227">
        <f>B423</f>
        <v>45129</v>
      </c>
      <c r="B423" s="139">
        <f>B421+1</f>
        <v>45129</v>
      </c>
      <c r="C423" s="243" t="s">
        <v>39</v>
      </c>
      <c r="D423" s="232"/>
      <c r="E423" s="232"/>
      <c r="F423" s="232"/>
      <c r="G423" s="233"/>
      <c r="H423" s="128"/>
      <c r="I423" s="128"/>
      <c r="J423" s="128"/>
      <c r="K423" s="128"/>
      <c r="L423" s="128"/>
      <c r="M423" s="128"/>
      <c r="N423" s="128"/>
      <c r="O423" s="128"/>
      <c r="P423" s="128"/>
      <c r="Q423" s="128"/>
      <c r="R423" s="128"/>
    </row>
    <row r="424" spans="1:18" ht="12.75" customHeight="1" x14ac:dyDescent="0.2">
      <c r="A424" s="227"/>
      <c r="B424" s="140"/>
      <c r="C424" s="243"/>
      <c r="D424" s="232"/>
      <c r="E424" s="232"/>
      <c r="F424" s="232"/>
      <c r="G424" s="233"/>
      <c r="H424" s="128"/>
      <c r="I424" s="141"/>
      <c r="J424" s="128"/>
      <c r="K424" s="128"/>
      <c r="L424" s="128"/>
      <c r="M424" s="128"/>
      <c r="N424" s="128"/>
      <c r="O424" s="128"/>
      <c r="P424" s="128"/>
      <c r="Q424" s="128"/>
      <c r="R424" s="128"/>
    </row>
    <row r="425" spans="1:18" ht="12.75" customHeight="1" x14ac:dyDescent="0.2">
      <c r="A425" s="227">
        <f>B425</f>
        <v>45130</v>
      </c>
      <c r="B425" s="139">
        <f>B423+1</f>
        <v>45130</v>
      </c>
      <c r="C425" s="243" t="s">
        <v>39</v>
      </c>
      <c r="D425" s="232"/>
      <c r="E425" s="232"/>
      <c r="F425" s="232" t="s">
        <v>280</v>
      </c>
      <c r="G425" s="233"/>
      <c r="H425" s="128"/>
      <c r="I425" s="128"/>
      <c r="J425" s="128"/>
      <c r="K425" s="128"/>
      <c r="L425" s="128"/>
      <c r="M425" s="128"/>
      <c r="N425" s="128"/>
      <c r="O425" s="128"/>
      <c r="P425" s="128"/>
      <c r="Q425" s="128"/>
      <c r="R425" s="128"/>
    </row>
    <row r="426" spans="1:18" ht="12.75" customHeight="1" x14ac:dyDescent="0.2">
      <c r="A426" s="227"/>
      <c r="B426" s="140"/>
      <c r="C426" s="243"/>
      <c r="D426" s="232"/>
      <c r="E426" s="232"/>
      <c r="F426" s="232"/>
      <c r="G426" s="233"/>
      <c r="H426" s="128"/>
      <c r="I426" s="141"/>
      <c r="J426" s="128"/>
      <c r="K426" s="128"/>
      <c r="L426" s="128"/>
      <c r="M426" s="128"/>
      <c r="N426" s="128"/>
      <c r="O426" s="128"/>
      <c r="P426" s="128"/>
      <c r="Q426" s="128"/>
      <c r="R426" s="128"/>
    </row>
    <row r="427" spans="1:18" ht="12.75" customHeight="1" x14ac:dyDescent="0.2">
      <c r="A427" s="227">
        <f>B427</f>
        <v>45131</v>
      </c>
      <c r="B427" s="139">
        <f>B425+1</f>
        <v>45131</v>
      </c>
      <c r="C427" s="243" t="s">
        <v>39</v>
      </c>
      <c r="D427" s="232"/>
      <c r="E427" s="232"/>
      <c r="F427" s="232"/>
      <c r="G427" s="233"/>
      <c r="H427" s="128"/>
      <c r="I427" s="128"/>
      <c r="J427" s="128"/>
      <c r="K427" s="128"/>
      <c r="L427" s="128"/>
      <c r="M427" s="128"/>
      <c r="N427" s="128"/>
      <c r="O427" s="128"/>
      <c r="P427" s="128"/>
      <c r="Q427" s="128"/>
      <c r="R427" s="128"/>
    </row>
    <row r="428" spans="1:18" ht="12.75" customHeight="1" x14ac:dyDescent="0.2">
      <c r="A428" s="227"/>
      <c r="B428" s="140"/>
      <c r="C428" s="243"/>
      <c r="D428" s="232"/>
      <c r="E428" s="232"/>
      <c r="F428" s="232"/>
      <c r="G428" s="233"/>
      <c r="H428" s="128"/>
      <c r="I428" s="141"/>
      <c r="J428" s="128"/>
      <c r="K428" s="128"/>
      <c r="L428" s="128"/>
      <c r="M428" s="128"/>
      <c r="N428" s="128"/>
      <c r="O428" s="128"/>
      <c r="P428" s="128"/>
      <c r="Q428" s="128"/>
      <c r="R428" s="128"/>
    </row>
    <row r="429" spans="1:18" ht="12.75" customHeight="1" x14ac:dyDescent="0.2">
      <c r="A429" s="227">
        <f>B429</f>
        <v>45132</v>
      </c>
      <c r="B429" s="139">
        <f>B427+1</f>
        <v>45132</v>
      </c>
      <c r="C429" s="243" t="s">
        <v>39</v>
      </c>
      <c r="D429" s="232"/>
      <c r="E429" s="232"/>
      <c r="F429" s="232"/>
      <c r="G429" s="233"/>
      <c r="H429" s="128"/>
      <c r="I429" s="128"/>
      <c r="J429" s="128"/>
      <c r="K429" s="128"/>
      <c r="L429" s="128"/>
      <c r="M429" s="128"/>
      <c r="N429" s="128"/>
      <c r="O429" s="128"/>
      <c r="P429" s="128"/>
      <c r="Q429" s="128"/>
      <c r="R429" s="128"/>
    </row>
    <row r="430" spans="1:18" ht="12.75" customHeight="1" x14ac:dyDescent="0.2">
      <c r="A430" s="227"/>
      <c r="B430" s="140"/>
      <c r="C430" s="243"/>
      <c r="D430" s="232"/>
      <c r="E430" s="232"/>
      <c r="F430" s="232"/>
      <c r="G430" s="233"/>
      <c r="H430" s="128"/>
      <c r="I430" s="141"/>
      <c r="J430" s="128"/>
      <c r="K430" s="128"/>
      <c r="L430" s="128"/>
      <c r="M430" s="128"/>
      <c r="N430" s="128"/>
      <c r="O430" s="128"/>
      <c r="P430" s="128"/>
      <c r="Q430" s="128"/>
      <c r="R430" s="128"/>
    </row>
    <row r="431" spans="1:18" ht="12.75" customHeight="1" x14ac:dyDescent="0.2">
      <c r="A431" s="227">
        <f>B431</f>
        <v>45133</v>
      </c>
      <c r="B431" s="139">
        <f>B429+1</f>
        <v>45133</v>
      </c>
      <c r="C431" s="243" t="s">
        <v>39</v>
      </c>
      <c r="D431" s="232"/>
      <c r="E431" s="232"/>
      <c r="F431" s="232"/>
      <c r="G431" s="233"/>
      <c r="H431" s="128"/>
      <c r="I431" s="128"/>
      <c r="J431" s="128"/>
      <c r="K431" s="128"/>
      <c r="L431" s="128"/>
      <c r="M431" s="128"/>
      <c r="N431" s="128"/>
      <c r="O431" s="128"/>
      <c r="P431" s="128"/>
      <c r="Q431" s="128"/>
      <c r="R431" s="128"/>
    </row>
    <row r="432" spans="1:18" ht="12.75" customHeight="1" x14ac:dyDescent="0.2">
      <c r="A432" s="227"/>
      <c r="B432" s="140"/>
      <c r="C432" s="243"/>
      <c r="D432" s="232"/>
      <c r="E432" s="232"/>
      <c r="F432" s="232"/>
      <c r="G432" s="233"/>
      <c r="H432" s="128"/>
      <c r="I432" s="141"/>
      <c r="J432" s="128"/>
      <c r="K432" s="128"/>
      <c r="L432" s="128"/>
      <c r="M432" s="128"/>
      <c r="N432" s="128"/>
      <c r="O432" s="128"/>
      <c r="P432" s="128"/>
      <c r="Q432" s="128"/>
      <c r="R432" s="128"/>
    </row>
    <row r="433" spans="1:18" ht="12.75" customHeight="1" x14ac:dyDescent="0.2">
      <c r="A433" s="227">
        <f>B433</f>
        <v>45134</v>
      </c>
      <c r="B433" s="139">
        <f>B431+1</f>
        <v>45134</v>
      </c>
      <c r="C433" s="243" t="s">
        <v>39</v>
      </c>
      <c r="D433" s="232"/>
      <c r="E433" s="232"/>
      <c r="F433" s="232"/>
      <c r="G433" s="233"/>
      <c r="H433" s="128"/>
      <c r="I433" s="128"/>
      <c r="J433" s="128"/>
      <c r="K433" s="128"/>
      <c r="L433" s="128"/>
      <c r="M433" s="128"/>
      <c r="N433" s="128"/>
      <c r="O433" s="128"/>
      <c r="P433" s="128"/>
      <c r="Q433" s="128"/>
      <c r="R433" s="128"/>
    </row>
    <row r="434" spans="1:18" ht="12.75" customHeight="1" x14ac:dyDescent="0.2">
      <c r="A434" s="227"/>
      <c r="B434" s="140"/>
      <c r="C434" s="243"/>
      <c r="D434" s="232"/>
      <c r="E434" s="232"/>
      <c r="F434" s="232"/>
      <c r="G434" s="233"/>
      <c r="H434" s="128"/>
      <c r="I434" s="141"/>
      <c r="J434" s="128"/>
      <c r="K434" s="128"/>
      <c r="L434" s="128"/>
      <c r="M434" s="128"/>
      <c r="N434" s="128"/>
      <c r="O434" s="128"/>
      <c r="P434" s="128"/>
      <c r="Q434" s="128"/>
      <c r="R434" s="128"/>
    </row>
    <row r="435" spans="1:18" ht="12.75" customHeight="1" x14ac:dyDescent="0.2">
      <c r="A435" s="227">
        <f>B435</f>
        <v>45135</v>
      </c>
      <c r="B435" s="139">
        <f>B433+1</f>
        <v>45135</v>
      </c>
      <c r="C435" s="243" t="s">
        <v>39</v>
      </c>
      <c r="D435" s="232"/>
      <c r="E435" s="232"/>
      <c r="F435" s="232"/>
      <c r="G435" s="233"/>
      <c r="H435" s="128"/>
      <c r="I435" s="128"/>
      <c r="J435" s="128"/>
      <c r="K435" s="128"/>
      <c r="L435" s="128"/>
      <c r="M435" s="128"/>
      <c r="N435" s="128"/>
      <c r="O435" s="128"/>
      <c r="P435" s="128"/>
      <c r="Q435" s="128"/>
      <c r="R435" s="128"/>
    </row>
    <row r="436" spans="1:18" ht="12.75" customHeight="1" x14ac:dyDescent="0.2">
      <c r="A436" s="227"/>
      <c r="B436" s="140"/>
      <c r="C436" s="243"/>
      <c r="D436" s="232"/>
      <c r="E436" s="232"/>
      <c r="F436" s="232"/>
      <c r="G436" s="233"/>
      <c r="H436" s="128"/>
      <c r="I436" s="141"/>
      <c r="J436" s="128"/>
      <c r="K436" s="128"/>
      <c r="L436" s="128"/>
      <c r="M436" s="128"/>
      <c r="N436" s="128"/>
      <c r="O436" s="128"/>
      <c r="P436" s="128"/>
      <c r="Q436" s="128"/>
      <c r="R436" s="128"/>
    </row>
    <row r="437" spans="1:18" ht="12.75" customHeight="1" x14ac:dyDescent="0.2">
      <c r="A437" s="227">
        <f>B437</f>
        <v>45136</v>
      </c>
      <c r="B437" s="139">
        <f>B435+1</f>
        <v>45136</v>
      </c>
      <c r="C437" s="243" t="s">
        <v>39</v>
      </c>
      <c r="D437" s="232"/>
      <c r="E437" s="232"/>
      <c r="F437" s="232"/>
      <c r="G437" s="233"/>
      <c r="H437" s="128"/>
      <c r="I437" s="128"/>
      <c r="J437" s="128"/>
      <c r="K437" s="128"/>
      <c r="L437" s="128"/>
      <c r="M437" s="128"/>
      <c r="N437" s="128"/>
      <c r="O437" s="128"/>
      <c r="P437" s="128"/>
      <c r="Q437" s="128"/>
      <c r="R437" s="128"/>
    </row>
    <row r="438" spans="1:18" ht="12.75" customHeight="1" x14ac:dyDescent="0.2">
      <c r="A438" s="227"/>
      <c r="B438" s="140"/>
      <c r="C438" s="243"/>
      <c r="D438" s="232"/>
      <c r="E438" s="232"/>
      <c r="F438" s="232"/>
      <c r="G438" s="233"/>
      <c r="H438" s="128"/>
      <c r="I438" s="141"/>
      <c r="J438" s="128"/>
      <c r="K438" s="128"/>
      <c r="L438" s="128"/>
      <c r="M438" s="128"/>
      <c r="N438" s="128"/>
      <c r="O438" s="128"/>
      <c r="P438" s="128"/>
      <c r="Q438" s="128"/>
      <c r="R438" s="128"/>
    </row>
    <row r="439" spans="1:18" ht="12.75" customHeight="1" x14ac:dyDescent="0.2">
      <c r="A439" s="227">
        <f>B439</f>
        <v>45137</v>
      </c>
      <c r="B439" s="139">
        <f>B437+1</f>
        <v>45137</v>
      </c>
      <c r="C439" s="243" t="s">
        <v>39</v>
      </c>
      <c r="D439" s="232"/>
      <c r="E439" s="232"/>
      <c r="F439" s="232"/>
      <c r="G439" s="233"/>
      <c r="H439" s="128"/>
      <c r="I439" s="128"/>
      <c r="J439" s="128"/>
      <c r="K439" s="128"/>
      <c r="L439" s="128"/>
      <c r="M439" s="128"/>
      <c r="N439" s="128"/>
      <c r="O439" s="128"/>
      <c r="P439" s="128"/>
      <c r="Q439" s="128"/>
      <c r="R439" s="128"/>
    </row>
    <row r="440" spans="1:18" ht="12.75" customHeight="1" x14ac:dyDescent="0.2">
      <c r="A440" s="227"/>
      <c r="B440" s="140"/>
      <c r="C440" s="243"/>
      <c r="D440" s="232"/>
      <c r="E440" s="232"/>
      <c r="F440" s="232"/>
      <c r="G440" s="233"/>
      <c r="H440" s="128"/>
      <c r="I440" s="141"/>
      <c r="J440" s="128"/>
      <c r="K440" s="128"/>
      <c r="L440" s="128"/>
      <c r="M440" s="128"/>
      <c r="N440" s="128"/>
      <c r="O440" s="128"/>
      <c r="P440" s="128"/>
      <c r="Q440" s="128"/>
      <c r="R440" s="128"/>
    </row>
    <row r="441" spans="1:18" ht="12.75" customHeight="1" x14ac:dyDescent="0.2">
      <c r="A441" s="227">
        <f>B441</f>
        <v>45138</v>
      </c>
      <c r="B441" s="139">
        <f>B439+1</f>
        <v>45138</v>
      </c>
      <c r="C441" s="243" t="s">
        <v>39</v>
      </c>
      <c r="D441" s="232"/>
      <c r="E441" s="232"/>
      <c r="F441" s="232"/>
      <c r="G441" s="233"/>
      <c r="H441" s="128"/>
      <c r="I441" s="128"/>
      <c r="J441" s="128"/>
      <c r="K441" s="128"/>
      <c r="L441" s="128"/>
      <c r="M441" s="128"/>
      <c r="N441" s="128"/>
      <c r="O441" s="128"/>
      <c r="P441" s="128"/>
      <c r="Q441" s="128"/>
      <c r="R441" s="128"/>
    </row>
    <row r="442" spans="1:18" ht="12.75" customHeight="1" x14ac:dyDescent="0.2">
      <c r="A442" s="227"/>
      <c r="B442" s="140"/>
      <c r="C442" s="243"/>
      <c r="D442" s="232"/>
      <c r="E442" s="232"/>
      <c r="F442" s="232"/>
      <c r="G442" s="233"/>
      <c r="H442" s="128"/>
      <c r="I442" s="141"/>
      <c r="J442" s="128"/>
      <c r="K442" s="128"/>
      <c r="L442" s="128"/>
      <c r="M442" s="128"/>
      <c r="N442" s="128"/>
      <c r="O442" s="128"/>
      <c r="P442" s="128"/>
      <c r="Q442" s="128"/>
      <c r="R442" s="128"/>
    </row>
    <row r="443" spans="1:18" ht="12.75" customHeight="1" x14ac:dyDescent="0.2">
      <c r="A443" s="227">
        <f>B443</f>
        <v>45139</v>
      </c>
      <c r="B443" s="139">
        <f>B441+1</f>
        <v>45139</v>
      </c>
      <c r="C443" s="243" t="s">
        <v>39</v>
      </c>
      <c r="D443" s="232"/>
      <c r="E443" s="232" t="s">
        <v>582</v>
      </c>
      <c r="F443" s="232"/>
      <c r="G443" s="233"/>
      <c r="H443" s="128"/>
      <c r="I443" s="128"/>
      <c r="J443" s="128"/>
      <c r="K443" s="128"/>
      <c r="L443" s="128"/>
      <c r="M443" s="128"/>
      <c r="N443" s="128"/>
      <c r="O443" s="128"/>
      <c r="P443" s="128"/>
      <c r="Q443" s="128"/>
      <c r="R443" s="128"/>
    </row>
    <row r="444" spans="1:18" ht="12.75" customHeight="1" x14ac:dyDescent="0.2">
      <c r="A444" s="227"/>
      <c r="B444" s="140"/>
      <c r="C444" s="243"/>
      <c r="D444" s="232"/>
      <c r="E444" s="232"/>
      <c r="F444" s="232"/>
      <c r="G444" s="233"/>
      <c r="H444" s="128"/>
      <c r="I444" s="141"/>
      <c r="J444" s="128"/>
      <c r="K444" s="128"/>
      <c r="L444" s="128"/>
      <c r="M444" s="128"/>
      <c r="N444" s="128"/>
      <c r="O444" s="128"/>
      <c r="P444" s="128"/>
      <c r="Q444" s="128"/>
      <c r="R444" s="128"/>
    </row>
    <row r="445" spans="1:18" ht="12.75" customHeight="1" x14ac:dyDescent="0.2">
      <c r="A445" s="227">
        <f>B445</f>
        <v>45140</v>
      </c>
      <c r="B445" s="139">
        <f>B443+1</f>
        <v>45140</v>
      </c>
      <c r="C445" s="243" t="s">
        <v>39</v>
      </c>
      <c r="D445" s="232"/>
      <c r="E445" s="232"/>
      <c r="F445" s="232" t="s">
        <v>197</v>
      </c>
      <c r="G445" s="233"/>
      <c r="H445" s="128"/>
      <c r="I445" s="128"/>
      <c r="J445" s="128"/>
      <c r="K445" s="128"/>
      <c r="L445" s="128"/>
      <c r="M445" s="128"/>
      <c r="N445" s="128"/>
      <c r="O445" s="128"/>
      <c r="P445" s="128"/>
      <c r="Q445" s="128"/>
      <c r="R445" s="128"/>
    </row>
    <row r="446" spans="1:18" ht="12.75" customHeight="1" x14ac:dyDescent="0.2">
      <c r="A446" s="227"/>
      <c r="B446" s="140"/>
      <c r="C446" s="243"/>
      <c r="D446" s="232"/>
      <c r="E446" s="232"/>
      <c r="F446" s="232"/>
      <c r="G446" s="233"/>
      <c r="H446" s="128"/>
      <c r="I446" s="141"/>
      <c r="J446" s="128"/>
      <c r="K446" s="128"/>
      <c r="L446" s="128"/>
      <c r="M446" s="128"/>
      <c r="N446" s="128"/>
      <c r="O446" s="128"/>
      <c r="P446" s="128"/>
      <c r="Q446" s="128"/>
      <c r="R446" s="128"/>
    </row>
    <row r="447" spans="1:18" ht="12.75" customHeight="1" x14ac:dyDescent="0.2">
      <c r="A447" s="227">
        <f>B447</f>
        <v>45141</v>
      </c>
      <c r="B447" s="139">
        <f>B445+1</f>
        <v>45141</v>
      </c>
      <c r="C447" s="243" t="s">
        <v>39</v>
      </c>
      <c r="D447" s="232"/>
      <c r="E447" s="232"/>
      <c r="F447" s="232"/>
      <c r="G447" s="233"/>
      <c r="H447" s="128"/>
      <c r="I447" s="128"/>
      <c r="J447" s="128"/>
      <c r="K447" s="128"/>
      <c r="L447" s="128"/>
      <c r="M447" s="128"/>
      <c r="N447" s="128"/>
      <c r="O447" s="128"/>
      <c r="P447" s="128"/>
      <c r="Q447" s="128"/>
      <c r="R447" s="128"/>
    </row>
    <row r="448" spans="1:18" ht="12.75" customHeight="1" x14ac:dyDescent="0.2">
      <c r="A448" s="227"/>
      <c r="B448" s="140"/>
      <c r="C448" s="243"/>
      <c r="D448" s="232"/>
      <c r="E448" s="232"/>
      <c r="F448" s="232"/>
      <c r="G448" s="233"/>
      <c r="H448" s="128"/>
      <c r="I448" s="141"/>
      <c r="J448" s="128"/>
      <c r="K448" s="128"/>
      <c r="L448" s="128"/>
      <c r="M448" s="128"/>
      <c r="N448" s="128"/>
      <c r="O448" s="128"/>
      <c r="P448" s="128"/>
      <c r="Q448" s="128"/>
      <c r="R448" s="128"/>
    </row>
    <row r="449" spans="1:18" ht="12.75" customHeight="1" x14ac:dyDescent="0.2">
      <c r="A449" s="227">
        <f>B449</f>
        <v>45142</v>
      </c>
      <c r="B449" s="139">
        <f>B447+1</f>
        <v>45142</v>
      </c>
      <c r="C449" s="243" t="s">
        <v>39</v>
      </c>
      <c r="D449" s="232"/>
      <c r="E449" s="232"/>
      <c r="F449" s="232" t="s">
        <v>281</v>
      </c>
      <c r="G449" s="233"/>
      <c r="H449" s="128"/>
      <c r="I449" s="128"/>
      <c r="J449" s="128"/>
      <c r="K449" s="128"/>
      <c r="L449" s="128"/>
      <c r="M449" s="128"/>
      <c r="N449" s="128"/>
      <c r="O449" s="128"/>
      <c r="P449" s="128"/>
      <c r="Q449" s="128"/>
      <c r="R449" s="128"/>
    </row>
    <row r="450" spans="1:18" ht="12.75" customHeight="1" x14ac:dyDescent="0.2">
      <c r="A450" s="227"/>
      <c r="B450" s="140"/>
      <c r="C450" s="243"/>
      <c r="D450" s="232"/>
      <c r="E450" s="232"/>
      <c r="F450" s="232"/>
      <c r="G450" s="233"/>
      <c r="H450" s="128"/>
      <c r="I450" s="141"/>
      <c r="J450" s="128"/>
      <c r="K450" s="128"/>
      <c r="L450" s="128"/>
      <c r="M450" s="128"/>
      <c r="N450" s="128"/>
      <c r="O450" s="128"/>
      <c r="P450" s="128"/>
      <c r="Q450" s="128"/>
      <c r="R450" s="128"/>
    </row>
    <row r="451" spans="1:18" ht="12.75" customHeight="1" x14ac:dyDescent="0.2">
      <c r="A451" s="227">
        <f>B451</f>
        <v>45143</v>
      </c>
      <c r="B451" s="139">
        <f>B449+1</f>
        <v>45143</v>
      </c>
      <c r="C451" s="243"/>
      <c r="D451" s="245"/>
      <c r="E451" s="232"/>
      <c r="F451" s="232"/>
      <c r="G451" s="233"/>
      <c r="H451" s="128"/>
      <c r="I451" s="128"/>
      <c r="J451" s="128"/>
      <c r="K451" s="128"/>
      <c r="L451" s="128"/>
      <c r="M451" s="128"/>
      <c r="N451" s="128"/>
      <c r="O451" s="128"/>
      <c r="P451" s="128"/>
      <c r="Q451" s="128"/>
      <c r="R451" s="128"/>
    </row>
    <row r="452" spans="1:18" ht="12.75" customHeight="1" x14ac:dyDescent="0.2">
      <c r="A452" s="227"/>
      <c r="B452" s="140"/>
      <c r="C452" s="243"/>
      <c r="D452" s="245"/>
      <c r="E452" s="245"/>
      <c r="F452" s="245"/>
      <c r="G452" s="233"/>
      <c r="H452" s="128"/>
      <c r="I452" s="141"/>
      <c r="J452" s="128"/>
      <c r="K452" s="128"/>
      <c r="L452" s="128"/>
      <c r="M452" s="128"/>
      <c r="N452" s="128"/>
      <c r="O452" s="128"/>
      <c r="P452" s="128"/>
      <c r="Q452" s="128"/>
      <c r="R452" s="128"/>
    </row>
    <row r="453" spans="1:18" ht="12.75" customHeight="1" x14ac:dyDescent="0.2">
      <c r="A453" s="227">
        <f>B453</f>
        <v>45144</v>
      </c>
      <c r="B453" s="139">
        <f>B451+1</f>
        <v>45144</v>
      </c>
      <c r="C453" s="243"/>
      <c r="D453" s="232"/>
      <c r="E453" s="232"/>
      <c r="F453" s="232"/>
      <c r="G453" s="233"/>
      <c r="H453" s="128"/>
      <c r="I453" s="128"/>
      <c r="J453" s="128"/>
      <c r="K453" s="128"/>
      <c r="L453" s="128"/>
      <c r="M453" s="128"/>
      <c r="N453" s="128"/>
      <c r="O453" s="128"/>
      <c r="P453" s="128"/>
      <c r="Q453" s="128"/>
      <c r="R453" s="128"/>
    </row>
    <row r="454" spans="1:18" ht="12.75" customHeight="1" x14ac:dyDescent="0.2">
      <c r="A454" s="227"/>
      <c r="B454" s="140"/>
      <c r="C454" s="243"/>
      <c r="D454" s="232"/>
      <c r="E454" s="232"/>
      <c r="F454" s="232"/>
      <c r="G454" s="233"/>
      <c r="H454" s="128"/>
      <c r="I454" s="141"/>
      <c r="J454" s="128"/>
      <c r="K454" s="128"/>
      <c r="L454" s="128"/>
      <c r="M454" s="128"/>
      <c r="N454" s="128"/>
      <c r="O454" s="128"/>
      <c r="P454" s="128"/>
      <c r="Q454" s="128"/>
      <c r="R454" s="128"/>
    </row>
    <row r="455" spans="1:18" ht="12.75" customHeight="1" x14ac:dyDescent="0.2">
      <c r="A455" s="227">
        <f>B455</f>
        <v>45145</v>
      </c>
      <c r="B455" s="139">
        <f>B453+1</f>
        <v>45145</v>
      </c>
      <c r="C455" s="243"/>
      <c r="D455" s="232"/>
      <c r="E455" s="232"/>
      <c r="F455" s="232"/>
      <c r="G455" s="233"/>
      <c r="H455" s="128"/>
      <c r="I455" s="128"/>
      <c r="J455" s="128"/>
      <c r="K455" s="128"/>
      <c r="L455" s="128"/>
      <c r="M455" s="128"/>
      <c r="N455" s="128"/>
      <c r="O455" s="128"/>
      <c r="P455" s="128"/>
      <c r="Q455" s="128"/>
      <c r="R455" s="128"/>
    </row>
    <row r="456" spans="1:18" ht="12.75" customHeight="1" x14ac:dyDescent="0.2">
      <c r="A456" s="227"/>
      <c r="B456" s="140"/>
      <c r="C456" s="243"/>
      <c r="D456" s="232"/>
      <c r="E456" s="232"/>
      <c r="F456" s="232"/>
      <c r="G456" s="233"/>
      <c r="H456" s="128"/>
      <c r="I456" s="141"/>
      <c r="J456" s="128"/>
      <c r="K456" s="128"/>
      <c r="L456" s="128"/>
      <c r="M456" s="128"/>
      <c r="N456" s="128"/>
      <c r="O456" s="128"/>
      <c r="P456" s="128"/>
      <c r="Q456" s="128"/>
      <c r="R456" s="128"/>
    </row>
    <row r="457" spans="1:18" ht="12.75" customHeight="1" x14ac:dyDescent="0.2">
      <c r="A457" s="227">
        <f>B457</f>
        <v>45146</v>
      </c>
      <c r="B457" s="139">
        <f>B455+1</f>
        <v>45146</v>
      </c>
      <c r="C457" s="243"/>
      <c r="D457" s="232"/>
      <c r="E457" s="232"/>
      <c r="F457" s="232"/>
      <c r="G457" s="233"/>
      <c r="H457" s="128"/>
      <c r="I457" s="128"/>
      <c r="J457" s="128"/>
      <c r="K457" s="128"/>
      <c r="L457" s="128"/>
      <c r="M457" s="128"/>
      <c r="N457" s="128"/>
      <c r="O457" s="128"/>
      <c r="P457" s="128"/>
      <c r="Q457" s="128"/>
      <c r="R457" s="128"/>
    </row>
    <row r="458" spans="1:18" ht="12.75" customHeight="1" x14ac:dyDescent="0.2">
      <c r="A458" s="227"/>
      <c r="B458" s="140"/>
      <c r="C458" s="243"/>
      <c r="D458" s="232"/>
      <c r="E458" s="232"/>
      <c r="F458" s="232"/>
      <c r="G458" s="233"/>
      <c r="H458" s="128"/>
      <c r="I458" s="141"/>
      <c r="J458" s="128"/>
      <c r="K458" s="128"/>
      <c r="L458" s="128"/>
      <c r="M458" s="128"/>
      <c r="N458" s="128"/>
      <c r="O458" s="128"/>
      <c r="P458" s="128"/>
      <c r="Q458" s="128"/>
      <c r="R458" s="128"/>
    </row>
    <row r="459" spans="1:18" ht="12.75" customHeight="1" x14ac:dyDescent="0.2">
      <c r="A459" s="227">
        <f>B459</f>
        <v>45147</v>
      </c>
      <c r="B459" s="139">
        <f>B457+1</f>
        <v>45147</v>
      </c>
      <c r="C459" s="243"/>
      <c r="D459" s="232"/>
      <c r="E459" s="232"/>
      <c r="F459" s="232" t="s">
        <v>542</v>
      </c>
      <c r="G459" s="233"/>
      <c r="H459" s="128"/>
      <c r="I459" s="128"/>
      <c r="J459" s="128"/>
      <c r="K459" s="128"/>
      <c r="L459" s="128"/>
      <c r="M459" s="128"/>
      <c r="N459" s="128"/>
      <c r="O459" s="128"/>
      <c r="P459" s="128"/>
      <c r="Q459" s="128"/>
      <c r="R459" s="128"/>
    </row>
    <row r="460" spans="1:18" ht="12.75" customHeight="1" x14ac:dyDescent="0.2">
      <c r="A460" s="227"/>
      <c r="B460" s="140"/>
      <c r="C460" s="243"/>
      <c r="D460" s="232"/>
      <c r="E460" s="232"/>
      <c r="F460" s="232"/>
      <c r="G460" s="233"/>
      <c r="H460" s="128"/>
      <c r="I460" s="141"/>
      <c r="J460" s="128"/>
      <c r="K460" s="128"/>
      <c r="L460" s="128"/>
      <c r="M460" s="128"/>
      <c r="N460" s="128"/>
      <c r="O460" s="128"/>
      <c r="P460" s="128"/>
      <c r="Q460" s="128"/>
      <c r="R460" s="128"/>
    </row>
    <row r="461" spans="1:18" ht="12.75" customHeight="1" x14ac:dyDescent="0.2">
      <c r="A461" s="227">
        <f>B461</f>
        <v>45148</v>
      </c>
      <c r="B461" s="139">
        <f>B459+1</f>
        <v>45148</v>
      </c>
      <c r="C461" s="243"/>
      <c r="D461" s="232"/>
      <c r="E461" s="232"/>
      <c r="F461" s="232"/>
      <c r="G461" s="233"/>
      <c r="H461" s="128"/>
      <c r="I461" s="128"/>
      <c r="J461" s="128"/>
      <c r="K461" s="128"/>
      <c r="L461" s="128"/>
      <c r="M461" s="128"/>
      <c r="N461" s="128"/>
      <c r="O461" s="128"/>
      <c r="P461" s="128"/>
      <c r="Q461" s="128"/>
      <c r="R461" s="128"/>
    </row>
    <row r="462" spans="1:18" ht="12.75" customHeight="1" x14ac:dyDescent="0.2">
      <c r="A462" s="227"/>
      <c r="B462" s="140"/>
      <c r="C462" s="243"/>
      <c r="D462" s="232"/>
      <c r="E462" s="232"/>
      <c r="F462" s="232"/>
      <c r="G462" s="233"/>
      <c r="H462" s="128"/>
      <c r="I462" s="141"/>
      <c r="J462" s="128"/>
      <c r="K462" s="128"/>
      <c r="L462" s="128"/>
      <c r="M462" s="128"/>
      <c r="N462" s="128"/>
      <c r="O462" s="128"/>
      <c r="P462" s="128"/>
      <c r="Q462" s="128"/>
      <c r="R462" s="128"/>
    </row>
    <row r="463" spans="1:18" ht="12.75" customHeight="1" x14ac:dyDescent="0.2">
      <c r="A463" s="227">
        <f>B463</f>
        <v>45149</v>
      </c>
      <c r="B463" s="139">
        <f>B461+1</f>
        <v>45149</v>
      </c>
      <c r="C463" s="243"/>
      <c r="D463" s="232"/>
      <c r="E463" s="232" t="s">
        <v>322</v>
      </c>
      <c r="F463" s="232" t="s">
        <v>286</v>
      </c>
      <c r="G463" s="233"/>
      <c r="H463" s="128"/>
      <c r="I463" s="128"/>
      <c r="J463" s="128"/>
      <c r="K463" s="128"/>
      <c r="L463" s="128"/>
      <c r="M463" s="128"/>
      <c r="N463" s="128"/>
      <c r="O463" s="128"/>
      <c r="P463" s="128"/>
      <c r="Q463" s="128"/>
      <c r="R463" s="128"/>
    </row>
    <row r="464" spans="1:18" ht="12.75" customHeight="1" x14ac:dyDescent="0.2">
      <c r="A464" s="227"/>
      <c r="B464" s="140"/>
      <c r="C464" s="243"/>
      <c r="D464" s="232"/>
      <c r="E464" s="232"/>
      <c r="F464" s="232"/>
      <c r="G464" s="233"/>
      <c r="H464" s="128"/>
      <c r="I464" s="141"/>
      <c r="J464" s="128"/>
      <c r="K464" s="128"/>
      <c r="L464" s="128"/>
      <c r="M464" s="128"/>
      <c r="N464" s="128"/>
      <c r="O464" s="128"/>
      <c r="P464" s="128"/>
      <c r="Q464" s="128"/>
      <c r="R464" s="128"/>
    </row>
    <row r="465" spans="1:18" ht="12.75" customHeight="1" x14ac:dyDescent="0.2">
      <c r="A465" s="227">
        <f>B465</f>
        <v>45150</v>
      </c>
      <c r="B465" s="139">
        <f>B463+1</f>
        <v>45150</v>
      </c>
      <c r="C465" s="243"/>
      <c r="D465" s="245"/>
      <c r="E465" s="232"/>
      <c r="F465" s="232" t="s">
        <v>605</v>
      </c>
      <c r="G465" s="233"/>
      <c r="H465" s="128"/>
      <c r="I465" s="128"/>
      <c r="J465" s="128"/>
      <c r="K465" s="128"/>
      <c r="L465" s="128"/>
      <c r="M465" s="128"/>
      <c r="N465" s="128"/>
      <c r="O465" s="128"/>
      <c r="P465" s="128"/>
      <c r="Q465" s="128"/>
      <c r="R465" s="128"/>
    </row>
    <row r="466" spans="1:18" ht="12.75" customHeight="1" x14ac:dyDescent="0.2">
      <c r="A466" s="227"/>
      <c r="B466" s="140"/>
      <c r="C466" s="243"/>
      <c r="D466" s="245"/>
      <c r="E466" s="245"/>
      <c r="F466" s="245"/>
      <c r="G466" s="233"/>
      <c r="H466" s="128"/>
      <c r="I466" s="141"/>
      <c r="J466" s="128"/>
      <c r="K466" s="128"/>
      <c r="L466" s="128"/>
      <c r="M466" s="128"/>
      <c r="N466" s="128"/>
      <c r="O466" s="128"/>
      <c r="P466" s="128"/>
      <c r="Q466" s="128"/>
      <c r="R466" s="128"/>
    </row>
    <row r="467" spans="1:18" ht="12.75" customHeight="1" x14ac:dyDescent="0.2">
      <c r="A467" s="227">
        <f>B467</f>
        <v>45151</v>
      </c>
      <c r="B467" s="139">
        <f>B465+1</f>
        <v>45151</v>
      </c>
      <c r="C467" s="243"/>
      <c r="D467" s="232"/>
      <c r="E467" s="232"/>
      <c r="F467" s="232"/>
      <c r="G467" s="233"/>
      <c r="H467" s="128"/>
      <c r="I467" s="128"/>
      <c r="J467" s="128"/>
      <c r="K467" s="128"/>
      <c r="L467" s="128"/>
      <c r="M467" s="128"/>
      <c r="N467" s="128"/>
      <c r="O467" s="128"/>
      <c r="P467" s="128"/>
      <c r="Q467" s="128"/>
      <c r="R467" s="128"/>
    </row>
    <row r="468" spans="1:18" ht="12.75" customHeight="1" x14ac:dyDescent="0.2">
      <c r="A468" s="227"/>
      <c r="B468" s="140"/>
      <c r="C468" s="243"/>
      <c r="D468" s="232"/>
      <c r="E468" s="232"/>
      <c r="F468" s="232"/>
      <c r="G468" s="233"/>
      <c r="H468" s="128"/>
      <c r="I468" s="141"/>
      <c r="J468" s="128"/>
      <c r="K468" s="128"/>
      <c r="L468" s="128"/>
      <c r="M468" s="128"/>
      <c r="N468" s="128"/>
      <c r="O468" s="128"/>
      <c r="P468" s="128"/>
      <c r="Q468" s="128"/>
      <c r="R468" s="128"/>
    </row>
    <row r="469" spans="1:18" ht="12.75" customHeight="1" x14ac:dyDescent="0.2">
      <c r="A469" s="227">
        <f>B469</f>
        <v>45152</v>
      </c>
      <c r="B469" s="139">
        <f>B467+1</f>
        <v>45152</v>
      </c>
      <c r="C469" s="243"/>
      <c r="D469" s="232"/>
      <c r="E469" s="232"/>
      <c r="F469" s="232"/>
      <c r="G469" s="233"/>
      <c r="H469" s="128"/>
      <c r="I469" s="128"/>
      <c r="J469" s="128"/>
      <c r="K469" s="128"/>
      <c r="L469" s="128"/>
      <c r="M469" s="128"/>
      <c r="N469" s="128"/>
      <c r="O469" s="128"/>
      <c r="P469" s="128"/>
      <c r="Q469" s="128"/>
      <c r="R469" s="128"/>
    </row>
    <row r="470" spans="1:18" ht="12.75" customHeight="1" x14ac:dyDescent="0.2">
      <c r="A470" s="227"/>
      <c r="B470" s="140"/>
      <c r="C470" s="243"/>
      <c r="D470" s="232"/>
      <c r="E470" s="232"/>
      <c r="F470" s="232"/>
      <c r="G470" s="233"/>
      <c r="H470" s="128"/>
      <c r="I470" s="141"/>
      <c r="J470" s="128"/>
      <c r="K470" s="128"/>
      <c r="L470" s="128"/>
      <c r="M470" s="128"/>
      <c r="N470" s="128"/>
      <c r="O470" s="128"/>
      <c r="P470" s="128"/>
      <c r="Q470" s="128"/>
      <c r="R470" s="128"/>
    </row>
    <row r="471" spans="1:18" ht="12.75" customHeight="1" x14ac:dyDescent="0.2">
      <c r="A471" s="227">
        <f>B471</f>
        <v>45153</v>
      </c>
      <c r="B471" s="139">
        <f>B469+1</f>
        <v>45153</v>
      </c>
      <c r="C471" s="243"/>
      <c r="D471" s="232"/>
      <c r="E471" s="232" t="s">
        <v>582</v>
      </c>
      <c r="F471" s="232"/>
      <c r="G471" s="233"/>
      <c r="H471" s="128"/>
      <c r="I471" s="128"/>
      <c r="J471" s="128"/>
      <c r="K471" s="128"/>
      <c r="L471" s="128"/>
      <c r="M471" s="128"/>
      <c r="N471" s="128"/>
      <c r="O471" s="128"/>
      <c r="P471" s="128"/>
      <c r="Q471" s="128"/>
      <c r="R471" s="128"/>
    </row>
    <row r="472" spans="1:18" ht="12.75" customHeight="1" x14ac:dyDescent="0.2">
      <c r="A472" s="227"/>
      <c r="B472" s="140"/>
      <c r="C472" s="243"/>
      <c r="D472" s="232"/>
      <c r="E472" s="232"/>
      <c r="F472" s="232"/>
      <c r="G472" s="233"/>
      <c r="H472" s="128"/>
      <c r="I472" s="141"/>
      <c r="J472" s="128"/>
      <c r="K472" s="128"/>
      <c r="L472" s="128"/>
      <c r="M472" s="128"/>
      <c r="N472" s="128"/>
      <c r="O472" s="128"/>
      <c r="P472" s="128"/>
      <c r="Q472" s="128"/>
      <c r="R472" s="128"/>
    </row>
    <row r="473" spans="1:18" ht="12.75" customHeight="1" x14ac:dyDescent="0.2">
      <c r="A473" s="227">
        <f>B473</f>
        <v>45154</v>
      </c>
      <c r="B473" s="139">
        <f>B471+1</f>
        <v>45154</v>
      </c>
      <c r="C473" s="243"/>
      <c r="D473" s="232"/>
      <c r="E473" s="232"/>
      <c r="F473" s="232" t="s">
        <v>464</v>
      </c>
      <c r="G473" s="233"/>
      <c r="H473" s="128"/>
      <c r="I473" s="128"/>
      <c r="J473" s="128"/>
      <c r="K473" s="128"/>
      <c r="L473" s="128"/>
      <c r="M473" s="128"/>
      <c r="N473" s="128"/>
      <c r="O473" s="128"/>
      <c r="P473" s="128"/>
      <c r="Q473" s="128"/>
      <c r="R473" s="128"/>
    </row>
    <row r="474" spans="1:18" ht="12.75" customHeight="1" x14ac:dyDescent="0.2">
      <c r="A474" s="227"/>
      <c r="B474" s="140"/>
      <c r="C474" s="243"/>
      <c r="D474" s="232"/>
      <c r="E474" s="232"/>
      <c r="F474" s="232"/>
      <c r="G474" s="233"/>
      <c r="H474" s="128"/>
      <c r="I474" s="141"/>
      <c r="J474" s="128"/>
      <c r="K474" s="128"/>
      <c r="L474" s="128"/>
      <c r="M474" s="128"/>
      <c r="N474" s="128"/>
      <c r="O474" s="128"/>
      <c r="P474" s="128"/>
      <c r="Q474" s="128"/>
      <c r="R474" s="128"/>
    </row>
    <row r="475" spans="1:18" ht="12.75" customHeight="1" x14ac:dyDescent="0.2">
      <c r="A475" s="227">
        <f>B475</f>
        <v>45155</v>
      </c>
      <c r="B475" s="139">
        <f>B473+1</f>
        <v>45155</v>
      </c>
      <c r="C475" s="243"/>
      <c r="D475" s="232"/>
      <c r="E475" s="232"/>
      <c r="F475" s="232"/>
      <c r="G475" s="233"/>
      <c r="H475" s="128"/>
      <c r="I475" s="128"/>
      <c r="J475" s="128"/>
      <c r="K475" s="128"/>
      <c r="L475" s="128"/>
      <c r="M475" s="128"/>
      <c r="N475" s="128"/>
      <c r="O475" s="128"/>
      <c r="P475" s="128"/>
      <c r="Q475" s="128"/>
      <c r="R475" s="128"/>
    </row>
    <row r="476" spans="1:18" ht="12.75" customHeight="1" x14ac:dyDescent="0.2">
      <c r="A476" s="227"/>
      <c r="B476" s="140"/>
      <c r="C476" s="243"/>
      <c r="D476" s="232"/>
      <c r="E476" s="232"/>
      <c r="F476" s="232"/>
      <c r="G476" s="233"/>
      <c r="H476" s="128"/>
      <c r="I476" s="141"/>
      <c r="J476" s="128"/>
      <c r="K476" s="128"/>
      <c r="L476" s="128"/>
      <c r="M476" s="128"/>
      <c r="N476" s="128"/>
      <c r="O476" s="128"/>
      <c r="P476" s="128"/>
      <c r="Q476" s="128"/>
      <c r="R476" s="128"/>
    </row>
    <row r="477" spans="1:18" ht="12.75" customHeight="1" x14ac:dyDescent="0.2">
      <c r="A477" s="227">
        <f>B477</f>
        <v>45156</v>
      </c>
      <c r="B477" s="139">
        <f>B475+1</f>
        <v>45156</v>
      </c>
      <c r="C477" s="243"/>
      <c r="D477" s="232"/>
      <c r="E477" s="232" t="s">
        <v>322</v>
      </c>
      <c r="F477" s="232" t="s">
        <v>587</v>
      </c>
      <c r="G477" s="233"/>
      <c r="H477" s="128"/>
      <c r="I477" s="128"/>
      <c r="J477" s="128"/>
      <c r="K477" s="128"/>
      <c r="L477" s="128"/>
      <c r="M477" s="128"/>
      <c r="N477" s="128"/>
      <c r="O477" s="128"/>
      <c r="P477" s="128"/>
      <c r="Q477" s="128"/>
      <c r="R477" s="128"/>
    </row>
    <row r="478" spans="1:18" ht="12.75" customHeight="1" x14ac:dyDescent="0.2">
      <c r="A478" s="227"/>
      <c r="B478" s="140"/>
      <c r="C478" s="243"/>
      <c r="D478" s="232"/>
      <c r="E478" s="232"/>
      <c r="F478" s="232"/>
      <c r="G478" s="233"/>
      <c r="H478" s="128"/>
      <c r="I478" s="141"/>
      <c r="J478" s="128"/>
      <c r="K478" s="128"/>
      <c r="L478" s="128"/>
      <c r="M478" s="128"/>
      <c r="N478" s="128"/>
      <c r="O478" s="128"/>
      <c r="P478" s="128"/>
      <c r="Q478" s="128"/>
      <c r="R478" s="128"/>
    </row>
    <row r="479" spans="1:18" ht="12.75" customHeight="1" x14ac:dyDescent="0.2">
      <c r="A479" s="227">
        <f>B479</f>
        <v>45157</v>
      </c>
      <c r="B479" s="139">
        <f>B477+1</f>
        <v>45157</v>
      </c>
      <c r="C479" s="243"/>
      <c r="D479" s="232"/>
      <c r="E479" s="232"/>
      <c r="F479" s="232" t="s">
        <v>606</v>
      </c>
      <c r="G479" s="233"/>
      <c r="H479" s="128"/>
      <c r="I479" s="128"/>
      <c r="J479" s="128"/>
      <c r="K479" s="128"/>
      <c r="L479" s="128"/>
      <c r="M479" s="128"/>
      <c r="N479" s="128"/>
      <c r="O479" s="128"/>
      <c r="P479" s="128"/>
      <c r="Q479" s="128"/>
      <c r="R479" s="128"/>
    </row>
    <row r="480" spans="1:18" ht="12.75" customHeight="1" x14ac:dyDescent="0.2">
      <c r="A480" s="227"/>
      <c r="B480" s="140"/>
      <c r="C480" s="243"/>
      <c r="D480" s="232"/>
      <c r="E480" s="232"/>
      <c r="F480" s="232"/>
      <c r="G480" s="233"/>
      <c r="H480" s="128"/>
      <c r="I480" s="141"/>
      <c r="J480" s="128"/>
      <c r="K480" s="128"/>
      <c r="L480" s="128"/>
      <c r="M480" s="128"/>
      <c r="N480" s="128"/>
      <c r="O480" s="128"/>
      <c r="P480" s="128"/>
      <c r="Q480" s="128"/>
      <c r="R480" s="128"/>
    </row>
    <row r="481" spans="1:18" ht="12.75" customHeight="1" x14ac:dyDescent="0.2">
      <c r="A481" s="227">
        <f>B481</f>
        <v>45158</v>
      </c>
      <c r="B481" s="139">
        <f>B479+1</f>
        <v>45158</v>
      </c>
      <c r="C481" s="243"/>
      <c r="D481" s="232"/>
      <c r="E481" s="232"/>
      <c r="F481" s="232"/>
      <c r="G481" s="233"/>
      <c r="H481" s="128"/>
      <c r="I481" s="128"/>
      <c r="J481" s="128"/>
      <c r="K481" s="128"/>
      <c r="L481" s="128"/>
      <c r="M481" s="128"/>
      <c r="N481" s="128"/>
      <c r="O481" s="128"/>
      <c r="P481" s="128"/>
      <c r="Q481" s="128"/>
      <c r="R481" s="128"/>
    </row>
    <row r="482" spans="1:18" ht="12.75" customHeight="1" x14ac:dyDescent="0.2">
      <c r="A482" s="227"/>
      <c r="B482" s="140"/>
      <c r="C482" s="243"/>
      <c r="D482" s="232"/>
      <c r="E482" s="232"/>
      <c r="F482" s="232"/>
      <c r="G482" s="233"/>
      <c r="H482" s="128"/>
      <c r="I482" s="141"/>
      <c r="J482" s="128"/>
      <c r="K482" s="128"/>
      <c r="L482" s="128"/>
      <c r="M482" s="128"/>
      <c r="N482" s="128"/>
      <c r="O482" s="128"/>
      <c r="P482" s="128"/>
      <c r="Q482" s="128"/>
      <c r="R482" s="128"/>
    </row>
    <row r="483" spans="1:18" ht="12.75" customHeight="1" x14ac:dyDescent="0.2">
      <c r="A483" s="227">
        <f>B483</f>
        <v>45159</v>
      </c>
      <c r="B483" s="139">
        <f>B481+1</f>
        <v>45159</v>
      </c>
      <c r="C483" s="243"/>
      <c r="D483" s="232"/>
      <c r="E483" s="232"/>
      <c r="F483" s="232"/>
      <c r="G483" s="233"/>
      <c r="H483" s="128"/>
      <c r="I483" s="128"/>
      <c r="J483" s="128"/>
      <c r="K483" s="128"/>
      <c r="L483" s="128"/>
      <c r="M483" s="128"/>
      <c r="N483" s="128"/>
      <c r="O483" s="128"/>
      <c r="P483" s="128"/>
      <c r="Q483" s="128"/>
      <c r="R483" s="128"/>
    </row>
    <row r="484" spans="1:18" ht="12.75" customHeight="1" x14ac:dyDescent="0.2">
      <c r="A484" s="227"/>
      <c r="B484" s="140"/>
      <c r="C484" s="243"/>
      <c r="D484" s="232"/>
      <c r="E484" s="232"/>
      <c r="F484" s="232"/>
      <c r="G484" s="233"/>
      <c r="H484" s="128"/>
      <c r="I484" s="141"/>
      <c r="J484" s="128"/>
      <c r="K484" s="128"/>
      <c r="L484" s="128"/>
      <c r="M484" s="128"/>
      <c r="N484" s="128"/>
      <c r="O484" s="128"/>
      <c r="P484" s="128"/>
      <c r="Q484" s="128"/>
      <c r="R484" s="128"/>
    </row>
    <row r="485" spans="1:18" ht="12.75" customHeight="1" x14ac:dyDescent="0.2">
      <c r="A485" s="227">
        <f>B485</f>
        <v>45160</v>
      </c>
      <c r="B485" s="139">
        <f>B483+1</f>
        <v>45160</v>
      </c>
      <c r="C485" s="243"/>
      <c r="D485" s="232"/>
      <c r="E485" s="232"/>
      <c r="F485" s="232"/>
      <c r="G485" s="233"/>
      <c r="H485" s="128"/>
      <c r="I485" s="128"/>
      <c r="J485" s="128"/>
      <c r="K485" s="128"/>
      <c r="L485" s="128"/>
      <c r="M485" s="128"/>
      <c r="N485" s="128"/>
      <c r="O485" s="128"/>
      <c r="P485" s="128"/>
      <c r="Q485" s="128"/>
      <c r="R485" s="128"/>
    </row>
    <row r="486" spans="1:18" ht="12.75" customHeight="1" x14ac:dyDescent="0.2">
      <c r="A486" s="227"/>
      <c r="B486" s="140"/>
      <c r="C486" s="243"/>
      <c r="D486" s="232"/>
      <c r="E486" s="232"/>
      <c r="F486" s="232"/>
      <c r="G486" s="233"/>
      <c r="H486" s="128"/>
      <c r="I486" s="141"/>
      <c r="J486" s="128"/>
      <c r="K486" s="128"/>
      <c r="L486" s="128"/>
      <c r="M486" s="128"/>
      <c r="N486" s="128"/>
      <c r="O486" s="128"/>
      <c r="P486" s="128"/>
      <c r="Q486" s="128"/>
      <c r="R486" s="128"/>
    </row>
    <row r="487" spans="1:18" ht="12.75" customHeight="1" x14ac:dyDescent="0.2">
      <c r="A487" s="227">
        <f>B487</f>
        <v>45161</v>
      </c>
      <c r="B487" s="139">
        <f>B485+1</f>
        <v>45161</v>
      </c>
      <c r="C487" s="243"/>
      <c r="D487" s="232"/>
      <c r="E487" s="232"/>
      <c r="F487" s="232"/>
      <c r="G487" s="233"/>
      <c r="H487" s="128"/>
      <c r="I487" s="128"/>
      <c r="J487" s="128"/>
      <c r="K487" s="128"/>
      <c r="L487" s="128"/>
      <c r="M487" s="128"/>
      <c r="N487" s="128"/>
      <c r="O487" s="128"/>
      <c r="P487" s="128"/>
      <c r="Q487" s="128"/>
      <c r="R487" s="128"/>
    </row>
    <row r="488" spans="1:18" ht="12.75" customHeight="1" x14ac:dyDescent="0.2">
      <c r="A488" s="227"/>
      <c r="B488" s="140"/>
      <c r="C488" s="243"/>
      <c r="D488" s="232"/>
      <c r="E488" s="232"/>
      <c r="F488" s="232"/>
      <c r="G488" s="233"/>
      <c r="H488" s="128"/>
      <c r="I488" s="141"/>
      <c r="J488" s="128"/>
      <c r="K488" s="128"/>
      <c r="L488" s="128"/>
      <c r="M488" s="128"/>
      <c r="N488" s="128"/>
      <c r="O488" s="128"/>
      <c r="P488" s="128"/>
      <c r="Q488" s="128"/>
      <c r="R488" s="128"/>
    </row>
    <row r="489" spans="1:18" ht="12.75" customHeight="1" x14ac:dyDescent="0.2">
      <c r="A489" s="227">
        <f>B489</f>
        <v>45162</v>
      </c>
      <c r="B489" s="139">
        <f>B487+1</f>
        <v>45162</v>
      </c>
      <c r="C489" s="243"/>
      <c r="D489" s="232"/>
      <c r="E489" s="232"/>
      <c r="F489" s="232"/>
      <c r="G489" s="233"/>
      <c r="H489" s="128"/>
      <c r="I489" s="128"/>
      <c r="J489" s="128"/>
      <c r="K489" s="128"/>
      <c r="L489" s="128"/>
      <c r="M489" s="128"/>
      <c r="N489" s="128"/>
      <c r="O489" s="128"/>
      <c r="P489" s="128"/>
      <c r="Q489" s="128"/>
      <c r="R489" s="128"/>
    </row>
    <row r="490" spans="1:18" ht="12.75" customHeight="1" x14ac:dyDescent="0.2">
      <c r="A490" s="227"/>
      <c r="B490" s="140"/>
      <c r="C490" s="243"/>
      <c r="D490" s="232"/>
      <c r="E490" s="232"/>
      <c r="F490" s="232"/>
      <c r="G490" s="233"/>
      <c r="H490" s="128"/>
      <c r="I490" s="141"/>
      <c r="J490" s="128"/>
      <c r="K490" s="128"/>
      <c r="L490" s="128"/>
      <c r="M490" s="128"/>
      <c r="N490" s="128"/>
      <c r="O490" s="128"/>
      <c r="P490" s="128"/>
      <c r="Q490" s="128"/>
      <c r="R490" s="128"/>
    </row>
    <row r="491" spans="1:18" ht="12.75" customHeight="1" x14ac:dyDescent="0.2">
      <c r="A491" s="227">
        <f>B491</f>
        <v>45163</v>
      </c>
      <c r="B491" s="139">
        <f>B489+1</f>
        <v>45163</v>
      </c>
      <c r="C491" s="243"/>
      <c r="D491" s="232"/>
      <c r="E491" s="232" t="s">
        <v>322</v>
      </c>
      <c r="F491" s="232"/>
      <c r="G491" s="233"/>
      <c r="H491" s="128"/>
      <c r="I491" s="128"/>
      <c r="J491" s="128"/>
      <c r="K491" s="128"/>
      <c r="L491" s="128"/>
      <c r="M491" s="128"/>
      <c r="N491" s="128"/>
      <c r="O491" s="128"/>
      <c r="P491" s="128"/>
      <c r="Q491" s="128"/>
      <c r="R491" s="128"/>
    </row>
    <row r="492" spans="1:18" ht="12.75" customHeight="1" x14ac:dyDescent="0.2">
      <c r="A492" s="227"/>
      <c r="B492" s="140"/>
      <c r="C492" s="243"/>
      <c r="D492" s="232"/>
      <c r="E492" s="232"/>
      <c r="F492" s="232"/>
      <c r="G492" s="233"/>
      <c r="H492" s="128"/>
      <c r="I492" s="141"/>
      <c r="J492" s="128"/>
      <c r="K492" s="128"/>
      <c r="L492" s="128"/>
      <c r="M492" s="128"/>
      <c r="N492" s="128"/>
      <c r="O492" s="128"/>
      <c r="P492" s="128"/>
      <c r="Q492" s="128"/>
      <c r="R492" s="128"/>
    </row>
    <row r="493" spans="1:18" ht="12.75" customHeight="1" x14ac:dyDescent="0.2">
      <c r="A493" s="227">
        <f>B493</f>
        <v>45164</v>
      </c>
      <c r="B493" s="139">
        <f>B491+1</f>
        <v>45164</v>
      </c>
      <c r="C493" s="243"/>
      <c r="D493" s="232"/>
      <c r="E493" s="232"/>
      <c r="F493" s="232"/>
      <c r="G493" s="233"/>
      <c r="H493" s="128"/>
      <c r="I493" s="128"/>
      <c r="J493" s="128"/>
      <c r="K493" s="128"/>
      <c r="L493" s="128"/>
      <c r="M493" s="128"/>
      <c r="N493" s="128"/>
      <c r="O493" s="128"/>
      <c r="P493" s="128"/>
      <c r="Q493" s="128"/>
      <c r="R493" s="128"/>
    </row>
    <row r="494" spans="1:18" ht="12.75" customHeight="1" x14ac:dyDescent="0.2">
      <c r="A494" s="227"/>
      <c r="B494" s="140"/>
      <c r="C494" s="243"/>
      <c r="D494" s="232"/>
      <c r="E494" s="232"/>
      <c r="F494" s="232"/>
      <c r="G494" s="233"/>
      <c r="H494" s="128"/>
      <c r="I494" s="141"/>
      <c r="J494" s="128"/>
      <c r="K494" s="128"/>
      <c r="L494" s="128"/>
      <c r="M494" s="128"/>
      <c r="N494" s="128"/>
      <c r="O494" s="128"/>
      <c r="P494" s="128"/>
      <c r="Q494" s="128"/>
      <c r="R494" s="128"/>
    </row>
    <row r="495" spans="1:18" ht="12.75" customHeight="1" x14ac:dyDescent="0.2">
      <c r="A495" s="227">
        <f>B495</f>
        <v>45165</v>
      </c>
      <c r="B495" s="139">
        <f>B493+1</f>
        <v>45165</v>
      </c>
      <c r="C495" s="243"/>
      <c r="D495" s="232"/>
      <c r="E495" s="232"/>
      <c r="F495" s="232" t="s">
        <v>607</v>
      </c>
      <c r="G495" s="233"/>
      <c r="H495" s="128"/>
      <c r="I495" s="128"/>
      <c r="J495" s="128"/>
      <c r="K495" s="128"/>
      <c r="L495" s="128"/>
      <c r="M495" s="128"/>
      <c r="N495" s="128"/>
      <c r="O495" s="128"/>
      <c r="P495" s="128"/>
      <c r="Q495" s="128"/>
      <c r="R495" s="128"/>
    </row>
    <row r="496" spans="1:18" ht="12.75" customHeight="1" x14ac:dyDescent="0.2">
      <c r="A496" s="227"/>
      <c r="B496" s="140"/>
      <c r="C496" s="243"/>
      <c r="D496" s="232"/>
      <c r="E496" s="232"/>
      <c r="F496" s="232"/>
      <c r="G496" s="233"/>
      <c r="H496" s="128"/>
      <c r="I496" s="141"/>
      <c r="J496" s="128"/>
      <c r="K496" s="128"/>
      <c r="L496" s="128"/>
      <c r="M496" s="128"/>
      <c r="N496" s="128"/>
      <c r="O496" s="128"/>
      <c r="P496" s="128"/>
      <c r="Q496" s="128"/>
      <c r="R496" s="128"/>
    </row>
    <row r="497" spans="1:18" ht="12.75" customHeight="1" x14ac:dyDescent="0.2">
      <c r="A497" s="227">
        <f>B497</f>
        <v>45166</v>
      </c>
      <c r="B497" s="139">
        <f>B495+1</f>
        <v>45166</v>
      </c>
      <c r="C497" s="243"/>
      <c r="D497" s="232"/>
      <c r="E497" s="232"/>
      <c r="F497" s="232"/>
      <c r="G497" s="233"/>
      <c r="H497" s="128"/>
      <c r="I497" s="128"/>
      <c r="J497" s="128"/>
      <c r="K497" s="128"/>
      <c r="L497" s="128"/>
      <c r="M497" s="128"/>
      <c r="N497" s="128"/>
      <c r="O497" s="128"/>
      <c r="P497" s="128"/>
      <c r="Q497" s="128"/>
      <c r="R497" s="128"/>
    </row>
    <row r="498" spans="1:18" ht="12.75" customHeight="1" x14ac:dyDescent="0.2">
      <c r="A498" s="227"/>
      <c r="B498" s="140"/>
      <c r="C498" s="243"/>
      <c r="D498" s="232"/>
      <c r="E498" s="232"/>
      <c r="F498" s="232"/>
      <c r="G498" s="233"/>
      <c r="H498" s="128"/>
      <c r="I498" s="141"/>
      <c r="J498" s="128"/>
      <c r="K498" s="128"/>
      <c r="L498" s="128"/>
      <c r="M498" s="128"/>
      <c r="N498" s="128"/>
      <c r="O498" s="128"/>
      <c r="P498" s="128"/>
      <c r="Q498" s="128"/>
      <c r="R498" s="128"/>
    </row>
    <row r="499" spans="1:18" ht="12.75" customHeight="1" x14ac:dyDescent="0.2">
      <c r="A499" s="227">
        <f>B499</f>
        <v>45167</v>
      </c>
      <c r="B499" s="139">
        <f>B497+1</f>
        <v>45167</v>
      </c>
      <c r="C499" s="243"/>
      <c r="D499" s="232"/>
      <c r="E499" s="232"/>
      <c r="F499" s="232"/>
      <c r="G499" s="233"/>
      <c r="H499" s="128"/>
      <c r="I499" s="128"/>
      <c r="J499" s="128"/>
      <c r="K499" s="128"/>
      <c r="L499" s="128"/>
      <c r="M499" s="128"/>
      <c r="N499" s="128"/>
      <c r="O499" s="128"/>
      <c r="P499" s="128"/>
      <c r="Q499" s="128"/>
      <c r="R499" s="128"/>
    </row>
    <row r="500" spans="1:18" ht="12.75" customHeight="1" x14ac:dyDescent="0.2">
      <c r="A500" s="227"/>
      <c r="B500" s="140"/>
      <c r="C500" s="243"/>
      <c r="D500" s="232"/>
      <c r="E500" s="232"/>
      <c r="F500" s="232"/>
      <c r="G500" s="233"/>
      <c r="H500" s="128"/>
      <c r="I500" s="141"/>
      <c r="J500" s="128"/>
      <c r="K500" s="128"/>
      <c r="L500" s="128"/>
      <c r="M500" s="128"/>
      <c r="N500" s="128"/>
      <c r="O500" s="128"/>
      <c r="P500" s="128"/>
      <c r="Q500" s="128"/>
      <c r="R500" s="128"/>
    </row>
    <row r="501" spans="1:18" ht="12.75" customHeight="1" x14ac:dyDescent="0.2">
      <c r="A501" s="227">
        <f>B501</f>
        <v>45168</v>
      </c>
      <c r="B501" s="139">
        <f>B499+1</f>
        <v>45168</v>
      </c>
      <c r="C501" s="243"/>
      <c r="D501" s="232"/>
      <c r="E501" s="232"/>
      <c r="F501" s="232"/>
      <c r="G501" s="233"/>
      <c r="H501" s="128"/>
      <c r="I501" s="128"/>
      <c r="J501" s="128"/>
      <c r="K501" s="128"/>
      <c r="L501" s="128"/>
      <c r="M501" s="128"/>
      <c r="N501" s="128"/>
      <c r="O501" s="128"/>
      <c r="P501" s="128"/>
      <c r="Q501" s="128"/>
      <c r="R501" s="128"/>
    </row>
    <row r="502" spans="1:18" ht="12.75" customHeight="1" x14ac:dyDescent="0.2">
      <c r="A502" s="227"/>
      <c r="B502" s="140"/>
      <c r="C502" s="243"/>
      <c r="D502" s="232"/>
      <c r="E502" s="232"/>
      <c r="F502" s="232"/>
      <c r="G502" s="233"/>
      <c r="H502" s="128"/>
      <c r="I502" s="141"/>
      <c r="J502" s="128"/>
      <c r="K502" s="128"/>
      <c r="L502" s="128"/>
      <c r="M502" s="128"/>
      <c r="N502" s="128"/>
      <c r="O502" s="128"/>
      <c r="P502" s="128"/>
      <c r="Q502" s="128"/>
      <c r="R502" s="128"/>
    </row>
    <row r="503" spans="1:18" ht="12.75" customHeight="1" x14ac:dyDescent="0.2">
      <c r="A503" s="227">
        <f>B503</f>
        <v>45169</v>
      </c>
      <c r="B503" s="139">
        <f>B501+1</f>
        <v>45169</v>
      </c>
      <c r="C503" s="243"/>
      <c r="D503" s="232"/>
      <c r="E503" s="232"/>
      <c r="F503" s="232"/>
      <c r="G503" s="233"/>
      <c r="H503" s="128"/>
      <c r="I503" s="128"/>
      <c r="J503" s="128"/>
      <c r="K503" s="128"/>
      <c r="L503" s="128"/>
      <c r="M503" s="128"/>
      <c r="N503" s="128"/>
      <c r="O503" s="128"/>
      <c r="P503" s="128"/>
      <c r="Q503" s="128"/>
      <c r="R503" s="128"/>
    </row>
    <row r="504" spans="1:18" ht="12.75" customHeight="1" x14ac:dyDescent="0.2">
      <c r="A504" s="227"/>
      <c r="B504" s="140"/>
      <c r="C504" s="243"/>
      <c r="D504" s="232"/>
      <c r="E504" s="232"/>
      <c r="F504" s="232"/>
      <c r="G504" s="233"/>
      <c r="H504" s="128"/>
      <c r="I504" s="141"/>
      <c r="J504" s="128"/>
      <c r="K504" s="128"/>
      <c r="L504" s="128"/>
      <c r="M504" s="128"/>
      <c r="N504" s="128"/>
      <c r="O504" s="128"/>
      <c r="P504" s="128"/>
      <c r="Q504" s="128"/>
      <c r="R504" s="128"/>
    </row>
    <row r="505" spans="1:18" ht="12.75" customHeight="1" x14ac:dyDescent="0.2">
      <c r="A505" s="227">
        <f>B505</f>
        <v>45170</v>
      </c>
      <c r="B505" s="139">
        <f>B503+1</f>
        <v>45170</v>
      </c>
      <c r="C505" s="243"/>
      <c r="D505" s="232" t="s">
        <v>608</v>
      </c>
      <c r="E505" s="232" t="s">
        <v>322</v>
      </c>
      <c r="F505" s="232" t="s">
        <v>281</v>
      </c>
      <c r="G505" s="233" t="s">
        <v>609</v>
      </c>
      <c r="H505" s="128"/>
      <c r="I505" s="128"/>
      <c r="J505" s="128"/>
      <c r="K505" s="128"/>
      <c r="L505" s="128"/>
      <c r="M505" s="128"/>
      <c r="N505" s="128"/>
      <c r="O505" s="128"/>
      <c r="P505" s="128"/>
      <c r="Q505" s="128"/>
      <c r="R505" s="128"/>
    </row>
    <row r="506" spans="1:18" ht="12.75" customHeight="1" x14ac:dyDescent="0.2">
      <c r="A506" s="227"/>
      <c r="B506" s="140"/>
      <c r="C506" s="243"/>
      <c r="D506" s="232"/>
      <c r="E506" s="232"/>
      <c r="F506" s="232"/>
      <c r="G506" s="233"/>
      <c r="H506" s="128"/>
      <c r="I506" s="141"/>
      <c r="J506" s="128"/>
      <c r="K506" s="128"/>
      <c r="L506" s="128"/>
      <c r="M506" s="128"/>
      <c r="N506" s="128"/>
      <c r="O506" s="128"/>
      <c r="P506" s="128"/>
      <c r="Q506" s="128"/>
      <c r="R506" s="128"/>
    </row>
    <row r="507" spans="1:18" ht="12.75" customHeight="1" x14ac:dyDescent="0.2">
      <c r="A507" s="227">
        <f>B507</f>
        <v>45171</v>
      </c>
      <c r="B507" s="139">
        <f>B505+1</f>
        <v>45171</v>
      </c>
      <c r="C507" s="243"/>
      <c r="D507" s="232" t="s">
        <v>479</v>
      </c>
      <c r="E507" s="232"/>
      <c r="F507" s="232"/>
      <c r="G507" s="233" t="s">
        <v>158</v>
      </c>
      <c r="H507" s="128"/>
      <c r="I507" s="128"/>
      <c r="J507" s="128"/>
      <c r="K507" s="128"/>
      <c r="L507" s="128"/>
      <c r="M507" s="128"/>
      <c r="N507" s="128"/>
      <c r="O507" s="128"/>
      <c r="P507" s="128"/>
      <c r="Q507" s="128"/>
      <c r="R507" s="128"/>
    </row>
    <row r="508" spans="1:18" ht="12.75" customHeight="1" x14ac:dyDescent="0.2">
      <c r="A508" s="227"/>
      <c r="B508" s="140"/>
      <c r="C508" s="243"/>
      <c r="D508" s="232"/>
      <c r="E508" s="232"/>
      <c r="F508" s="232"/>
      <c r="G508" s="233"/>
      <c r="H508" s="128"/>
      <c r="I508" s="141"/>
      <c r="J508" s="128"/>
      <c r="K508" s="128"/>
      <c r="L508" s="128"/>
      <c r="M508" s="128"/>
      <c r="N508" s="128"/>
      <c r="O508" s="128"/>
      <c r="P508" s="128"/>
      <c r="Q508" s="128"/>
      <c r="R508" s="128"/>
    </row>
    <row r="509" spans="1:18" ht="12.75" customHeight="1" x14ac:dyDescent="0.2">
      <c r="A509" s="227">
        <f>B509</f>
        <v>45172</v>
      </c>
      <c r="B509" s="139">
        <f>B507+1</f>
        <v>45172</v>
      </c>
      <c r="C509" s="243"/>
      <c r="D509" s="232"/>
      <c r="E509" s="232"/>
      <c r="F509" s="232"/>
      <c r="G509" s="233" t="s">
        <v>609</v>
      </c>
      <c r="H509" s="128"/>
      <c r="I509" s="128"/>
      <c r="J509" s="128"/>
      <c r="K509" s="128"/>
      <c r="L509" s="128"/>
      <c r="M509" s="128"/>
      <c r="N509" s="128"/>
      <c r="O509" s="128"/>
      <c r="P509" s="128"/>
      <c r="Q509" s="128"/>
      <c r="R509" s="128"/>
    </row>
    <row r="510" spans="1:18" ht="12.75" customHeight="1" x14ac:dyDescent="0.2">
      <c r="A510" s="227"/>
      <c r="B510" s="140"/>
      <c r="C510" s="243"/>
      <c r="D510" s="232"/>
      <c r="E510" s="232"/>
      <c r="F510" s="232"/>
      <c r="G510" s="233"/>
      <c r="H510" s="128"/>
      <c r="I510" s="141"/>
      <c r="J510" s="128"/>
      <c r="K510" s="128"/>
      <c r="L510" s="128"/>
      <c r="M510" s="128"/>
      <c r="N510" s="128"/>
      <c r="O510" s="128"/>
      <c r="P510" s="128"/>
      <c r="Q510" s="128"/>
      <c r="R510" s="128"/>
    </row>
    <row r="511" spans="1:18" ht="12.75" customHeight="1" x14ac:dyDescent="0.2">
      <c r="A511" s="227">
        <f>B511</f>
        <v>45173</v>
      </c>
      <c r="B511" s="139">
        <f>B509+1</f>
        <v>45173</v>
      </c>
      <c r="C511" s="243"/>
      <c r="D511" s="232"/>
      <c r="E511" s="232"/>
      <c r="F511" s="232"/>
      <c r="G511" s="233"/>
      <c r="H511" s="128"/>
      <c r="I511" s="128"/>
      <c r="J511" s="128"/>
      <c r="K511" s="128"/>
      <c r="L511" s="128"/>
      <c r="M511" s="128"/>
      <c r="N511" s="128"/>
      <c r="O511" s="128"/>
      <c r="P511" s="128"/>
      <c r="Q511" s="128"/>
      <c r="R511" s="128"/>
    </row>
    <row r="512" spans="1:18" ht="12.75" customHeight="1" x14ac:dyDescent="0.2">
      <c r="A512" s="227"/>
      <c r="B512" s="140"/>
      <c r="C512" s="243"/>
      <c r="D512" s="232"/>
      <c r="E512" s="232"/>
      <c r="F512" s="232"/>
      <c r="G512" s="233"/>
      <c r="H512" s="128"/>
      <c r="I512" s="141"/>
      <c r="J512" s="128"/>
      <c r="K512" s="128"/>
      <c r="L512" s="128"/>
      <c r="M512" s="128"/>
      <c r="N512" s="128"/>
      <c r="O512" s="128"/>
      <c r="P512" s="128"/>
      <c r="Q512" s="128"/>
      <c r="R512" s="128"/>
    </row>
    <row r="513" spans="1:18" ht="12.75" customHeight="1" x14ac:dyDescent="0.2">
      <c r="A513" s="227">
        <f>B513</f>
        <v>45174</v>
      </c>
      <c r="B513" s="139">
        <f>B511+1</f>
        <v>45174</v>
      </c>
      <c r="C513" s="243"/>
      <c r="D513" s="232"/>
      <c r="E513" s="232" t="s">
        <v>582</v>
      </c>
      <c r="F513" s="232"/>
      <c r="G513" s="233"/>
      <c r="H513" s="128"/>
      <c r="I513" s="128"/>
      <c r="J513" s="128"/>
      <c r="K513" s="128"/>
      <c r="L513" s="128"/>
      <c r="M513" s="128"/>
      <c r="N513" s="128"/>
      <c r="O513" s="128"/>
      <c r="P513" s="128"/>
      <c r="Q513" s="128"/>
      <c r="R513" s="128"/>
    </row>
    <row r="514" spans="1:18" ht="12.75" customHeight="1" x14ac:dyDescent="0.2">
      <c r="A514" s="227"/>
      <c r="B514" s="140"/>
      <c r="C514" s="243"/>
      <c r="D514" s="232"/>
      <c r="E514" s="232"/>
      <c r="F514" s="232"/>
      <c r="G514" s="233"/>
      <c r="H514" s="128"/>
      <c r="I514" s="141"/>
      <c r="J514" s="128"/>
      <c r="K514" s="128"/>
      <c r="L514" s="128"/>
      <c r="M514" s="128"/>
      <c r="N514" s="128"/>
      <c r="O514" s="128"/>
      <c r="P514" s="128"/>
      <c r="Q514" s="128"/>
      <c r="R514" s="128"/>
    </row>
    <row r="515" spans="1:18" ht="12.75" customHeight="1" x14ac:dyDescent="0.2">
      <c r="A515" s="227">
        <f>B515</f>
        <v>45175</v>
      </c>
      <c r="B515" s="139">
        <f>B513+1</f>
        <v>45175</v>
      </c>
      <c r="C515" s="243"/>
      <c r="D515" s="232"/>
      <c r="E515" s="232"/>
      <c r="F515" s="232" t="s">
        <v>197</v>
      </c>
      <c r="G515" s="233"/>
      <c r="H515" s="128"/>
      <c r="I515" s="128"/>
      <c r="J515" s="128"/>
      <c r="K515" s="128"/>
      <c r="L515" s="128"/>
      <c r="M515" s="128"/>
      <c r="N515" s="128"/>
      <c r="O515" s="128"/>
      <c r="P515" s="128"/>
      <c r="Q515" s="128"/>
      <c r="R515" s="128"/>
    </row>
    <row r="516" spans="1:18" ht="12.75" customHeight="1" x14ac:dyDescent="0.2">
      <c r="A516" s="227"/>
      <c r="B516" s="140"/>
      <c r="C516" s="243"/>
      <c r="D516" s="232"/>
      <c r="E516" s="232"/>
      <c r="F516" s="232"/>
      <c r="G516" s="233"/>
      <c r="H516" s="128"/>
      <c r="I516" s="141"/>
      <c r="J516" s="128"/>
      <c r="K516" s="128"/>
      <c r="L516" s="128"/>
      <c r="M516" s="128"/>
      <c r="N516" s="128"/>
      <c r="O516" s="128"/>
      <c r="P516" s="128"/>
      <c r="Q516" s="128"/>
      <c r="R516" s="128"/>
    </row>
    <row r="517" spans="1:18" ht="12.75" customHeight="1" x14ac:dyDescent="0.2">
      <c r="A517" s="227">
        <f>B517</f>
        <v>45176</v>
      </c>
      <c r="B517" s="139">
        <f>B515+1</f>
        <v>45176</v>
      </c>
      <c r="C517" s="243"/>
      <c r="D517" s="232"/>
      <c r="E517" s="232"/>
      <c r="F517" s="232"/>
      <c r="G517" s="233"/>
      <c r="H517" s="128"/>
      <c r="I517" s="128"/>
      <c r="J517" s="128"/>
      <c r="K517" s="128"/>
      <c r="L517" s="128"/>
      <c r="M517" s="128"/>
      <c r="N517" s="128"/>
      <c r="O517" s="128"/>
      <c r="P517" s="128"/>
      <c r="Q517" s="128"/>
      <c r="R517" s="128"/>
    </row>
    <row r="518" spans="1:18" ht="12.75" customHeight="1" x14ac:dyDescent="0.2">
      <c r="A518" s="227"/>
      <c r="B518" s="140"/>
      <c r="C518" s="243"/>
      <c r="D518" s="232"/>
      <c r="E518" s="232"/>
      <c r="F518" s="232"/>
      <c r="G518" s="233"/>
      <c r="H518" s="128"/>
      <c r="I518" s="141"/>
      <c r="J518" s="128"/>
      <c r="K518" s="128"/>
      <c r="L518" s="128"/>
      <c r="M518" s="128"/>
      <c r="N518" s="128"/>
      <c r="O518" s="128"/>
      <c r="P518" s="128"/>
      <c r="Q518" s="128"/>
      <c r="R518" s="128"/>
    </row>
    <row r="519" spans="1:18" ht="12.75" customHeight="1" x14ac:dyDescent="0.2">
      <c r="A519" s="227">
        <f>B519</f>
        <v>45177</v>
      </c>
      <c r="B519" s="139">
        <f>B517+1</f>
        <v>45177</v>
      </c>
      <c r="C519" s="243"/>
      <c r="D519" s="232"/>
      <c r="E519" s="232" t="s">
        <v>322</v>
      </c>
      <c r="F519" s="232" t="s">
        <v>286</v>
      </c>
      <c r="G519" s="233"/>
      <c r="H519" s="128"/>
      <c r="I519" s="128"/>
      <c r="J519" s="128"/>
      <c r="K519" s="128"/>
      <c r="L519" s="128"/>
      <c r="M519" s="128"/>
      <c r="N519" s="128"/>
      <c r="O519" s="128"/>
      <c r="P519" s="128"/>
      <c r="Q519" s="128"/>
      <c r="R519" s="128"/>
    </row>
    <row r="520" spans="1:18" ht="12.75" customHeight="1" x14ac:dyDescent="0.2">
      <c r="A520" s="227"/>
      <c r="B520" s="140"/>
      <c r="C520" s="243"/>
      <c r="D520" s="232"/>
      <c r="E520" s="232"/>
      <c r="F520" s="232"/>
      <c r="G520" s="233"/>
      <c r="H520" s="128"/>
      <c r="I520" s="141"/>
      <c r="J520" s="128"/>
      <c r="K520" s="128"/>
      <c r="L520" s="128"/>
      <c r="M520" s="128"/>
      <c r="N520" s="128"/>
      <c r="O520" s="128"/>
      <c r="P520" s="128"/>
      <c r="Q520" s="128"/>
      <c r="R520" s="128"/>
    </row>
    <row r="521" spans="1:18" ht="12.75" customHeight="1" x14ac:dyDescent="0.2">
      <c r="A521" s="227">
        <f>B521</f>
        <v>45178</v>
      </c>
      <c r="B521" s="139">
        <f>B519+1</f>
        <v>45178</v>
      </c>
      <c r="C521" s="243"/>
      <c r="D521" s="232"/>
      <c r="E521" s="232"/>
      <c r="F521" s="232"/>
      <c r="G521" s="233"/>
      <c r="H521" s="128"/>
      <c r="I521" s="128"/>
      <c r="J521" s="128"/>
      <c r="K521" s="128"/>
      <c r="L521" s="128"/>
      <c r="M521" s="128"/>
      <c r="N521" s="128"/>
      <c r="O521" s="128"/>
      <c r="P521" s="128"/>
      <c r="Q521" s="128"/>
      <c r="R521" s="128"/>
    </row>
    <row r="522" spans="1:18" ht="12.75" customHeight="1" x14ac:dyDescent="0.2">
      <c r="A522" s="227"/>
      <c r="B522" s="140"/>
      <c r="C522" s="243"/>
      <c r="D522" s="232"/>
      <c r="E522" s="232"/>
      <c r="F522" s="232"/>
      <c r="G522" s="233"/>
      <c r="H522" s="128"/>
      <c r="I522" s="141"/>
      <c r="J522" s="128"/>
      <c r="K522" s="128"/>
      <c r="L522" s="128"/>
      <c r="M522" s="128"/>
      <c r="N522" s="128"/>
      <c r="O522" s="128"/>
      <c r="P522" s="128"/>
      <c r="Q522" s="128"/>
      <c r="R522" s="128"/>
    </row>
    <row r="523" spans="1:18" ht="12.75" customHeight="1" x14ac:dyDescent="0.2">
      <c r="A523" s="227">
        <f>B523</f>
        <v>45179</v>
      </c>
      <c r="B523" s="139">
        <f>B521+1</f>
        <v>45179</v>
      </c>
      <c r="C523" s="243"/>
      <c r="D523" s="232"/>
      <c r="E523" s="232"/>
      <c r="F523" s="232"/>
      <c r="G523" s="233"/>
      <c r="H523" s="128"/>
      <c r="I523" s="128"/>
      <c r="J523" s="128"/>
      <c r="K523" s="128"/>
      <c r="L523" s="128"/>
      <c r="M523" s="128"/>
      <c r="N523" s="128"/>
      <c r="O523" s="128"/>
      <c r="P523" s="128"/>
      <c r="Q523" s="128"/>
      <c r="R523" s="128"/>
    </row>
    <row r="524" spans="1:18" ht="12.75" customHeight="1" x14ac:dyDescent="0.2">
      <c r="A524" s="227"/>
      <c r="B524" s="140"/>
      <c r="C524" s="243"/>
      <c r="D524" s="232"/>
      <c r="E524" s="232"/>
      <c r="F524" s="232"/>
      <c r="G524" s="233"/>
      <c r="H524" s="128"/>
      <c r="I524" s="141"/>
      <c r="J524" s="128"/>
      <c r="K524" s="128"/>
      <c r="L524" s="128"/>
      <c r="M524" s="128"/>
      <c r="N524" s="128"/>
      <c r="O524" s="128"/>
      <c r="P524" s="128"/>
      <c r="Q524" s="128"/>
      <c r="R524" s="128"/>
    </row>
    <row r="525" spans="1:18" ht="12.75" customHeight="1" x14ac:dyDescent="0.2">
      <c r="A525" s="227">
        <f>B525</f>
        <v>45180</v>
      </c>
      <c r="B525" s="139">
        <f>B523+1</f>
        <v>45180</v>
      </c>
      <c r="C525" s="243"/>
      <c r="D525" s="232"/>
      <c r="E525" s="232"/>
      <c r="F525" s="232"/>
      <c r="G525" s="233"/>
      <c r="H525" s="128"/>
      <c r="I525" s="128"/>
      <c r="J525" s="128"/>
      <c r="K525" s="128"/>
      <c r="L525" s="128"/>
      <c r="M525" s="128"/>
      <c r="N525" s="128"/>
      <c r="O525" s="128"/>
      <c r="P525" s="128"/>
      <c r="Q525" s="128"/>
      <c r="R525" s="128"/>
    </row>
    <row r="526" spans="1:18" ht="12.75" customHeight="1" x14ac:dyDescent="0.2">
      <c r="A526" s="227"/>
      <c r="B526" s="140"/>
      <c r="C526" s="243"/>
      <c r="D526" s="232"/>
      <c r="E526" s="232"/>
      <c r="F526" s="232"/>
      <c r="G526" s="233"/>
      <c r="H526" s="128"/>
      <c r="I526" s="141"/>
      <c r="J526" s="128"/>
      <c r="K526" s="128"/>
      <c r="L526" s="128"/>
      <c r="M526" s="128"/>
      <c r="N526" s="128"/>
      <c r="O526" s="128"/>
      <c r="P526" s="128"/>
      <c r="Q526" s="128"/>
      <c r="R526" s="128"/>
    </row>
    <row r="527" spans="1:18" ht="12.75" customHeight="1" x14ac:dyDescent="0.2">
      <c r="A527" s="227">
        <f>B527</f>
        <v>45181</v>
      </c>
      <c r="B527" s="139">
        <f>B525+1</f>
        <v>45181</v>
      </c>
      <c r="C527" s="243"/>
      <c r="D527" s="232"/>
      <c r="E527" s="232"/>
      <c r="F527" s="232"/>
      <c r="G527" s="233"/>
      <c r="H527" s="128"/>
      <c r="I527" s="128"/>
      <c r="J527" s="128"/>
      <c r="K527" s="128"/>
      <c r="L527" s="128"/>
      <c r="M527" s="128"/>
      <c r="N527" s="128"/>
      <c r="O527" s="128"/>
      <c r="P527" s="128"/>
      <c r="Q527" s="128"/>
      <c r="R527" s="128"/>
    </row>
    <row r="528" spans="1:18" ht="12.75" customHeight="1" x14ac:dyDescent="0.2">
      <c r="A528" s="227"/>
      <c r="B528" s="140"/>
      <c r="C528" s="243"/>
      <c r="D528" s="232"/>
      <c r="E528" s="232"/>
      <c r="F528" s="232"/>
      <c r="G528" s="233"/>
      <c r="H528" s="128"/>
      <c r="I528" s="141"/>
      <c r="J528" s="128"/>
      <c r="K528" s="128"/>
      <c r="L528" s="128"/>
      <c r="M528" s="128"/>
      <c r="N528" s="128"/>
      <c r="O528" s="128"/>
      <c r="P528" s="128"/>
      <c r="Q528" s="128"/>
      <c r="R528" s="128"/>
    </row>
    <row r="529" spans="1:18" ht="12.75" customHeight="1" x14ac:dyDescent="0.2">
      <c r="A529" s="227">
        <f>B529</f>
        <v>45182</v>
      </c>
      <c r="B529" s="139">
        <f>B527+1</f>
        <v>45182</v>
      </c>
      <c r="C529" s="243"/>
      <c r="D529" s="232"/>
      <c r="E529" s="232"/>
      <c r="F529" s="232" t="s">
        <v>542</v>
      </c>
      <c r="G529" s="233"/>
      <c r="H529" s="128"/>
      <c r="I529" s="128"/>
      <c r="J529" s="128"/>
      <c r="K529" s="128"/>
      <c r="L529" s="128"/>
      <c r="M529" s="128"/>
      <c r="N529" s="128"/>
      <c r="O529" s="128"/>
      <c r="P529" s="128"/>
      <c r="Q529" s="128"/>
      <c r="R529" s="128"/>
    </row>
    <row r="530" spans="1:18" ht="12.75" customHeight="1" x14ac:dyDescent="0.2">
      <c r="A530" s="227"/>
      <c r="B530" s="140"/>
      <c r="C530" s="243"/>
      <c r="D530" s="232"/>
      <c r="E530" s="232"/>
      <c r="F530" s="232"/>
      <c r="G530" s="233"/>
      <c r="H530" s="128"/>
      <c r="I530" s="141"/>
      <c r="J530" s="128"/>
      <c r="K530" s="128"/>
      <c r="L530" s="128"/>
      <c r="M530" s="128"/>
      <c r="N530" s="128"/>
      <c r="O530" s="128"/>
      <c r="P530" s="128"/>
      <c r="Q530" s="128"/>
      <c r="R530" s="128"/>
    </row>
    <row r="531" spans="1:18" ht="12.75" customHeight="1" x14ac:dyDescent="0.2">
      <c r="A531" s="227">
        <f>B531</f>
        <v>45183</v>
      </c>
      <c r="B531" s="139">
        <f>B529+1</f>
        <v>45183</v>
      </c>
      <c r="C531" s="243"/>
      <c r="D531" s="232"/>
      <c r="E531" s="232"/>
      <c r="F531" s="232"/>
      <c r="G531" s="233"/>
      <c r="H531" s="128"/>
      <c r="I531" s="128"/>
      <c r="J531" s="128"/>
      <c r="K531" s="128"/>
      <c r="L531" s="128"/>
      <c r="M531" s="128"/>
      <c r="N531" s="128"/>
      <c r="O531" s="128"/>
      <c r="P531" s="128"/>
      <c r="Q531" s="128"/>
      <c r="R531" s="128"/>
    </row>
    <row r="532" spans="1:18" ht="12.75" customHeight="1" x14ac:dyDescent="0.2">
      <c r="A532" s="227"/>
      <c r="B532" s="140"/>
      <c r="C532" s="243"/>
      <c r="D532" s="232"/>
      <c r="E532" s="232"/>
      <c r="F532" s="232"/>
      <c r="G532" s="233"/>
      <c r="H532" s="128"/>
      <c r="I532" s="141"/>
      <c r="J532" s="128"/>
      <c r="K532" s="128"/>
      <c r="L532" s="128"/>
      <c r="M532" s="128"/>
      <c r="N532" s="128"/>
      <c r="O532" s="128"/>
      <c r="P532" s="128"/>
      <c r="Q532" s="128"/>
      <c r="R532" s="128"/>
    </row>
    <row r="533" spans="1:18" ht="12.75" customHeight="1" x14ac:dyDescent="0.2">
      <c r="A533" s="227">
        <f>B533</f>
        <v>45184</v>
      </c>
      <c r="B533" s="139">
        <f>B531+1</f>
        <v>45184</v>
      </c>
      <c r="C533" s="243"/>
      <c r="D533" s="232"/>
      <c r="E533" s="232" t="s">
        <v>322</v>
      </c>
      <c r="F533" s="232" t="s">
        <v>610</v>
      </c>
      <c r="G533" s="233"/>
      <c r="H533" s="128"/>
      <c r="I533" s="128"/>
      <c r="J533" s="128"/>
      <c r="K533" s="128"/>
      <c r="L533" s="128"/>
      <c r="M533" s="128"/>
      <c r="N533" s="128"/>
      <c r="O533" s="128"/>
      <c r="P533" s="128"/>
      <c r="Q533" s="128"/>
      <c r="R533" s="128"/>
    </row>
    <row r="534" spans="1:18" ht="12.75" customHeight="1" x14ac:dyDescent="0.2">
      <c r="A534" s="227"/>
      <c r="B534" s="140"/>
      <c r="C534" s="243"/>
      <c r="D534" s="232"/>
      <c r="E534" s="232"/>
      <c r="F534" s="232"/>
      <c r="G534" s="233"/>
      <c r="H534" s="128"/>
      <c r="I534" s="141"/>
      <c r="J534" s="128"/>
      <c r="K534" s="128"/>
      <c r="L534" s="128"/>
      <c r="M534" s="128"/>
      <c r="N534" s="128"/>
      <c r="O534" s="128"/>
      <c r="P534" s="128"/>
      <c r="Q534" s="128"/>
      <c r="R534" s="128"/>
    </row>
    <row r="535" spans="1:18" ht="12.75" customHeight="1" x14ac:dyDescent="0.2">
      <c r="A535" s="227">
        <f>B535</f>
        <v>45185</v>
      </c>
      <c r="B535" s="139">
        <f>B533+1</f>
        <v>45185</v>
      </c>
      <c r="C535" s="243"/>
      <c r="D535" s="232" t="s">
        <v>611</v>
      </c>
      <c r="E535" s="232"/>
      <c r="F535" s="232"/>
      <c r="G535" s="233"/>
      <c r="H535" s="128"/>
      <c r="I535" s="128"/>
      <c r="J535" s="128"/>
      <c r="K535" s="128"/>
      <c r="L535" s="128"/>
      <c r="M535" s="128"/>
      <c r="N535" s="128"/>
      <c r="O535" s="128"/>
      <c r="P535" s="128"/>
      <c r="Q535" s="128"/>
      <c r="R535" s="128"/>
    </row>
    <row r="536" spans="1:18" ht="12.75" customHeight="1" x14ac:dyDescent="0.2">
      <c r="A536" s="227"/>
      <c r="B536" s="140"/>
      <c r="C536" s="243"/>
      <c r="D536" s="232"/>
      <c r="E536" s="232"/>
      <c r="F536" s="232"/>
      <c r="G536" s="233"/>
      <c r="H536" s="128"/>
      <c r="I536" s="141"/>
      <c r="J536" s="128"/>
      <c r="K536" s="128"/>
      <c r="L536" s="128"/>
      <c r="M536" s="128"/>
      <c r="N536" s="128"/>
      <c r="O536" s="128"/>
      <c r="P536" s="128"/>
      <c r="Q536" s="128"/>
      <c r="R536" s="128"/>
    </row>
    <row r="537" spans="1:18" ht="12.75" customHeight="1" x14ac:dyDescent="0.2">
      <c r="A537" s="227">
        <f>B537</f>
        <v>45186</v>
      </c>
      <c r="B537" s="139">
        <f>B535+1</f>
        <v>45186</v>
      </c>
      <c r="C537" s="243"/>
      <c r="D537" s="232"/>
      <c r="E537" s="232"/>
      <c r="F537" s="232"/>
      <c r="G537" s="233"/>
      <c r="H537" s="128"/>
      <c r="I537" s="128"/>
      <c r="J537" s="128"/>
      <c r="K537" s="128"/>
      <c r="L537" s="128"/>
      <c r="M537" s="128"/>
      <c r="N537" s="128"/>
      <c r="O537" s="128"/>
      <c r="P537" s="128"/>
      <c r="Q537" s="128"/>
      <c r="R537" s="128"/>
    </row>
    <row r="538" spans="1:18" ht="12.75" customHeight="1" x14ac:dyDescent="0.2">
      <c r="A538" s="227"/>
      <c r="B538" s="140"/>
      <c r="C538" s="243"/>
      <c r="D538" s="232"/>
      <c r="E538" s="232"/>
      <c r="F538" s="232"/>
      <c r="G538" s="233"/>
      <c r="H538" s="128"/>
      <c r="I538" s="141"/>
      <c r="J538" s="128"/>
      <c r="K538" s="128"/>
      <c r="L538" s="128"/>
      <c r="M538" s="128"/>
      <c r="N538" s="128"/>
      <c r="O538" s="128"/>
      <c r="P538" s="128"/>
      <c r="Q538" s="128"/>
      <c r="R538" s="128"/>
    </row>
    <row r="539" spans="1:18" ht="12.75" customHeight="1" x14ac:dyDescent="0.2">
      <c r="A539" s="227">
        <f>B539</f>
        <v>45187</v>
      </c>
      <c r="B539" s="139">
        <f>B537+1</f>
        <v>45187</v>
      </c>
      <c r="C539" s="243"/>
      <c r="D539" s="232"/>
      <c r="E539" s="232"/>
      <c r="F539" s="232"/>
      <c r="G539" s="233"/>
      <c r="H539" s="128"/>
      <c r="I539" s="128"/>
      <c r="J539" s="128"/>
      <c r="K539" s="128"/>
      <c r="L539" s="128"/>
      <c r="M539" s="128"/>
      <c r="N539" s="128"/>
      <c r="O539" s="128"/>
      <c r="P539" s="128"/>
      <c r="Q539" s="128"/>
      <c r="R539" s="128"/>
    </row>
    <row r="540" spans="1:18" ht="12.75" customHeight="1" x14ac:dyDescent="0.2">
      <c r="A540" s="227"/>
      <c r="B540" s="140"/>
      <c r="C540" s="243"/>
      <c r="D540" s="232"/>
      <c r="E540" s="232"/>
      <c r="F540" s="232"/>
      <c r="G540" s="233"/>
      <c r="H540" s="128"/>
      <c r="I540" s="141"/>
      <c r="J540" s="128"/>
      <c r="K540" s="128"/>
      <c r="L540" s="128"/>
      <c r="M540" s="128"/>
      <c r="N540" s="128"/>
      <c r="O540" s="128"/>
      <c r="P540" s="128"/>
      <c r="Q540" s="128"/>
      <c r="R540" s="128"/>
    </row>
    <row r="541" spans="1:18" ht="12.75" customHeight="1" x14ac:dyDescent="0.2">
      <c r="A541" s="227">
        <f>B541</f>
        <v>45188</v>
      </c>
      <c r="B541" s="139">
        <f>B539+1</f>
        <v>45188</v>
      </c>
      <c r="C541" s="243"/>
      <c r="D541" s="232"/>
      <c r="E541" s="232" t="s">
        <v>582</v>
      </c>
      <c r="F541" s="232"/>
      <c r="G541" s="233"/>
      <c r="H541" s="128"/>
      <c r="I541" s="128"/>
      <c r="J541" s="128"/>
      <c r="K541" s="128"/>
      <c r="L541" s="128"/>
      <c r="M541" s="128"/>
      <c r="N541" s="128"/>
      <c r="O541" s="128"/>
      <c r="P541" s="128"/>
      <c r="Q541" s="128"/>
      <c r="R541" s="128"/>
    </row>
    <row r="542" spans="1:18" ht="12.75" customHeight="1" x14ac:dyDescent="0.2">
      <c r="A542" s="227"/>
      <c r="B542" s="140"/>
      <c r="C542" s="243"/>
      <c r="D542" s="232"/>
      <c r="E542" s="232"/>
      <c r="F542" s="232"/>
      <c r="G542" s="233"/>
      <c r="H542" s="128"/>
      <c r="I542" s="141"/>
      <c r="J542" s="128"/>
      <c r="K542" s="128"/>
      <c r="L542" s="128"/>
      <c r="M542" s="128"/>
      <c r="N542" s="128"/>
      <c r="O542" s="128"/>
      <c r="P542" s="128"/>
      <c r="Q542" s="128"/>
      <c r="R542" s="128"/>
    </row>
    <row r="543" spans="1:18" ht="12.75" customHeight="1" x14ac:dyDescent="0.2">
      <c r="A543" s="227">
        <f>B543</f>
        <v>45189</v>
      </c>
      <c r="B543" s="139">
        <f>B541+1</f>
        <v>45189</v>
      </c>
      <c r="C543" s="243"/>
      <c r="D543" s="232"/>
      <c r="E543" s="232"/>
      <c r="F543" s="232" t="s">
        <v>464</v>
      </c>
      <c r="G543" s="233"/>
      <c r="H543" s="128"/>
      <c r="I543" s="128"/>
      <c r="J543" s="128"/>
      <c r="K543" s="128"/>
      <c r="L543" s="128"/>
      <c r="M543" s="128"/>
      <c r="N543" s="128"/>
      <c r="O543" s="128"/>
      <c r="P543" s="128"/>
      <c r="Q543" s="128"/>
      <c r="R543" s="128"/>
    </row>
    <row r="544" spans="1:18" ht="12.75" customHeight="1" x14ac:dyDescent="0.2">
      <c r="A544" s="227"/>
      <c r="B544" s="140"/>
      <c r="C544" s="243"/>
      <c r="D544" s="232"/>
      <c r="E544" s="232"/>
      <c r="F544" s="232"/>
      <c r="G544" s="233"/>
      <c r="H544" s="128"/>
      <c r="I544" s="141"/>
      <c r="J544" s="128"/>
      <c r="K544" s="128"/>
      <c r="L544" s="128"/>
      <c r="M544" s="128"/>
      <c r="N544" s="128"/>
      <c r="O544" s="128"/>
      <c r="P544" s="128"/>
      <c r="Q544" s="128"/>
      <c r="R544" s="128"/>
    </row>
    <row r="545" spans="1:18" ht="12.75" customHeight="1" x14ac:dyDescent="0.2">
      <c r="A545" s="227">
        <f>B545</f>
        <v>45190</v>
      </c>
      <c r="B545" s="139">
        <f>B543+1</f>
        <v>45190</v>
      </c>
      <c r="C545" s="243"/>
      <c r="D545" s="232"/>
      <c r="E545" s="232"/>
      <c r="F545" s="232"/>
      <c r="G545" s="233"/>
      <c r="H545" s="128"/>
      <c r="I545" s="128"/>
      <c r="J545" s="128"/>
      <c r="K545" s="128"/>
      <c r="L545" s="128"/>
      <c r="M545" s="128"/>
      <c r="N545" s="128"/>
      <c r="O545" s="128"/>
      <c r="P545" s="128"/>
      <c r="Q545" s="128"/>
      <c r="R545" s="128"/>
    </row>
    <row r="546" spans="1:18" ht="12.75" customHeight="1" x14ac:dyDescent="0.2">
      <c r="A546" s="227"/>
      <c r="B546" s="140"/>
      <c r="C546" s="243"/>
      <c r="D546" s="232"/>
      <c r="E546" s="232"/>
      <c r="F546" s="232"/>
      <c r="G546" s="233"/>
      <c r="H546" s="128"/>
      <c r="I546" s="141"/>
      <c r="J546" s="128"/>
      <c r="K546" s="128"/>
      <c r="L546" s="128"/>
      <c r="M546" s="128"/>
      <c r="N546" s="128"/>
      <c r="O546" s="128"/>
      <c r="P546" s="128"/>
      <c r="Q546" s="128"/>
      <c r="R546" s="128"/>
    </row>
    <row r="547" spans="1:18" ht="12.75" customHeight="1" x14ac:dyDescent="0.2">
      <c r="A547" s="227">
        <f>B547</f>
        <v>45191</v>
      </c>
      <c r="B547" s="139">
        <f>B545+1</f>
        <v>45191</v>
      </c>
      <c r="C547" s="243"/>
      <c r="D547" s="232"/>
      <c r="E547" s="232" t="s">
        <v>322</v>
      </c>
      <c r="F547" s="232"/>
      <c r="G547" s="233"/>
      <c r="H547" s="128"/>
      <c r="I547" s="128"/>
      <c r="J547" s="128"/>
      <c r="K547" s="128"/>
      <c r="L547" s="128"/>
      <c r="M547" s="128"/>
      <c r="N547" s="128"/>
      <c r="O547" s="128"/>
      <c r="P547" s="128"/>
      <c r="Q547" s="128"/>
      <c r="R547" s="128"/>
    </row>
    <row r="548" spans="1:18" ht="12.75" customHeight="1" x14ac:dyDescent="0.2">
      <c r="A548" s="227"/>
      <c r="B548" s="140"/>
      <c r="C548" s="243"/>
      <c r="D548" s="232"/>
      <c r="E548" s="232"/>
      <c r="F548" s="232"/>
      <c r="G548" s="233"/>
      <c r="H548" s="128"/>
      <c r="I548" s="141"/>
      <c r="J548" s="128"/>
      <c r="K548" s="128"/>
      <c r="L548" s="128"/>
      <c r="M548" s="128"/>
      <c r="N548" s="128"/>
      <c r="O548" s="128"/>
      <c r="P548" s="128"/>
      <c r="Q548" s="128"/>
      <c r="R548" s="128"/>
    </row>
    <row r="549" spans="1:18" ht="12.75" customHeight="1" x14ac:dyDescent="0.2">
      <c r="A549" s="227">
        <f>B549</f>
        <v>45192</v>
      </c>
      <c r="B549" s="139">
        <f>B547+1</f>
        <v>45192</v>
      </c>
      <c r="C549" s="243"/>
      <c r="D549" s="232"/>
      <c r="E549" s="232"/>
      <c r="F549" s="232"/>
      <c r="G549" s="233"/>
      <c r="H549" s="128"/>
      <c r="I549" s="128"/>
      <c r="J549" s="128"/>
      <c r="K549" s="128"/>
      <c r="L549" s="128"/>
      <c r="M549" s="128"/>
      <c r="N549" s="128"/>
      <c r="O549" s="128"/>
      <c r="P549" s="128"/>
      <c r="Q549" s="128"/>
      <c r="R549" s="128"/>
    </row>
    <row r="550" spans="1:18" ht="12.75" customHeight="1" x14ac:dyDescent="0.2">
      <c r="A550" s="227"/>
      <c r="B550" s="140"/>
      <c r="C550" s="243"/>
      <c r="D550" s="232"/>
      <c r="E550" s="232"/>
      <c r="F550" s="232"/>
      <c r="G550" s="233"/>
      <c r="H550" s="128"/>
      <c r="I550" s="141"/>
      <c r="J550" s="128"/>
      <c r="K550" s="128"/>
      <c r="L550" s="128"/>
      <c r="M550" s="128"/>
      <c r="N550" s="128"/>
      <c r="O550" s="128"/>
      <c r="P550" s="128"/>
      <c r="Q550" s="128"/>
      <c r="R550" s="128"/>
    </row>
    <row r="551" spans="1:18" ht="12.75" customHeight="1" x14ac:dyDescent="0.2">
      <c r="A551" s="227">
        <f>B551</f>
        <v>45193</v>
      </c>
      <c r="B551" s="139">
        <f>B549+1</f>
        <v>45193</v>
      </c>
      <c r="C551" s="243"/>
      <c r="D551" s="232"/>
      <c r="E551" s="232"/>
      <c r="F551" s="232" t="s">
        <v>280</v>
      </c>
      <c r="G551" s="233"/>
      <c r="H551" s="128"/>
      <c r="I551" s="128"/>
      <c r="J551" s="128"/>
      <c r="K551" s="128"/>
      <c r="L551" s="128"/>
      <c r="M551" s="128"/>
      <c r="N551" s="128"/>
      <c r="O551" s="128"/>
      <c r="P551" s="128"/>
      <c r="Q551" s="128"/>
      <c r="R551" s="128"/>
    </row>
    <row r="552" spans="1:18" ht="12.75" customHeight="1" x14ac:dyDescent="0.2">
      <c r="A552" s="227"/>
      <c r="B552" s="140"/>
      <c r="C552" s="243"/>
      <c r="D552" s="232"/>
      <c r="E552" s="232"/>
      <c r="F552" s="232"/>
      <c r="G552" s="233"/>
      <c r="H552" s="128"/>
      <c r="I552" s="141"/>
      <c r="J552" s="128"/>
      <c r="K552" s="128"/>
      <c r="L552" s="128"/>
      <c r="M552" s="128"/>
      <c r="N552" s="128"/>
      <c r="O552" s="128"/>
      <c r="P552" s="128"/>
      <c r="Q552" s="128"/>
      <c r="R552" s="128"/>
    </row>
    <row r="553" spans="1:18" ht="12.75" customHeight="1" x14ac:dyDescent="0.2">
      <c r="A553" s="227">
        <f>B553</f>
        <v>45194</v>
      </c>
      <c r="B553" s="139">
        <f>B551+1</f>
        <v>45194</v>
      </c>
      <c r="C553" s="243"/>
      <c r="D553" s="232"/>
      <c r="E553" s="232"/>
      <c r="F553" s="232"/>
      <c r="G553" s="233"/>
      <c r="H553" s="128"/>
      <c r="I553" s="128"/>
      <c r="J553" s="128"/>
      <c r="K553" s="128"/>
      <c r="L553" s="128"/>
      <c r="M553" s="128"/>
      <c r="N553" s="128"/>
      <c r="O553" s="128"/>
      <c r="P553" s="128"/>
      <c r="Q553" s="128"/>
      <c r="R553" s="128"/>
    </row>
    <row r="554" spans="1:18" ht="12.75" customHeight="1" x14ac:dyDescent="0.2">
      <c r="A554" s="227"/>
      <c r="B554" s="140"/>
      <c r="C554" s="243"/>
      <c r="D554" s="232"/>
      <c r="E554" s="232"/>
      <c r="F554" s="232"/>
      <c r="G554" s="233"/>
      <c r="H554" s="128"/>
      <c r="I554" s="141"/>
      <c r="J554" s="128"/>
      <c r="K554" s="128"/>
      <c r="L554" s="128"/>
      <c r="M554" s="128"/>
      <c r="N554" s="128"/>
      <c r="O554" s="128"/>
      <c r="P554" s="128"/>
      <c r="Q554" s="128"/>
      <c r="R554" s="128"/>
    </row>
    <row r="555" spans="1:18" ht="12.75" customHeight="1" x14ac:dyDescent="0.2">
      <c r="A555" s="227">
        <f>B555</f>
        <v>45195</v>
      </c>
      <c r="B555" s="139">
        <f>B553+1</f>
        <v>45195</v>
      </c>
      <c r="C555" s="243"/>
      <c r="D555" s="232"/>
      <c r="E555" s="232"/>
      <c r="F555" s="232"/>
      <c r="G555" s="233"/>
      <c r="H555" s="128"/>
      <c r="I555" s="128"/>
      <c r="J555" s="128"/>
      <c r="K555" s="128"/>
      <c r="L555" s="128"/>
      <c r="M555" s="128"/>
      <c r="N555" s="128"/>
      <c r="O555" s="128"/>
      <c r="P555" s="128"/>
      <c r="Q555" s="128"/>
      <c r="R555" s="128"/>
    </row>
    <row r="556" spans="1:18" ht="12.75" customHeight="1" x14ac:dyDescent="0.2">
      <c r="A556" s="227"/>
      <c r="B556" s="140"/>
      <c r="C556" s="243"/>
      <c r="D556" s="232"/>
      <c r="E556" s="232"/>
      <c r="F556" s="232"/>
      <c r="G556" s="233"/>
      <c r="H556" s="128"/>
      <c r="I556" s="141"/>
      <c r="J556" s="128"/>
      <c r="K556" s="128"/>
      <c r="L556" s="128"/>
      <c r="M556" s="128"/>
      <c r="N556" s="128"/>
      <c r="O556" s="128"/>
      <c r="P556" s="128"/>
      <c r="Q556" s="128"/>
      <c r="R556" s="128"/>
    </row>
    <row r="557" spans="1:18" ht="12.75" customHeight="1" x14ac:dyDescent="0.2">
      <c r="A557" s="227">
        <f>B557</f>
        <v>45196</v>
      </c>
      <c r="B557" s="139">
        <f>B555+1</f>
        <v>45196</v>
      </c>
      <c r="C557" s="243"/>
      <c r="D557" s="232"/>
      <c r="E557" s="232"/>
      <c r="F557" s="232"/>
      <c r="G557" s="233"/>
      <c r="H557" s="128"/>
      <c r="I557" s="128"/>
      <c r="J557" s="128"/>
      <c r="K557" s="128"/>
      <c r="L557" s="128"/>
      <c r="M557" s="128"/>
      <c r="N557" s="128"/>
      <c r="O557" s="128"/>
      <c r="P557" s="128"/>
      <c r="Q557" s="128"/>
      <c r="R557" s="128"/>
    </row>
    <row r="558" spans="1:18" ht="12.75" customHeight="1" x14ac:dyDescent="0.2">
      <c r="A558" s="227"/>
      <c r="B558" s="140"/>
      <c r="C558" s="243"/>
      <c r="D558" s="232"/>
      <c r="E558" s="232"/>
      <c r="F558" s="232"/>
      <c r="G558" s="233"/>
      <c r="H558" s="128"/>
      <c r="I558" s="141"/>
      <c r="J558" s="128"/>
      <c r="K558" s="128"/>
      <c r="L558" s="128"/>
      <c r="M558" s="128"/>
      <c r="N558" s="128"/>
      <c r="O558" s="128"/>
      <c r="P558" s="128"/>
      <c r="Q558" s="128"/>
      <c r="R558" s="128"/>
    </row>
    <row r="559" spans="1:18" ht="12.75" customHeight="1" x14ac:dyDescent="0.2">
      <c r="A559" s="227">
        <f>B559</f>
        <v>45197</v>
      </c>
      <c r="B559" s="139">
        <f>B557+1</f>
        <v>45197</v>
      </c>
      <c r="C559" s="243"/>
      <c r="D559" s="232"/>
      <c r="E559" s="232"/>
      <c r="F559" s="232"/>
      <c r="G559" s="233"/>
      <c r="H559" s="128"/>
      <c r="I559" s="128"/>
      <c r="J559" s="128"/>
      <c r="K559" s="128"/>
      <c r="L559" s="128"/>
      <c r="M559" s="128"/>
      <c r="N559" s="128"/>
      <c r="O559" s="128"/>
      <c r="P559" s="128"/>
      <c r="Q559" s="128"/>
      <c r="R559" s="128"/>
    </row>
    <row r="560" spans="1:18" ht="12.75" customHeight="1" x14ac:dyDescent="0.2">
      <c r="A560" s="227"/>
      <c r="B560" s="140"/>
      <c r="C560" s="243"/>
      <c r="D560" s="232"/>
      <c r="E560" s="232"/>
      <c r="F560" s="232"/>
      <c r="G560" s="233"/>
      <c r="H560" s="128"/>
      <c r="I560" s="141"/>
      <c r="J560" s="128"/>
      <c r="K560" s="128"/>
      <c r="L560" s="128"/>
      <c r="M560" s="128"/>
      <c r="N560" s="128"/>
      <c r="O560" s="128"/>
      <c r="P560" s="128"/>
      <c r="Q560" s="128"/>
      <c r="R560" s="128"/>
    </row>
    <row r="561" spans="1:18" ht="12.75" customHeight="1" x14ac:dyDescent="0.2">
      <c r="A561" s="227">
        <f>B561</f>
        <v>45198</v>
      </c>
      <c r="B561" s="139">
        <f>B559+1</f>
        <v>45198</v>
      </c>
      <c r="C561" s="243"/>
      <c r="D561" s="232" t="s">
        <v>612</v>
      </c>
      <c r="E561" s="232" t="s">
        <v>322</v>
      </c>
      <c r="F561" s="232"/>
      <c r="G561" s="233"/>
      <c r="H561" s="128"/>
      <c r="I561" s="128"/>
      <c r="J561" s="128"/>
      <c r="K561" s="128"/>
      <c r="L561" s="128"/>
      <c r="M561" s="128"/>
      <c r="N561" s="128"/>
      <c r="O561" s="128"/>
      <c r="P561" s="128"/>
      <c r="Q561" s="128"/>
      <c r="R561" s="128"/>
    </row>
    <row r="562" spans="1:18" ht="12.75" customHeight="1" x14ac:dyDescent="0.2">
      <c r="A562" s="227"/>
      <c r="B562" s="140"/>
      <c r="C562" s="243"/>
      <c r="D562" s="232"/>
      <c r="E562" s="232"/>
      <c r="F562" s="232"/>
      <c r="G562" s="233"/>
      <c r="H562" s="128"/>
      <c r="I562" s="141"/>
      <c r="J562" s="128"/>
      <c r="K562" s="128"/>
      <c r="L562" s="128"/>
      <c r="M562" s="128"/>
      <c r="N562" s="128"/>
      <c r="O562" s="128"/>
      <c r="P562" s="128"/>
      <c r="Q562" s="128"/>
      <c r="R562" s="128"/>
    </row>
    <row r="563" spans="1:18" ht="12.75" customHeight="1" x14ac:dyDescent="0.2">
      <c r="A563" s="227">
        <f>B563</f>
        <v>45199</v>
      </c>
      <c r="B563" s="139">
        <f>B561+1</f>
        <v>45199</v>
      </c>
      <c r="C563" s="243"/>
      <c r="D563" s="232"/>
      <c r="E563" s="232"/>
      <c r="F563" s="232"/>
      <c r="G563" s="233"/>
      <c r="H563" s="128"/>
      <c r="I563" s="128"/>
      <c r="J563" s="128"/>
      <c r="K563" s="128"/>
      <c r="L563" s="128"/>
      <c r="M563" s="128"/>
      <c r="N563" s="128"/>
      <c r="O563" s="128"/>
      <c r="P563" s="128"/>
      <c r="Q563" s="128"/>
      <c r="R563" s="128"/>
    </row>
    <row r="564" spans="1:18" ht="12.75" customHeight="1" x14ac:dyDescent="0.2">
      <c r="A564" s="227"/>
      <c r="B564" s="140"/>
      <c r="C564" s="243"/>
      <c r="D564" s="232"/>
      <c r="E564" s="232"/>
      <c r="F564" s="232"/>
      <c r="G564" s="233"/>
      <c r="H564" s="128"/>
      <c r="I564" s="141"/>
      <c r="J564" s="128"/>
      <c r="K564" s="128"/>
      <c r="L564" s="128"/>
      <c r="M564" s="128"/>
      <c r="N564" s="128"/>
      <c r="O564" s="128"/>
      <c r="P564" s="128"/>
      <c r="Q564" s="128"/>
      <c r="R564" s="128"/>
    </row>
    <row r="565" spans="1:18" ht="12.75" customHeight="1" x14ac:dyDescent="0.2">
      <c r="A565" s="227">
        <f>B565</f>
        <v>45200</v>
      </c>
      <c r="B565" s="139">
        <f>B563+1</f>
        <v>45200</v>
      </c>
      <c r="C565" s="243"/>
      <c r="D565" s="232"/>
      <c r="E565" s="232"/>
      <c r="F565" s="232"/>
      <c r="G565" s="233"/>
      <c r="H565" s="128"/>
      <c r="I565" s="128"/>
      <c r="J565" s="128"/>
      <c r="K565" s="128"/>
      <c r="L565" s="128"/>
      <c r="M565" s="128"/>
      <c r="N565" s="128"/>
      <c r="O565" s="128"/>
      <c r="P565" s="128"/>
      <c r="Q565" s="128"/>
      <c r="R565" s="128"/>
    </row>
    <row r="566" spans="1:18" ht="12.75" customHeight="1" x14ac:dyDescent="0.2">
      <c r="A566" s="227"/>
      <c r="B566" s="140"/>
      <c r="C566" s="243"/>
      <c r="D566" s="232"/>
      <c r="E566" s="232"/>
      <c r="F566" s="232"/>
      <c r="G566" s="233"/>
      <c r="H566" s="128"/>
      <c r="I566" s="141"/>
      <c r="J566" s="128"/>
      <c r="K566" s="128"/>
      <c r="L566" s="128"/>
      <c r="M566" s="128"/>
      <c r="N566" s="128"/>
      <c r="O566" s="128"/>
      <c r="P566" s="128"/>
      <c r="Q566" s="128"/>
      <c r="R566" s="128"/>
    </row>
    <row r="567" spans="1:18" ht="12.75" customHeight="1" x14ac:dyDescent="0.2">
      <c r="A567" s="227">
        <f>B567</f>
        <v>45201</v>
      </c>
      <c r="B567" s="139">
        <f>B565+1</f>
        <v>45201</v>
      </c>
      <c r="C567" s="243" t="s">
        <v>47</v>
      </c>
      <c r="D567" s="232"/>
      <c r="E567" s="232"/>
      <c r="F567" s="232"/>
      <c r="G567" s="233"/>
      <c r="H567" s="128"/>
      <c r="I567" s="128"/>
      <c r="J567" s="128"/>
      <c r="K567" s="128"/>
      <c r="L567" s="128"/>
      <c r="M567" s="128"/>
      <c r="N567" s="128"/>
      <c r="O567" s="128"/>
      <c r="P567" s="128"/>
      <c r="Q567" s="128"/>
      <c r="R567" s="128"/>
    </row>
    <row r="568" spans="1:18" ht="12.75" customHeight="1" x14ac:dyDescent="0.2">
      <c r="A568" s="227"/>
      <c r="B568" s="140"/>
      <c r="C568" s="243"/>
      <c r="D568" s="232"/>
      <c r="E568" s="232"/>
      <c r="F568" s="232"/>
      <c r="G568" s="233"/>
      <c r="H568" s="128"/>
      <c r="I568" s="141"/>
      <c r="J568" s="128"/>
      <c r="K568" s="128"/>
      <c r="L568" s="128"/>
      <c r="M568" s="128"/>
      <c r="N568" s="128"/>
      <c r="O568" s="128"/>
      <c r="P568" s="128"/>
      <c r="Q568" s="128"/>
      <c r="R568" s="128"/>
    </row>
    <row r="569" spans="1:18" ht="12.75" customHeight="1" x14ac:dyDescent="0.2">
      <c r="A569" s="227">
        <f>B569</f>
        <v>45202</v>
      </c>
      <c r="B569" s="139">
        <f>B567+1</f>
        <v>45202</v>
      </c>
      <c r="C569" s="243" t="s">
        <v>47</v>
      </c>
      <c r="D569" s="232"/>
      <c r="E569" s="232" t="s">
        <v>582</v>
      </c>
      <c r="F569" s="232"/>
      <c r="G569" s="233"/>
      <c r="H569" s="128"/>
      <c r="I569" s="128"/>
      <c r="J569" s="128"/>
      <c r="K569" s="128"/>
      <c r="L569" s="128"/>
      <c r="M569" s="128"/>
      <c r="N569" s="128"/>
      <c r="O569" s="128"/>
      <c r="P569" s="128"/>
      <c r="Q569" s="128"/>
      <c r="R569" s="128"/>
    </row>
    <row r="570" spans="1:18" ht="12.75" customHeight="1" x14ac:dyDescent="0.2">
      <c r="A570" s="227"/>
      <c r="B570" s="140" t="s">
        <v>175</v>
      </c>
      <c r="C570" s="243"/>
      <c r="D570" s="232"/>
      <c r="E570" s="232"/>
      <c r="F570" s="232"/>
      <c r="G570" s="233"/>
      <c r="H570" s="128"/>
      <c r="I570" s="141"/>
      <c r="J570" s="128"/>
      <c r="K570" s="128"/>
      <c r="L570" s="128"/>
      <c r="M570" s="128"/>
      <c r="N570" s="128"/>
      <c r="O570" s="128"/>
      <c r="P570" s="128"/>
      <c r="Q570" s="128"/>
      <c r="R570" s="128"/>
    </row>
    <row r="571" spans="1:18" ht="12.75" customHeight="1" x14ac:dyDescent="0.2">
      <c r="A571" s="227">
        <f>B571</f>
        <v>45203</v>
      </c>
      <c r="B571" s="139">
        <f>B569+1</f>
        <v>45203</v>
      </c>
      <c r="C571" s="243" t="s">
        <v>47</v>
      </c>
      <c r="D571" s="232"/>
      <c r="E571" s="232"/>
      <c r="F571" s="232" t="s">
        <v>197</v>
      </c>
      <c r="G571" s="233"/>
      <c r="H571" s="128"/>
      <c r="I571" s="128"/>
      <c r="J571" s="128"/>
      <c r="K571" s="128"/>
      <c r="L571" s="128"/>
      <c r="M571" s="128"/>
      <c r="N571" s="128"/>
      <c r="O571" s="128"/>
      <c r="P571" s="128"/>
      <c r="Q571" s="128"/>
      <c r="R571" s="128"/>
    </row>
    <row r="572" spans="1:18" ht="12.75" customHeight="1" x14ac:dyDescent="0.2">
      <c r="A572" s="227"/>
      <c r="B572" s="140"/>
      <c r="C572" s="243"/>
      <c r="D572" s="232"/>
      <c r="E572" s="232"/>
      <c r="F572" s="232"/>
      <c r="G572" s="233"/>
      <c r="H572" s="128"/>
      <c r="I572" s="141"/>
      <c r="J572" s="128"/>
      <c r="K572" s="128"/>
      <c r="L572" s="128"/>
      <c r="M572" s="128"/>
      <c r="N572" s="128"/>
      <c r="O572" s="128"/>
      <c r="P572" s="128"/>
      <c r="Q572" s="128"/>
      <c r="R572" s="128"/>
    </row>
    <row r="573" spans="1:18" ht="12.75" customHeight="1" x14ac:dyDescent="0.2">
      <c r="A573" s="227">
        <f>B573</f>
        <v>45204</v>
      </c>
      <c r="B573" s="139">
        <f>B571+1</f>
        <v>45204</v>
      </c>
      <c r="C573" s="243" t="s">
        <v>47</v>
      </c>
      <c r="D573" s="232"/>
      <c r="E573" s="232"/>
      <c r="F573" s="232"/>
      <c r="G573" s="233"/>
      <c r="H573" s="128"/>
      <c r="I573" s="128"/>
      <c r="J573" s="128"/>
      <c r="K573" s="128"/>
      <c r="L573" s="128"/>
      <c r="M573" s="128"/>
      <c r="N573" s="128"/>
      <c r="O573" s="128"/>
      <c r="P573" s="128"/>
      <c r="Q573" s="128"/>
      <c r="R573" s="128"/>
    </row>
    <row r="574" spans="1:18" ht="12.75" customHeight="1" x14ac:dyDescent="0.2">
      <c r="A574" s="227"/>
      <c r="B574" s="140"/>
      <c r="C574" s="243"/>
      <c r="D574" s="232"/>
      <c r="E574" s="232"/>
      <c r="F574" s="232"/>
      <c r="G574" s="233"/>
      <c r="H574" s="128"/>
      <c r="I574" s="141"/>
      <c r="J574" s="128"/>
      <c r="K574" s="128"/>
      <c r="L574" s="128"/>
      <c r="M574" s="128"/>
      <c r="N574" s="128"/>
      <c r="O574" s="128"/>
      <c r="P574" s="128"/>
      <c r="Q574" s="128"/>
      <c r="R574" s="128"/>
    </row>
    <row r="575" spans="1:18" ht="12.75" customHeight="1" x14ac:dyDescent="0.2">
      <c r="A575" s="227">
        <f>B575</f>
        <v>45205</v>
      </c>
      <c r="B575" s="139">
        <f>B573+1</f>
        <v>45205</v>
      </c>
      <c r="C575" s="243" t="s">
        <v>47</v>
      </c>
      <c r="D575" s="232"/>
      <c r="E575" s="232"/>
      <c r="F575" s="232" t="s">
        <v>281</v>
      </c>
      <c r="G575" s="233"/>
      <c r="H575" s="128"/>
      <c r="I575" s="128"/>
      <c r="J575" s="128"/>
      <c r="K575" s="128"/>
      <c r="L575" s="128"/>
      <c r="M575" s="128"/>
      <c r="N575" s="128"/>
      <c r="O575" s="128"/>
      <c r="P575" s="128"/>
      <c r="Q575" s="128"/>
      <c r="R575" s="128"/>
    </row>
    <row r="576" spans="1:18" ht="12.75" customHeight="1" x14ac:dyDescent="0.2">
      <c r="A576" s="227"/>
      <c r="B576" s="140"/>
      <c r="C576" s="243"/>
      <c r="D576" s="232"/>
      <c r="E576" s="232"/>
      <c r="F576" s="232"/>
      <c r="G576" s="233"/>
      <c r="H576" s="128"/>
      <c r="I576" s="141"/>
      <c r="J576" s="128"/>
      <c r="K576" s="128"/>
      <c r="L576" s="128"/>
      <c r="M576" s="128"/>
      <c r="N576" s="128"/>
      <c r="O576" s="128"/>
      <c r="P576" s="128"/>
      <c r="Q576" s="128"/>
      <c r="R576" s="128"/>
    </row>
    <row r="577" spans="1:18" ht="12.75" customHeight="1" x14ac:dyDescent="0.2">
      <c r="A577" s="227">
        <f>B577</f>
        <v>45206</v>
      </c>
      <c r="B577" s="139">
        <f>B575+1</f>
        <v>45206</v>
      </c>
      <c r="C577" s="243" t="s">
        <v>47</v>
      </c>
      <c r="D577" s="232"/>
      <c r="E577" s="232"/>
      <c r="F577" s="232"/>
      <c r="G577" s="233"/>
      <c r="H577" s="128"/>
      <c r="I577" s="128"/>
      <c r="J577" s="128"/>
      <c r="K577" s="128"/>
      <c r="L577" s="128"/>
      <c r="M577" s="128"/>
      <c r="N577" s="128"/>
      <c r="O577" s="128"/>
      <c r="P577" s="128"/>
      <c r="Q577" s="128"/>
      <c r="R577" s="128"/>
    </row>
    <row r="578" spans="1:18" ht="12.75" customHeight="1" x14ac:dyDescent="0.2">
      <c r="A578" s="227"/>
      <c r="B578" s="140"/>
      <c r="C578" s="243"/>
      <c r="D578" s="232"/>
      <c r="E578" s="232"/>
      <c r="F578" s="232"/>
      <c r="G578" s="233"/>
      <c r="H578" s="128"/>
      <c r="I578" s="141"/>
      <c r="J578" s="128"/>
      <c r="K578" s="128"/>
      <c r="L578" s="128"/>
      <c r="M578" s="128"/>
      <c r="N578" s="128"/>
      <c r="O578" s="128"/>
      <c r="P578" s="128"/>
      <c r="Q578" s="128"/>
      <c r="R578" s="128"/>
    </row>
    <row r="579" spans="1:18" ht="12.75" customHeight="1" x14ac:dyDescent="0.2">
      <c r="A579" s="227">
        <f>B579</f>
        <v>45207</v>
      </c>
      <c r="B579" s="139">
        <f>B577+1</f>
        <v>45207</v>
      </c>
      <c r="C579" s="243" t="s">
        <v>47</v>
      </c>
      <c r="D579" s="232"/>
      <c r="E579" s="232"/>
      <c r="F579" s="232"/>
      <c r="G579" s="233"/>
      <c r="H579" s="128"/>
      <c r="I579" s="128"/>
      <c r="J579" s="128"/>
      <c r="K579" s="128"/>
      <c r="L579" s="128"/>
      <c r="M579" s="128"/>
      <c r="N579" s="128"/>
      <c r="O579" s="128"/>
      <c r="P579" s="128"/>
      <c r="Q579" s="128"/>
      <c r="R579" s="128"/>
    </row>
    <row r="580" spans="1:18" ht="12.75" customHeight="1" x14ac:dyDescent="0.2">
      <c r="A580" s="227"/>
      <c r="B580" s="140"/>
      <c r="C580" s="243"/>
      <c r="D580" s="232"/>
      <c r="E580" s="232"/>
      <c r="F580" s="232"/>
      <c r="G580" s="233"/>
      <c r="H580" s="128"/>
      <c r="I580" s="141"/>
      <c r="J580" s="128"/>
      <c r="K580" s="128"/>
      <c r="L580" s="128"/>
      <c r="M580" s="128"/>
      <c r="N580" s="128"/>
      <c r="O580" s="128"/>
      <c r="P580" s="128"/>
      <c r="Q580" s="128"/>
      <c r="R580" s="128"/>
    </row>
    <row r="581" spans="1:18" ht="12.75" customHeight="1" x14ac:dyDescent="0.2">
      <c r="A581" s="227">
        <f>B581</f>
        <v>45208</v>
      </c>
      <c r="B581" s="139">
        <f>B579+1</f>
        <v>45208</v>
      </c>
      <c r="C581" s="243" t="s">
        <v>47</v>
      </c>
      <c r="D581" s="232"/>
      <c r="E581" s="232"/>
      <c r="F581" s="232"/>
      <c r="G581" s="233"/>
      <c r="H581" s="128"/>
      <c r="I581" s="128"/>
      <c r="J581" s="128"/>
      <c r="K581" s="128"/>
      <c r="L581" s="128"/>
      <c r="M581" s="128"/>
      <c r="N581" s="128"/>
      <c r="O581" s="128"/>
      <c r="P581" s="128"/>
      <c r="Q581" s="128"/>
      <c r="R581" s="128"/>
    </row>
    <row r="582" spans="1:18" ht="12.75" customHeight="1" x14ac:dyDescent="0.2">
      <c r="A582" s="227"/>
      <c r="B582" s="140"/>
      <c r="C582" s="243"/>
      <c r="D582" s="232"/>
      <c r="E582" s="232"/>
      <c r="F582" s="232"/>
      <c r="G582" s="233"/>
      <c r="H582" s="128"/>
      <c r="I582" s="141"/>
      <c r="J582" s="128"/>
      <c r="K582" s="128"/>
      <c r="L582" s="128"/>
      <c r="M582" s="128"/>
      <c r="N582" s="128"/>
      <c r="O582" s="128"/>
      <c r="P582" s="128"/>
      <c r="Q582" s="128"/>
      <c r="R582" s="128"/>
    </row>
    <row r="583" spans="1:18" ht="12.75" customHeight="1" x14ac:dyDescent="0.2">
      <c r="A583" s="227">
        <f>B583</f>
        <v>45209</v>
      </c>
      <c r="B583" s="139">
        <f>B581+1</f>
        <v>45209</v>
      </c>
      <c r="C583" s="243" t="s">
        <v>47</v>
      </c>
      <c r="D583" s="232"/>
      <c r="E583" s="232"/>
      <c r="F583" s="232"/>
      <c r="G583" s="233"/>
      <c r="H583" s="128"/>
      <c r="I583" s="128"/>
      <c r="J583" s="128"/>
      <c r="K583" s="128"/>
      <c r="L583" s="128"/>
      <c r="M583" s="128"/>
      <c r="N583" s="128"/>
      <c r="O583" s="128"/>
      <c r="P583" s="128"/>
      <c r="Q583" s="128"/>
      <c r="R583" s="128"/>
    </row>
    <row r="584" spans="1:18" ht="12.75" customHeight="1" x14ac:dyDescent="0.2">
      <c r="A584" s="227"/>
      <c r="B584" s="140"/>
      <c r="C584" s="243"/>
      <c r="D584" s="232"/>
      <c r="E584" s="232"/>
      <c r="F584" s="232"/>
      <c r="G584" s="233"/>
      <c r="H584" s="128"/>
      <c r="I584" s="141"/>
      <c r="J584" s="128"/>
      <c r="K584" s="128"/>
      <c r="L584" s="128"/>
      <c r="M584" s="128"/>
      <c r="N584" s="128"/>
      <c r="O584" s="128"/>
      <c r="P584" s="128"/>
      <c r="Q584" s="128"/>
      <c r="R584" s="128"/>
    </row>
    <row r="585" spans="1:18" ht="12.75" customHeight="1" x14ac:dyDescent="0.2">
      <c r="A585" s="227">
        <f>B585</f>
        <v>45210</v>
      </c>
      <c r="B585" s="139">
        <f>B583+1</f>
        <v>45210</v>
      </c>
      <c r="C585" s="243" t="s">
        <v>47</v>
      </c>
      <c r="D585" s="232"/>
      <c r="E585" s="232"/>
      <c r="F585" s="232" t="s">
        <v>542</v>
      </c>
      <c r="G585" s="233"/>
      <c r="H585" s="128"/>
      <c r="I585" s="128"/>
      <c r="J585" s="128"/>
      <c r="K585" s="128"/>
      <c r="L585" s="128"/>
      <c r="M585" s="128"/>
      <c r="N585" s="128"/>
      <c r="O585" s="128"/>
      <c r="P585" s="128"/>
      <c r="Q585" s="128"/>
      <c r="R585" s="128"/>
    </row>
    <row r="586" spans="1:18" ht="12.75" customHeight="1" x14ac:dyDescent="0.2">
      <c r="A586" s="227"/>
      <c r="B586" s="140"/>
      <c r="C586" s="243"/>
      <c r="D586" s="232"/>
      <c r="E586" s="232"/>
      <c r="F586" s="232"/>
      <c r="G586" s="233"/>
      <c r="H586" s="128"/>
      <c r="I586" s="141"/>
      <c r="J586" s="128"/>
      <c r="K586" s="128"/>
      <c r="L586" s="128"/>
      <c r="M586" s="128"/>
      <c r="N586" s="128"/>
      <c r="O586" s="128"/>
      <c r="P586" s="128"/>
      <c r="Q586" s="128"/>
      <c r="R586" s="128"/>
    </row>
    <row r="587" spans="1:18" ht="12.75" customHeight="1" x14ac:dyDescent="0.2">
      <c r="A587" s="227">
        <f>B587</f>
        <v>45211</v>
      </c>
      <c r="B587" s="139">
        <f>B585+1</f>
        <v>45211</v>
      </c>
      <c r="C587" s="243" t="s">
        <v>47</v>
      </c>
      <c r="D587" s="232"/>
      <c r="E587" s="232"/>
      <c r="F587" s="232"/>
      <c r="G587" s="233"/>
      <c r="H587" s="128"/>
      <c r="I587" s="128"/>
      <c r="J587" s="128"/>
      <c r="K587" s="128"/>
      <c r="L587" s="128"/>
      <c r="M587" s="128"/>
      <c r="N587" s="128"/>
      <c r="O587" s="128"/>
      <c r="P587" s="128"/>
      <c r="Q587" s="128"/>
      <c r="R587" s="128"/>
    </row>
    <row r="588" spans="1:18" ht="12.75" customHeight="1" x14ac:dyDescent="0.2">
      <c r="A588" s="227"/>
      <c r="B588" s="140"/>
      <c r="C588" s="243"/>
      <c r="D588" s="232"/>
      <c r="E588" s="232"/>
      <c r="F588" s="232"/>
      <c r="G588" s="233"/>
      <c r="H588" s="128"/>
      <c r="I588" s="141"/>
      <c r="J588" s="128"/>
      <c r="K588" s="128"/>
      <c r="L588" s="128"/>
      <c r="M588" s="128"/>
      <c r="N588" s="128"/>
      <c r="O588" s="128"/>
      <c r="P588" s="128"/>
      <c r="Q588" s="128"/>
      <c r="R588" s="128"/>
    </row>
    <row r="589" spans="1:18" ht="12.75" customHeight="1" x14ac:dyDescent="0.2">
      <c r="A589" s="227">
        <f>B589</f>
        <v>45212</v>
      </c>
      <c r="B589" s="139">
        <f>B587+1</f>
        <v>45212</v>
      </c>
      <c r="C589" s="243" t="s">
        <v>47</v>
      </c>
      <c r="D589" s="232"/>
      <c r="E589" s="232" t="s">
        <v>613</v>
      </c>
      <c r="F589" s="232" t="s">
        <v>614</v>
      </c>
      <c r="G589" s="233"/>
      <c r="H589" s="128"/>
      <c r="I589" s="128"/>
      <c r="J589" s="128"/>
      <c r="K589" s="128"/>
      <c r="L589" s="128"/>
      <c r="M589" s="128"/>
      <c r="N589" s="128"/>
      <c r="O589" s="128"/>
      <c r="P589" s="128"/>
      <c r="Q589" s="128"/>
      <c r="R589" s="128"/>
    </row>
    <row r="590" spans="1:18" ht="12.75" customHeight="1" x14ac:dyDescent="0.2">
      <c r="A590" s="227"/>
      <c r="B590" s="140"/>
      <c r="C590" s="243"/>
      <c r="D590" s="232"/>
      <c r="E590" s="232"/>
      <c r="F590" s="232"/>
      <c r="G590" s="233"/>
      <c r="H590" s="128"/>
      <c r="I590" s="141"/>
      <c r="J590" s="128"/>
      <c r="K590" s="128"/>
      <c r="L590" s="128"/>
      <c r="M590" s="128"/>
      <c r="N590" s="128"/>
      <c r="O590" s="128"/>
      <c r="P590" s="128"/>
      <c r="Q590" s="128"/>
      <c r="R590" s="128"/>
    </row>
    <row r="591" spans="1:18" ht="12.75" customHeight="1" x14ac:dyDescent="0.2">
      <c r="A591" s="227">
        <f>B591</f>
        <v>45213</v>
      </c>
      <c r="B591" s="139">
        <f>B589+1</f>
        <v>45213</v>
      </c>
      <c r="C591" s="243" t="s">
        <v>47</v>
      </c>
      <c r="D591" s="232" t="s">
        <v>615</v>
      </c>
      <c r="E591" s="232" t="s">
        <v>616</v>
      </c>
      <c r="F591" s="232"/>
      <c r="G591" s="233"/>
      <c r="H591" s="128"/>
      <c r="I591" s="128"/>
      <c r="J591" s="128"/>
      <c r="K591" s="128"/>
      <c r="L591" s="128"/>
      <c r="M591" s="128"/>
      <c r="N591" s="128"/>
      <c r="O591" s="128"/>
      <c r="P591" s="128"/>
      <c r="Q591" s="128"/>
      <c r="R591" s="128"/>
    </row>
    <row r="592" spans="1:18" ht="12.75" customHeight="1" x14ac:dyDescent="0.2">
      <c r="A592" s="227"/>
      <c r="B592" s="140"/>
      <c r="C592" s="243"/>
      <c r="D592" s="232"/>
      <c r="E592" s="232"/>
      <c r="F592" s="232"/>
      <c r="G592" s="233"/>
      <c r="H592" s="128"/>
      <c r="I592" s="141"/>
      <c r="J592" s="128"/>
      <c r="K592" s="128"/>
      <c r="L592" s="128"/>
      <c r="M592" s="128"/>
      <c r="N592" s="128"/>
      <c r="O592" s="128"/>
      <c r="P592" s="128"/>
      <c r="Q592" s="128"/>
      <c r="R592" s="128"/>
    </row>
    <row r="593" spans="1:18" ht="12.75" customHeight="1" x14ac:dyDescent="0.2">
      <c r="A593" s="227">
        <f>B593</f>
        <v>45214</v>
      </c>
      <c r="B593" s="139">
        <f>B591+1</f>
        <v>45214</v>
      </c>
      <c r="C593" s="243"/>
      <c r="D593" s="232"/>
      <c r="E593" s="232"/>
      <c r="F593" s="232" t="s">
        <v>591</v>
      </c>
      <c r="G593" s="233"/>
      <c r="H593" s="128"/>
      <c r="I593" s="128"/>
      <c r="J593" s="128"/>
      <c r="K593" s="128"/>
      <c r="L593" s="128"/>
      <c r="M593" s="128"/>
      <c r="N593" s="128"/>
      <c r="O593" s="128"/>
      <c r="P593" s="128"/>
      <c r="Q593" s="128"/>
      <c r="R593" s="128"/>
    </row>
    <row r="594" spans="1:18" ht="12.75" customHeight="1" x14ac:dyDescent="0.2">
      <c r="A594" s="227"/>
      <c r="B594" s="140"/>
      <c r="C594" s="243"/>
      <c r="D594" s="232"/>
      <c r="E594" s="232"/>
      <c r="F594" s="232"/>
      <c r="G594" s="233"/>
      <c r="H594" s="128"/>
      <c r="I594" s="141"/>
      <c r="J594" s="128"/>
      <c r="K594" s="128"/>
      <c r="L594" s="128"/>
      <c r="M594" s="128"/>
      <c r="N594" s="128"/>
      <c r="O594" s="128"/>
      <c r="P594" s="128"/>
      <c r="Q594" s="128"/>
      <c r="R594" s="128"/>
    </row>
    <row r="595" spans="1:18" ht="12.75" customHeight="1" x14ac:dyDescent="0.2">
      <c r="A595" s="227">
        <f>B595</f>
        <v>45215</v>
      </c>
      <c r="B595" s="139">
        <f>B593+1</f>
        <v>45215</v>
      </c>
      <c r="C595" s="243"/>
      <c r="D595" s="232"/>
      <c r="E595" s="232"/>
      <c r="F595" s="232"/>
      <c r="G595" s="233"/>
      <c r="H595" s="128"/>
      <c r="I595" s="128"/>
      <c r="J595" s="128"/>
      <c r="K595" s="128"/>
      <c r="L595" s="128"/>
      <c r="M595" s="128"/>
      <c r="N595" s="128"/>
      <c r="O595" s="128"/>
      <c r="P595" s="128"/>
      <c r="Q595" s="128"/>
      <c r="R595" s="128"/>
    </row>
    <row r="596" spans="1:18" ht="12.75" customHeight="1" x14ac:dyDescent="0.2">
      <c r="A596" s="227"/>
      <c r="B596" s="140"/>
      <c r="C596" s="243"/>
      <c r="D596" s="232"/>
      <c r="E596" s="232"/>
      <c r="F596" s="232"/>
      <c r="G596" s="233"/>
      <c r="H596" s="128"/>
      <c r="I596" s="141"/>
      <c r="J596" s="128"/>
      <c r="K596" s="128"/>
      <c r="L596" s="128"/>
      <c r="M596" s="128"/>
      <c r="N596" s="128"/>
      <c r="O596" s="128"/>
      <c r="P596" s="128"/>
      <c r="Q596" s="128"/>
      <c r="R596" s="128"/>
    </row>
    <row r="597" spans="1:18" ht="12.75" customHeight="1" x14ac:dyDescent="0.2">
      <c r="A597" s="227">
        <f>B597</f>
        <v>45216</v>
      </c>
      <c r="B597" s="139">
        <f>B595+1</f>
        <v>45216</v>
      </c>
      <c r="C597" s="243"/>
      <c r="D597" s="232"/>
      <c r="E597" s="232" t="s">
        <v>582</v>
      </c>
      <c r="F597" s="232"/>
      <c r="G597" s="233"/>
      <c r="H597" s="128"/>
      <c r="I597" s="128"/>
      <c r="J597" s="128"/>
      <c r="K597" s="128"/>
      <c r="L597" s="128"/>
      <c r="M597" s="128"/>
      <c r="N597" s="128"/>
      <c r="O597" s="128"/>
      <c r="P597" s="128"/>
      <c r="Q597" s="128"/>
      <c r="R597" s="128"/>
    </row>
    <row r="598" spans="1:18" ht="12.75" customHeight="1" x14ac:dyDescent="0.2">
      <c r="A598" s="227"/>
      <c r="B598" s="140"/>
      <c r="C598" s="243"/>
      <c r="D598" s="232"/>
      <c r="E598" s="232"/>
      <c r="F598" s="232"/>
      <c r="G598" s="233"/>
      <c r="H598" s="128"/>
      <c r="I598" s="141"/>
      <c r="J598" s="128"/>
      <c r="K598" s="128"/>
      <c r="L598" s="128"/>
      <c r="M598" s="128"/>
      <c r="N598" s="128"/>
      <c r="O598" s="128"/>
      <c r="P598" s="128"/>
      <c r="Q598" s="128"/>
      <c r="R598" s="128"/>
    </row>
    <row r="599" spans="1:18" ht="12.75" customHeight="1" x14ac:dyDescent="0.2">
      <c r="A599" s="227">
        <f>B599</f>
        <v>45217</v>
      </c>
      <c r="B599" s="139">
        <f>B597+1</f>
        <v>45217</v>
      </c>
      <c r="C599" s="243"/>
      <c r="D599" s="232"/>
      <c r="E599" s="232"/>
      <c r="F599" s="232" t="s">
        <v>464</v>
      </c>
      <c r="G599" s="233"/>
      <c r="H599" s="128"/>
      <c r="I599" s="128"/>
      <c r="J599" s="128"/>
      <c r="K599" s="128"/>
      <c r="L599" s="128"/>
      <c r="M599" s="128"/>
      <c r="N599" s="128"/>
      <c r="O599" s="128"/>
      <c r="P599" s="128"/>
      <c r="Q599" s="128"/>
      <c r="R599" s="128"/>
    </row>
    <row r="600" spans="1:18" ht="12.75" customHeight="1" x14ac:dyDescent="0.2">
      <c r="A600" s="227"/>
      <c r="B600" s="140"/>
      <c r="C600" s="243"/>
      <c r="D600" s="232"/>
      <c r="E600" s="232"/>
      <c r="F600" s="232"/>
      <c r="G600" s="233"/>
      <c r="H600" s="128"/>
      <c r="I600" s="141"/>
      <c r="J600" s="128"/>
      <c r="K600" s="128"/>
      <c r="L600" s="128"/>
      <c r="M600" s="128"/>
      <c r="N600" s="128"/>
      <c r="O600" s="128"/>
      <c r="P600" s="128"/>
      <c r="Q600" s="128"/>
      <c r="R600" s="128"/>
    </row>
    <row r="601" spans="1:18" ht="12.75" customHeight="1" x14ac:dyDescent="0.2">
      <c r="A601" s="227">
        <f>B601</f>
        <v>45218</v>
      </c>
      <c r="B601" s="139">
        <f>B599+1</f>
        <v>45218</v>
      </c>
      <c r="C601" s="243"/>
      <c r="D601" s="232"/>
      <c r="E601" s="232"/>
      <c r="F601" s="232"/>
      <c r="G601" s="233"/>
      <c r="H601" s="128"/>
      <c r="I601" s="128"/>
      <c r="J601" s="128"/>
      <c r="K601" s="128"/>
      <c r="L601" s="128"/>
      <c r="M601" s="128"/>
      <c r="N601" s="128"/>
      <c r="O601" s="128"/>
      <c r="P601" s="128"/>
      <c r="Q601" s="128"/>
      <c r="R601" s="128"/>
    </row>
    <row r="602" spans="1:18" ht="12.75" customHeight="1" x14ac:dyDescent="0.2">
      <c r="A602" s="227"/>
      <c r="B602" s="140"/>
      <c r="C602" s="243"/>
      <c r="D602" s="232"/>
      <c r="E602" s="232"/>
      <c r="F602" s="232"/>
      <c r="G602" s="233"/>
      <c r="H602" s="128"/>
      <c r="I602" s="141"/>
      <c r="J602" s="128"/>
      <c r="K602" s="128"/>
      <c r="L602" s="128"/>
      <c r="M602" s="128"/>
      <c r="N602" s="128"/>
      <c r="O602" s="128"/>
      <c r="P602" s="128"/>
      <c r="Q602" s="128"/>
      <c r="R602" s="128"/>
    </row>
    <row r="603" spans="1:18" ht="12.75" customHeight="1" x14ac:dyDescent="0.2">
      <c r="A603" s="227">
        <f>B603</f>
        <v>45219</v>
      </c>
      <c r="B603" s="139">
        <f>B601+1</f>
        <v>45219</v>
      </c>
      <c r="C603" s="243"/>
      <c r="D603" s="232"/>
      <c r="E603" s="232" t="s">
        <v>322</v>
      </c>
      <c r="F603" s="232" t="s">
        <v>587</v>
      </c>
      <c r="G603" s="233"/>
      <c r="H603" s="128"/>
      <c r="I603" s="128"/>
      <c r="J603" s="128"/>
      <c r="K603" s="128"/>
      <c r="L603" s="128"/>
      <c r="M603" s="128"/>
      <c r="N603" s="128"/>
      <c r="O603" s="128"/>
      <c r="P603" s="128"/>
      <c r="Q603" s="128"/>
      <c r="R603" s="128"/>
    </row>
    <row r="604" spans="1:18" ht="12.75" customHeight="1" x14ac:dyDescent="0.2">
      <c r="A604" s="227"/>
      <c r="B604" s="140"/>
      <c r="C604" s="243"/>
      <c r="D604" s="232"/>
      <c r="E604" s="232"/>
      <c r="F604" s="232"/>
      <c r="G604" s="233"/>
      <c r="H604" s="128"/>
      <c r="I604" s="141"/>
      <c r="J604" s="128"/>
      <c r="K604" s="128"/>
      <c r="L604" s="128"/>
      <c r="M604" s="128"/>
      <c r="N604" s="128"/>
      <c r="O604" s="128"/>
      <c r="P604" s="128"/>
      <c r="Q604" s="128"/>
      <c r="R604" s="128"/>
    </row>
    <row r="605" spans="1:18" ht="12.75" customHeight="1" x14ac:dyDescent="0.2">
      <c r="A605" s="227">
        <f>B605</f>
        <v>45220</v>
      </c>
      <c r="B605" s="139">
        <f>B603+1</f>
        <v>45220</v>
      </c>
      <c r="C605" s="243"/>
      <c r="D605" s="232"/>
      <c r="E605" s="232"/>
      <c r="F605" s="232"/>
      <c r="G605" s="233"/>
      <c r="H605" s="128"/>
      <c r="I605" s="128"/>
      <c r="J605" s="128"/>
      <c r="K605" s="128"/>
      <c r="L605" s="128"/>
      <c r="M605" s="128"/>
      <c r="N605" s="128"/>
      <c r="O605" s="128"/>
      <c r="P605" s="128"/>
      <c r="Q605" s="128"/>
      <c r="R605" s="128"/>
    </row>
    <row r="606" spans="1:18" ht="12.75" customHeight="1" x14ac:dyDescent="0.2">
      <c r="A606" s="227"/>
      <c r="B606" s="140"/>
      <c r="C606" s="243"/>
      <c r="D606" s="232"/>
      <c r="E606" s="232"/>
      <c r="F606" s="232"/>
      <c r="G606" s="233"/>
      <c r="H606" s="128"/>
      <c r="I606" s="141"/>
      <c r="J606" s="128"/>
      <c r="K606" s="128"/>
      <c r="L606" s="128"/>
      <c r="M606" s="128"/>
      <c r="N606" s="128"/>
      <c r="O606" s="128"/>
      <c r="P606" s="128"/>
      <c r="Q606" s="128"/>
      <c r="R606" s="128"/>
    </row>
    <row r="607" spans="1:18" ht="12.75" customHeight="1" x14ac:dyDescent="0.2">
      <c r="A607" s="227">
        <f>B607</f>
        <v>45221</v>
      </c>
      <c r="B607" s="139">
        <f>B605+1</f>
        <v>45221</v>
      </c>
      <c r="C607" s="243"/>
      <c r="D607" s="232"/>
      <c r="E607" s="232"/>
      <c r="F607" s="232" t="s">
        <v>280</v>
      </c>
      <c r="G607" s="233"/>
      <c r="H607" s="128"/>
      <c r="I607" s="128"/>
      <c r="J607" s="128"/>
      <c r="K607" s="128"/>
      <c r="L607" s="128"/>
      <c r="M607" s="128"/>
      <c r="N607" s="128"/>
      <c r="O607" s="128"/>
      <c r="P607" s="128"/>
      <c r="Q607" s="128"/>
      <c r="R607" s="128"/>
    </row>
    <row r="608" spans="1:18" ht="12.75" customHeight="1" x14ac:dyDescent="0.2">
      <c r="A608" s="227"/>
      <c r="B608" s="140"/>
      <c r="C608" s="243"/>
      <c r="D608" s="232"/>
      <c r="E608" s="232"/>
      <c r="F608" s="232"/>
      <c r="G608" s="233"/>
      <c r="H608" s="128"/>
      <c r="I608" s="141"/>
      <c r="J608" s="128"/>
      <c r="K608" s="128"/>
      <c r="L608" s="128"/>
      <c r="M608" s="128"/>
      <c r="N608" s="128"/>
      <c r="O608" s="128"/>
      <c r="P608" s="128"/>
      <c r="Q608" s="128"/>
      <c r="R608" s="128"/>
    </row>
    <row r="609" spans="1:18" ht="12.75" customHeight="1" x14ac:dyDescent="0.2">
      <c r="A609" s="227">
        <f>B609</f>
        <v>45222</v>
      </c>
      <c r="B609" s="139">
        <f>B607+1</f>
        <v>45222</v>
      </c>
      <c r="C609" s="243"/>
      <c r="D609" s="232"/>
      <c r="E609" s="232"/>
      <c r="F609" s="232"/>
      <c r="G609" s="233"/>
      <c r="H609" s="128"/>
      <c r="I609" s="128"/>
      <c r="J609" s="128"/>
      <c r="K609" s="128"/>
      <c r="L609" s="128"/>
      <c r="M609" s="128"/>
      <c r="N609" s="128"/>
      <c r="O609" s="128"/>
      <c r="P609" s="128"/>
      <c r="Q609" s="128"/>
      <c r="R609" s="128"/>
    </row>
    <row r="610" spans="1:18" ht="12.75" customHeight="1" x14ac:dyDescent="0.2">
      <c r="A610" s="227"/>
      <c r="B610" s="140"/>
      <c r="C610" s="243"/>
      <c r="D610" s="232"/>
      <c r="E610" s="232"/>
      <c r="F610" s="232"/>
      <c r="G610" s="233"/>
      <c r="H610" s="128"/>
      <c r="I610" s="141"/>
      <c r="J610" s="128"/>
      <c r="K610" s="128"/>
      <c r="L610" s="128"/>
      <c r="M610" s="128"/>
      <c r="N610" s="128"/>
      <c r="O610" s="128"/>
      <c r="P610" s="128"/>
      <c r="Q610" s="128"/>
      <c r="R610" s="128"/>
    </row>
    <row r="611" spans="1:18" ht="12.75" customHeight="1" x14ac:dyDescent="0.2">
      <c r="A611" s="227">
        <f>B611</f>
        <v>45223</v>
      </c>
      <c r="B611" s="139">
        <f>B609+1</f>
        <v>45223</v>
      </c>
      <c r="C611" s="243"/>
      <c r="D611" s="232"/>
      <c r="E611" s="232"/>
      <c r="F611" s="232"/>
      <c r="G611" s="233"/>
      <c r="H611" s="128"/>
      <c r="I611" s="128"/>
      <c r="J611" s="128"/>
      <c r="K611" s="128"/>
      <c r="L611" s="128"/>
      <c r="M611" s="128"/>
      <c r="N611" s="128"/>
      <c r="O611" s="128"/>
      <c r="P611" s="128"/>
      <c r="Q611" s="128"/>
      <c r="R611" s="128"/>
    </row>
    <row r="612" spans="1:18" ht="12.75" customHeight="1" x14ac:dyDescent="0.2">
      <c r="A612" s="227"/>
      <c r="B612" s="140"/>
      <c r="C612" s="243"/>
      <c r="D612" s="232"/>
      <c r="E612" s="232"/>
      <c r="F612" s="232"/>
      <c r="G612" s="233"/>
      <c r="H612" s="128"/>
      <c r="I612" s="141"/>
      <c r="J612" s="128"/>
      <c r="K612" s="128"/>
      <c r="L612" s="128"/>
      <c r="M612" s="128"/>
      <c r="N612" s="128"/>
      <c r="O612" s="128"/>
      <c r="P612" s="128"/>
      <c r="Q612" s="128"/>
      <c r="R612" s="128"/>
    </row>
    <row r="613" spans="1:18" ht="12.75" customHeight="1" x14ac:dyDescent="0.2">
      <c r="A613" s="227">
        <f>B613</f>
        <v>45224</v>
      </c>
      <c r="B613" s="139">
        <f>B611+1</f>
        <v>45224</v>
      </c>
      <c r="C613" s="243"/>
      <c r="D613" s="232"/>
      <c r="E613" s="232"/>
      <c r="F613" s="232"/>
      <c r="G613" s="233"/>
      <c r="H613" s="128"/>
      <c r="I613" s="128"/>
      <c r="J613" s="128"/>
      <c r="K613" s="128"/>
      <c r="L613" s="128"/>
      <c r="M613" s="128"/>
      <c r="N613" s="128"/>
      <c r="O613" s="128"/>
      <c r="P613" s="128"/>
      <c r="Q613" s="128"/>
      <c r="R613" s="128"/>
    </row>
    <row r="614" spans="1:18" ht="12.75" customHeight="1" x14ac:dyDescent="0.2">
      <c r="A614" s="227"/>
      <c r="B614" s="140"/>
      <c r="C614" s="243"/>
      <c r="D614" s="232"/>
      <c r="E614" s="232"/>
      <c r="F614" s="232"/>
      <c r="G614" s="233"/>
      <c r="H614" s="128"/>
      <c r="I614" s="141"/>
      <c r="J614" s="128"/>
      <c r="K614" s="128"/>
      <c r="L614" s="128"/>
      <c r="M614" s="128"/>
      <c r="N614" s="128"/>
      <c r="O614" s="128"/>
      <c r="P614" s="128"/>
      <c r="Q614" s="128"/>
      <c r="R614" s="128"/>
    </row>
    <row r="615" spans="1:18" ht="12.75" customHeight="1" x14ac:dyDescent="0.2">
      <c r="A615" s="227">
        <f>B615</f>
        <v>45225</v>
      </c>
      <c r="B615" s="139">
        <f>B613+1</f>
        <v>45225</v>
      </c>
      <c r="C615" s="243"/>
      <c r="D615" s="232"/>
      <c r="E615" s="232"/>
      <c r="F615" s="232" t="s">
        <v>617</v>
      </c>
      <c r="G615" s="233"/>
      <c r="H615" s="128"/>
      <c r="I615" s="128"/>
      <c r="J615" s="128"/>
      <c r="K615" s="128"/>
      <c r="L615" s="128"/>
      <c r="M615" s="128"/>
      <c r="N615" s="128"/>
      <c r="O615" s="128"/>
      <c r="P615" s="128"/>
      <c r="Q615" s="128"/>
      <c r="R615" s="128"/>
    </row>
    <row r="616" spans="1:18" ht="12.75" customHeight="1" x14ac:dyDescent="0.2">
      <c r="A616" s="227"/>
      <c r="B616" s="140"/>
      <c r="C616" s="243"/>
      <c r="D616" s="232"/>
      <c r="E616" s="232"/>
      <c r="F616" s="232"/>
      <c r="G616" s="233"/>
      <c r="H616" s="128"/>
      <c r="I616" s="141"/>
      <c r="J616" s="128"/>
      <c r="K616" s="128"/>
      <c r="L616" s="128"/>
      <c r="M616" s="128"/>
      <c r="N616" s="128"/>
      <c r="O616" s="128"/>
      <c r="P616" s="128"/>
      <c r="Q616" s="128"/>
      <c r="R616" s="128"/>
    </row>
    <row r="617" spans="1:18" ht="12.75" customHeight="1" x14ac:dyDescent="0.2">
      <c r="A617" s="227">
        <f>B617</f>
        <v>45226</v>
      </c>
      <c r="B617" s="139">
        <f>B615+1</f>
        <v>45226</v>
      </c>
      <c r="C617" s="243"/>
      <c r="D617" s="232"/>
      <c r="E617" s="232" t="s">
        <v>322</v>
      </c>
      <c r="F617" s="232"/>
      <c r="G617" s="233"/>
      <c r="H617" s="128"/>
      <c r="I617" s="128"/>
      <c r="J617" s="128"/>
      <c r="K617" s="128"/>
      <c r="L617" s="128"/>
      <c r="M617" s="128"/>
      <c r="N617" s="128"/>
      <c r="O617" s="128"/>
      <c r="P617" s="128"/>
      <c r="Q617" s="128"/>
      <c r="R617" s="128"/>
    </row>
    <row r="618" spans="1:18" ht="12.75" customHeight="1" x14ac:dyDescent="0.2">
      <c r="A618" s="227"/>
      <c r="B618" s="140"/>
      <c r="C618" s="243"/>
      <c r="D618" s="232"/>
      <c r="E618" s="232"/>
      <c r="F618" s="232"/>
      <c r="G618" s="233"/>
      <c r="H618" s="128"/>
      <c r="I618" s="141"/>
      <c r="J618" s="128"/>
      <c r="K618" s="128"/>
      <c r="L618" s="128"/>
      <c r="M618" s="128"/>
      <c r="N618" s="128"/>
      <c r="O618" s="128"/>
      <c r="P618" s="128"/>
      <c r="Q618" s="128"/>
      <c r="R618" s="128"/>
    </row>
    <row r="619" spans="1:18" ht="12.75" customHeight="1" x14ac:dyDescent="0.2">
      <c r="A619" s="227">
        <f>B619</f>
        <v>45227</v>
      </c>
      <c r="B619" s="139">
        <f>B617+1</f>
        <v>45227</v>
      </c>
      <c r="C619" s="243"/>
      <c r="D619" s="232"/>
      <c r="E619" s="232"/>
      <c r="F619" s="232"/>
      <c r="G619" s="233"/>
      <c r="H619" s="128"/>
      <c r="I619" s="128"/>
      <c r="J619" s="128"/>
      <c r="K619" s="128"/>
      <c r="L619" s="128"/>
      <c r="M619" s="128"/>
      <c r="N619" s="128"/>
      <c r="O619" s="128"/>
      <c r="P619" s="128"/>
      <c r="Q619" s="128"/>
      <c r="R619" s="128"/>
    </row>
    <row r="620" spans="1:18" ht="12.75" customHeight="1" x14ac:dyDescent="0.2">
      <c r="A620" s="227"/>
      <c r="B620" s="140"/>
      <c r="C620" s="243"/>
      <c r="D620" s="232"/>
      <c r="E620" s="232"/>
      <c r="F620" s="232"/>
      <c r="G620" s="233"/>
      <c r="H620" s="128"/>
      <c r="I620" s="141"/>
      <c r="J620" s="128"/>
      <c r="K620" s="128"/>
      <c r="L620" s="128"/>
      <c r="M620" s="128"/>
      <c r="N620" s="128"/>
      <c r="O620" s="128"/>
      <c r="P620" s="128"/>
      <c r="Q620" s="128"/>
      <c r="R620" s="128"/>
    </row>
    <row r="621" spans="1:18" ht="12.75" customHeight="1" x14ac:dyDescent="0.2">
      <c r="A621" s="227">
        <f>B621</f>
        <v>45228</v>
      </c>
      <c r="B621" s="139">
        <f>B619+1</f>
        <v>45228</v>
      </c>
      <c r="C621" s="243"/>
      <c r="D621" s="232"/>
      <c r="E621" s="232"/>
      <c r="F621" s="232"/>
      <c r="G621" s="233"/>
      <c r="H621" s="128"/>
      <c r="I621" s="128"/>
      <c r="J621" s="128"/>
      <c r="K621" s="128"/>
      <c r="L621" s="128"/>
      <c r="M621" s="128"/>
      <c r="N621" s="128"/>
      <c r="O621" s="128"/>
      <c r="P621" s="128"/>
      <c r="Q621" s="128"/>
      <c r="R621" s="128"/>
    </row>
    <row r="622" spans="1:18" ht="12.75" customHeight="1" x14ac:dyDescent="0.2">
      <c r="A622" s="227"/>
      <c r="B622" s="140"/>
      <c r="C622" s="243"/>
      <c r="D622" s="232"/>
      <c r="E622" s="232"/>
      <c r="F622" s="232"/>
      <c r="G622" s="233"/>
      <c r="H622" s="128"/>
      <c r="I622" s="141"/>
      <c r="J622" s="128"/>
      <c r="K622" s="128"/>
      <c r="L622" s="128"/>
      <c r="M622" s="128"/>
      <c r="N622" s="128"/>
      <c r="O622" s="128"/>
      <c r="P622" s="128"/>
      <c r="Q622" s="128"/>
      <c r="R622" s="128"/>
    </row>
    <row r="623" spans="1:18" ht="12.75" customHeight="1" x14ac:dyDescent="0.2">
      <c r="A623" s="227">
        <f>B623</f>
        <v>45229</v>
      </c>
      <c r="B623" s="139">
        <f>B621+1</f>
        <v>45229</v>
      </c>
      <c r="C623" s="243"/>
      <c r="D623" s="232"/>
      <c r="E623" s="232"/>
      <c r="F623" s="232"/>
      <c r="G623" s="233"/>
      <c r="H623" s="128"/>
      <c r="I623" s="128"/>
      <c r="J623" s="128"/>
      <c r="K623" s="128"/>
      <c r="L623" s="128"/>
      <c r="M623" s="128"/>
      <c r="N623" s="128"/>
      <c r="O623" s="128"/>
      <c r="P623" s="128"/>
      <c r="Q623" s="128"/>
      <c r="R623" s="128"/>
    </row>
    <row r="624" spans="1:18" ht="12.75" customHeight="1" x14ac:dyDescent="0.2">
      <c r="A624" s="227"/>
      <c r="B624" s="140"/>
      <c r="C624" s="243"/>
      <c r="D624" s="232"/>
      <c r="E624" s="232"/>
      <c r="F624" s="232"/>
      <c r="G624" s="233"/>
      <c r="H624" s="128"/>
      <c r="I624" s="141"/>
      <c r="J624" s="128"/>
      <c r="K624" s="128"/>
      <c r="L624" s="128"/>
      <c r="M624" s="128"/>
      <c r="N624" s="128"/>
      <c r="O624" s="128"/>
      <c r="P624" s="128"/>
      <c r="Q624" s="128"/>
      <c r="R624" s="128"/>
    </row>
    <row r="625" spans="1:18" ht="12.75" customHeight="1" x14ac:dyDescent="0.2">
      <c r="A625" s="227">
        <f>B625</f>
        <v>45230</v>
      </c>
      <c r="B625" s="139">
        <f>B623+1</f>
        <v>45230</v>
      </c>
      <c r="C625" s="243"/>
      <c r="D625" s="232"/>
      <c r="E625" s="232"/>
      <c r="F625" s="232"/>
      <c r="G625" s="233"/>
      <c r="H625" s="128"/>
      <c r="I625" s="128"/>
      <c r="J625" s="128"/>
      <c r="K625" s="128"/>
      <c r="L625" s="128"/>
      <c r="M625" s="128"/>
      <c r="N625" s="128"/>
      <c r="O625" s="128"/>
      <c r="P625" s="128"/>
      <c r="Q625" s="128"/>
      <c r="R625" s="128"/>
    </row>
    <row r="626" spans="1:18" ht="12.75" customHeight="1" x14ac:dyDescent="0.2">
      <c r="A626" s="227"/>
      <c r="B626" s="140"/>
      <c r="C626" s="243"/>
      <c r="D626" s="232"/>
      <c r="E626" s="232"/>
      <c r="F626" s="232"/>
      <c r="G626" s="233"/>
      <c r="H626" s="128"/>
      <c r="I626" s="141"/>
      <c r="J626" s="128"/>
      <c r="K626" s="128"/>
      <c r="L626" s="128"/>
      <c r="M626" s="128"/>
      <c r="N626" s="128"/>
      <c r="O626" s="128"/>
      <c r="P626" s="128"/>
      <c r="Q626" s="128"/>
      <c r="R626" s="128"/>
    </row>
    <row r="627" spans="1:18" ht="12.75" customHeight="1" x14ac:dyDescent="0.2">
      <c r="A627" s="227">
        <f>B627</f>
        <v>45231</v>
      </c>
      <c r="B627" s="139">
        <f>B625+1</f>
        <v>45231</v>
      </c>
      <c r="C627" s="243"/>
      <c r="D627" s="232"/>
      <c r="E627" s="232"/>
      <c r="F627" s="232" t="s">
        <v>197</v>
      </c>
      <c r="G627" s="233"/>
      <c r="H627" s="128"/>
      <c r="I627" s="128"/>
      <c r="J627" s="128"/>
      <c r="K627" s="128"/>
      <c r="L627" s="128"/>
      <c r="M627" s="128"/>
      <c r="N627" s="128"/>
      <c r="O627" s="128"/>
      <c r="P627" s="128"/>
      <c r="Q627" s="128"/>
      <c r="R627" s="128"/>
    </row>
    <row r="628" spans="1:18" ht="12.75" customHeight="1" x14ac:dyDescent="0.2">
      <c r="A628" s="227"/>
      <c r="B628" s="140" t="s">
        <v>50</v>
      </c>
      <c r="C628" s="243"/>
      <c r="D628" s="232"/>
      <c r="E628" s="232"/>
      <c r="F628" s="232"/>
      <c r="G628" s="233"/>
      <c r="H628" s="128"/>
      <c r="I628" s="141"/>
      <c r="J628" s="128"/>
      <c r="K628" s="128"/>
      <c r="L628" s="128"/>
      <c r="M628" s="128"/>
      <c r="N628" s="128"/>
      <c r="O628" s="128"/>
      <c r="P628" s="128"/>
      <c r="Q628" s="128"/>
      <c r="R628" s="128"/>
    </row>
    <row r="629" spans="1:18" ht="12.75" customHeight="1" x14ac:dyDescent="0.2">
      <c r="A629" s="227">
        <f>B629</f>
        <v>45232</v>
      </c>
      <c r="B629" s="139">
        <f>B627+1</f>
        <v>45232</v>
      </c>
      <c r="C629" s="243"/>
      <c r="D629" s="232"/>
      <c r="E629" s="232"/>
      <c r="F629" s="232"/>
      <c r="G629" s="233"/>
      <c r="H629" s="128"/>
      <c r="I629" s="128"/>
      <c r="J629" s="128"/>
      <c r="K629" s="128"/>
      <c r="L629" s="128"/>
      <c r="M629" s="128"/>
      <c r="N629" s="128"/>
      <c r="O629" s="128"/>
      <c r="P629" s="128"/>
      <c r="Q629" s="128"/>
      <c r="R629" s="128"/>
    </row>
    <row r="630" spans="1:18" ht="12.75" customHeight="1" x14ac:dyDescent="0.2">
      <c r="A630" s="227"/>
      <c r="B630" s="140"/>
      <c r="C630" s="243"/>
      <c r="D630" s="232"/>
      <c r="E630" s="232"/>
      <c r="F630" s="232"/>
      <c r="G630" s="233"/>
      <c r="H630" s="128"/>
      <c r="I630" s="141"/>
      <c r="J630" s="128"/>
      <c r="K630" s="128"/>
      <c r="L630" s="128"/>
      <c r="M630" s="128"/>
      <c r="N630" s="128"/>
      <c r="O630" s="128"/>
      <c r="P630" s="128"/>
      <c r="Q630" s="128"/>
      <c r="R630" s="128"/>
    </row>
    <row r="631" spans="1:18" ht="12.75" customHeight="1" x14ac:dyDescent="0.2">
      <c r="A631" s="227">
        <f>B631</f>
        <v>45233</v>
      </c>
      <c r="B631" s="139">
        <f>B629+1</f>
        <v>45233</v>
      </c>
      <c r="C631" s="243"/>
      <c r="D631" s="232"/>
      <c r="E631" s="232" t="s">
        <v>322</v>
      </c>
      <c r="F631" s="232" t="s">
        <v>281</v>
      </c>
      <c r="G631" s="233"/>
      <c r="H631" s="128"/>
      <c r="I631" s="128"/>
      <c r="J631" s="128"/>
      <c r="K631" s="128"/>
      <c r="L631" s="128"/>
      <c r="M631" s="128"/>
      <c r="N631" s="128"/>
      <c r="O631" s="128"/>
      <c r="P631" s="128"/>
      <c r="Q631" s="128"/>
      <c r="R631" s="128"/>
    </row>
    <row r="632" spans="1:18" ht="12.75" customHeight="1" x14ac:dyDescent="0.2">
      <c r="A632" s="227"/>
      <c r="B632" s="140"/>
      <c r="C632" s="243"/>
      <c r="D632" s="232"/>
      <c r="E632" s="232"/>
      <c r="F632" s="232"/>
      <c r="G632" s="233"/>
      <c r="H632" s="128"/>
      <c r="I632" s="141"/>
      <c r="J632" s="128"/>
      <c r="K632" s="128"/>
      <c r="L632" s="128"/>
      <c r="M632" s="128"/>
      <c r="N632" s="128"/>
      <c r="O632" s="128"/>
      <c r="P632" s="128"/>
      <c r="Q632" s="128"/>
      <c r="R632" s="128"/>
    </row>
    <row r="633" spans="1:18" ht="12.75" customHeight="1" x14ac:dyDescent="0.2">
      <c r="A633" s="227">
        <f>B633</f>
        <v>45234</v>
      </c>
      <c r="B633" s="139">
        <f>B631+1</f>
        <v>45234</v>
      </c>
      <c r="C633" s="243"/>
      <c r="D633" s="232"/>
      <c r="E633" s="232"/>
      <c r="F633" s="232"/>
      <c r="G633" s="233"/>
      <c r="H633" s="128"/>
      <c r="I633" s="128"/>
      <c r="J633" s="128"/>
      <c r="K633" s="128"/>
      <c r="L633" s="128"/>
      <c r="M633" s="128"/>
      <c r="N633" s="128"/>
      <c r="O633" s="128"/>
      <c r="P633" s="128"/>
      <c r="Q633" s="128"/>
      <c r="R633" s="128"/>
    </row>
    <row r="634" spans="1:18" ht="12.75" customHeight="1" x14ac:dyDescent="0.2">
      <c r="A634" s="227"/>
      <c r="B634" s="140"/>
      <c r="C634" s="243"/>
      <c r="D634" s="232"/>
      <c r="E634" s="232"/>
      <c r="F634" s="232"/>
      <c r="G634" s="233"/>
      <c r="H634" s="128"/>
      <c r="I634" s="141"/>
      <c r="J634" s="128"/>
      <c r="K634" s="128"/>
      <c r="L634" s="128"/>
      <c r="M634" s="128"/>
      <c r="N634" s="128"/>
      <c r="O634" s="128"/>
      <c r="P634" s="128"/>
      <c r="Q634" s="128"/>
      <c r="R634" s="128"/>
    </row>
    <row r="635" spans="1:18" ht="12.75" customHeight="1" x14ac:dyDescent="0.2">
      <c r="A635" s="227">
        <f>B635</f>
        <v>45235</v>
      </c>
      <c r="B635" s="139">
        <f>B633+1</f>
        <v>45235</v>
      </c>
      <c r="C635" s="243"/>
      <c r="D635" s="232"/>
      <c r="E635" s="232"/>
      <c r="F635" s="232"/>
      <c r="G635" s="233"/>
      <c r="H635" s="128"/>
      <c r="I635" s="128"/>
      <c r="J635" s="128"/>
      <c r="K635" s="128"/>
      <c r="L635" s="128"/>
      <c r="M635" s="128"/>
      <c r="N635" s="128"/>
      <c r="O635" s="128"/>
      <c r="P635" s="128"/>
      <c r="Q635" s="128"/>
      <c r="R635" s="128"/>
    </row>
    <row r="636" spans="1:18" ht="12.75" customHeight="1" x14ac:dyDescent="0.2">
      <c r="A636" s="227"/>
      <c r="B636" s="140"/>
      <c r="C636" s="243"/>
      <c r="D636" s="232"/>
      <c r="E636" s="232"/>
      <c r="F636" s="232"/>
      <c r="G636" s="233"/>
      <c r="H636" s="128"/>
      <c r="I636" s="141"/>
      <c r="J636" s="128"/>
      <c r="K636" s="128"/>
      <c r="L636" s="128"/>
      <c r="M636" s="128"/>
      <c r="N636" s="128"/>
      <c r="O636" s="128"/>
      <c r="P636" s="128"/>
      <c r="Q636" s="128"/>
      <c r="R636" s="128"/>
    </row>
    <row r="637" spans="1:18" ht="12.75" customHeight="1" x14ac:dyDescent="0.2">
      <c r="A637" s="227">
        <f>B637</f>
        <v>45236</v>
      </c>
      <c r="B637" s="139">
        <f>B635+1</f>
        <v>45236</v>
      </c>
      <c r="C637" s="243"/>
      <c r="D637" s="232"/>
      <c r="E637" s="232"/>
      <c r="F637" s="232" t="s">
        <v>617</v>
      </c>
      <c r="G637" s="233"/>
      <c r="H637" s="128"/>
      <c r="I637" s="128"/>
      <c r="J637" s="128"/>
      <c r="K637" s="128"/>
      <c r="L637" s="128"/>
      <c r="M637" s="128"/>
      <c r="N637" s="128"/>
      <c r="O637" s="128"/>
      <c r="P637" s="128"/>
      <c r="Q637" s="128"/>
      <c r="R637" s="128"/>
    </row>
    <row r="638" spans="1:18" ht="12.75" customHeight="1" x14ac:dyDescent="0.2">
      <c r="A638" s="227"/>
      <c r="B638" s="140"/>
      <c r="C638" s="243"/>
      <c r="D638" s="232"/>
      <c r="E638" s="232"/>
      <c r="F638" s="232"/>
      <c r="G638" s="233"/>
      <c r="H638" s="128"/>
      <c r="I638" s="141"/>
      <c r="J638" s="128"/>
      <c r="K638" s="128"/>
      <c r="L638" s="128"/>
      <c r="M638" s="128"/>
      <c r="N638" s="128"/>
      <c r="O638" s="128"/>
      <c r="P638" s="128"/>
      <c r="Q638" s="128"/>
      <c r="R638" s="128"/>
    </row>
    <row r="639" spans="1:18" ht="12.75" customHeight="1" x14ac:dyDescent="0.2">
      <c r="A639" s="227">
        <f>B639</f>
        <v>45237</v>
      </c>
      <c r="B639" s="139">
        <f>B637+1</f>
        <v>45237</v>
      </c>
      <c r="C639" s="243"/>
      <c r="D639" s="232"/>
      <c r="E639" s="232" t="s">
        <v>582</v>
      </c>
      <c r="F639" s="232"/>
      <c r="G639" s="233"/>
      <c r="H639" s="128"/>
      <c r="I639" s="128"/>
      <c r="J639" s="128"/>
      <c r="K639" s="128"/>
      <c r="L639" s="128"/>
      <c r="M639" s="128"/>
      <c r="N639" s="128"/>
      <c r="O639" s="128"/>
      <c r="P639" s="128"/>
      <c r="Q639" s="128"/>
      <c r="R639" s="128"/>
    </row>
    <row r="640" spans="1:18" ht="12.75" customHeight="1" x14ac:dyDescent="0.2">
      <c r="A640" s="227"/>
      <c r="B640" s="140"/>
      <c r="C640" s="243"/>
      <c r="D640" s="232"/>
      <c r="E640" s="232"/>
      <c r="F640" s="232"/>
      <c r="G640" s="233"/>
      <c r="H640" s="128"/>
      <c r="I640" s="141"/>
      <c r="J640" s="128"/>
      <c r="K640" s="128"/>
      <c r="L640" s="128"/>
      <c r="M640" s="128"/>
      <c r="N640" s="128"/>
      <c r="O640" s="128"/>
      <c r="P640" s="128"/>
      <c r="Q640" s="128"/>
      <c r="R640" s="128"/>
    </row>
    <row r="641" spans="1:18" ht="12.75" customHeight="1" x14ac:dyDescent="0.2">
      <c r="A641" s="227">
        <f>B641</f>
        <v>45238</v>
      </c>
      <c r="B641" s="139">
        <f>B639+1</f>
        <v>45238</v>
      </c>
      <c r="C641" s="243"/>
      <c r="D641" s="232"/>
      <c r="E641" s="232"/>
      <c r="F641" s="232" t="s">
        <v>542</v>
      </c>
      <c r="G641" s="233"/>
      <c r="H641" s="128"/>
      <c r="I641" s="128"/>
      <c r="J641" s="128"/>
      <c r="K641" s="128"/>
      <c r="L641" s="128"/>
      <c r="M641" s="128"/>
      <c r="N641" s="128"/>
      <c r="O641" s="128"/>
      <c r="P641" s="128"/>
      <c r="Q641" s="128"/>
      <c r="R641" s="128"/>
    </row>
    <row r="642" spans="1:18" ht="12.75" customHeight="1" x14ac:dyDescent="0.2">
      <c r="A642" s="227"/>
      <c r="B642" s="140"/>
      <c r="C642" s="243"/>
      <c r="D642" s="232"/>
      <c r="E642" s="232"/>
      <c r="F642" s="232"/>
      <c r="G642" s="233"/>
      <c r="H642" s="128"/>
      <c r="I642" s="141"/>
      <c r="J642" s="128"/>
      <c r="K642" s="128"/>
      <c r="L642" s="128"/>
      <c r="M642" s="128"/>
      <c r="N642" s="128"/>
      <c r="O642" s="128"/>
      <c r="P642" s="128"/>
      <c r="Q642" s="128"/>
      <c r="R642" s="128"/>
    </row>
    <row r="643" spans="1:18" ht="12.75" customHeight="1" x14ac:dyDescent="0.2">
      <c r="A643" s="227">
        <f>B643</f>
        <v>45239</v>
      </c>
      <c r="B643" s="139">
        <f>B641+1</f>
        <v>45239</v>
      </c>
      <c r="C643" s="243"/>
      <c r="D643" s="232"/>
      <c r="E643" s="232"/>
      <c r="F643" s="232"/>
      <c r="G643" s="233"/>
      <c r="H643" s="128"/>
      <c r="I643" s="128"/>
      <c r="J643" s="128"/>
      <c r="K643" s="128"/>
      <c r="L643" s="128"/>
      <c r="M643" s="128"/>
      <c r="N643" s="128"/>
      <c r="O643" s="128"/>
      <c r="P643" s="128"/>
      <c r="Q643" s="128"/>
      <c r="R643" s="128"/>
    </row>
    <row r="644" spans="1:18" ht="12.75" customHeight="1" x14ac:dyDescent="0.2">
      <c r="A644" s="227"/>
      <c r="B644" s="140"/>
      <c r="C644" s="243"/>
      <c r="D644" s="232"/>
      <c r="E644" s="232"/>
      <c r="F644" s="232"/>
      <c r="G644" s="233"/>
      <c r="H644" s="128"/>
      <c r="I644" s="141"/>
      <c r="J644" s="128"/>
      <c r="K644" s="128"/>
      <c r="L644" s="128"/>
      <c r="M644" s="128"/>
      <c r="N644" s="128"/>
      <c r="O644" s="128"/>
      <c r="P644" s="128"/>
      <c r="Q644" s="128"/>
      <c r="R644" s="128"/>
    </row>
    <row r="645" spans="1:18" ht="12.75" customHeight="1" x14ac:dyDescent="0.2">
      <c r="A645" s="227">
        <f>B645</f>
        <v>45240</v>
      </c>
      <c r="B645" s="139">
        <f>B643+1</f>
        <v>45240</v>
      </c>
      <c r="C645" s="243"/>
      <c r="D645" s="232"/>
      <c r="E645" s="232" t="s">
        <v>322</v>
      </c>
      <c r="F645" s="232" t="s">
        <v>286</v>
      </c>
      <c r="G645" s="233"/>
      <c r="H645" s="128"/>
      <c r="I645" s="128"/>
      <c r="J645" s="128"/>
      <c r="K645" s="128"/>
      <c r="L645" s="128"/>
      <c r="M645" s="128"/>
      <c r="N645" s="128"/>
      <c r="O645" s="128"/>
      <c r="P645" s="128"/>
      <c r="Q645" s="128"/>
      <c r="R645" s="128"/>
    </row>
    <row r="646" spans="1:18" ht="12.75" customHeight="1" x14ac:dyDescent="0.2">
      <c r="A646" s="227"/>
      <c r="B646" s="140"/>
      <c r="C646" s="243"/>
      <c r="D646" s="232"/>
      <c r="E646" s="232"/>
      <c r="F646" s="232"/>
      <c r="G646" s="233"/>
      <c r="H646" s="128"/>
      <c r="I646" s="141"/>
      <c r="J646" s="128"/>
      <c r="K646" s="128"/>
      <c r="L646" s="128"/>
      <c r="M646" s="128"/>
      <c r="N646" s="128"/>
      <c r="O646" s="128"/>
      <c r="P646" s="128"/>
      <c r="Q646" s="128"/>
      <c r="R646" s="128"/>
    </row>
    <row r="647" spans="1:18" ht="12.75" customHeight="1" x14ac:dyDescent="0.2">
      <c r="A647" s="227">
        <f>B647</f>
        <v>45241</v>
      </c>
      <c r="B647" s="139">
        <f>B645+1</f>
        <v>45241</v>
      </c>
      <c r="C647" s="243"/>
      <c r="D647" s="232"/>
      <c r="E647" s="232"/>
      <c r="F647" s="232" t="s">
        <v>618</v>
      </c>
      <c r="G647" s="233" t="s">
        <v>158</v>
      </c>
      <c r="H647" s="128"/>
      <c r="I647" s="128"/>
      <c r="J647" s="128"/>
      <c r="K647" s="128"/>
      <c r="L647" s="128"/>
      <c r="M647" s="128"/>
      <c r="N647" s="128"/>
      <c r="O647" s="128"/>
      <c r="P647" s="128"/>
      <c r="Q647" s="128"/>
      <c r="R647" s="128"/>
    </row>
    <row r="648" spans="1:18" ht="12.75" customHeight="1" x14ac:dyDescent="0.2">
      <c r="A648" s="227"/>
      <c r="B648" s="140"/>
      <c r="C648" s="243"/>
      <c r="D648" s="232"/>
      <c r="E648" s="232"/>
      <c r="F648" s="232"/>
      <c r="G648" s="233"/>
      <c r="H648" s="128"/>
      <c r="I648" s="141"/>
      <c r="J648" s="128"/>
      <c r="K648" s="128"/>
      <c r="L648" s="128"/>
      <c r="M648" s="128"/>
      <c r="N648" s="128"/>
      <c r="O648" s="128"/>
      <c r="P648" s="128"/>
      <c r="Q648" s="128"/>
      <c r="R648" s="128"/>
    </row>
    <row r="649" spans="1:18" ht="12.75" customHeight="1" x14ac:dyDescent="0.2">
      <c r="A649" s="227">
        <f>B649</f>
        <v>45242</v>
      </c>
      <c r="B649" s="139">
        <f>B647+1</f>
        <v>45242</v>
      </c>
      <c r="C649" s="243"/>
      <c r="D649" s="232"/>
      <c r="E649" s="232"/>
      <c r="F649" s="232"/>
      <c r="G649" s="233"/>
      <c r="H649" s="128"/>
      <c r="I649" s="128"/>
      <c r="J649" s="128"/>
      <c r="K649" s="128"/>
      <c r="L649" s="128"/>
      <c r="M649" s="128"/>
      <c r="N649" s="128"/>
      <c r="O649" s="128"/>
      <c r="P649" s="128"/>
      <c r="Q649" s="128"/>
      <c r="R649" s="128"/>
    </row>
    <row r="650" spans="1:18" ht="12.75" customHeight="1" x14ac:dyDescent="0.2">
      <c r="A650" s="227"/>
      <c r="B650" s="140"/>
      <c r="C650" s="243"/>
      <c r="D650" s="232"/>
      <c r="E650" s="232"/>
      <c r="F650" s="232"/>
      <c r="G650" s="233"/>
      <c r="H650" s="128"/>
      <c r="I650" s="141"/>
      <c r="J650" s="128"/>
      <c r="K650" s="128"/>
      <c r="L650" s="128"/>
      <c r="M650" s="128"/>
      <c r="N650" s="128"/>
      <c r="O650" s="128"/>
      <c r="P650" s="128"/>
      <c r="Q650" s="128"/>
      <c r="R650" s="128"/>
    </row>
    <row r="651" spans="1:18" ht="12.75" customHeight="1" x14ac:dyDescent="0.2">
      <c r="A651" s="227">
        <f>B651</f>
        <v>45243</v>
      </c>
      <c r="B651" s="139">
        <f>B649+1</f>
        <v>45243</v>
      </c>
      <c r="C651" s="243"/>
      <c r="D651" s="232"/>
      <c r="E651" s="232"/>
      <c r="F651" s="232"/>
      <c r="G651" s="233"/>
      <c r="H651" s="128"/>
      <c r="I651" s="128"/>
      <c r="J651" s="128"/>
      <c r="K651" s="128"/>
      <c r="L651" s="128"/>
      <c r="M651" s="128"/>
      <c r="N651" s="128"/>
      <c r="O651" s="128"/>
      <c r="P651" s="128"/>
      <c r="Q651" s="128"/>
      <c r="R651" s="128"/>
    </row>
    <row r="652" spans="1:18" ht="12.75" customHeight="1" x14ac:dyDescent="0.2">
      <c r="A652" s="227"/>
      <c r="B652" s="140"/>
      <c r="C652" s="243"/>
      <c r="D652" s="232"/>
      <c r="E652" s="232"/>
      <c r="F652" s="232"/>
      <c r="G652" s="233"/>
      <c r="H652" s="128"/>
      <c r="I652" s="141"/>
      <c r="J652" s="128"/>
      <c r="K652" s="128"/>
      <c r="L652" s="128"/>
      <c r="M652" s="128"/>
      <c r="N652" s="128"/>
      <c r="O652" s="128"/>
      <c r="P652" s="128"/>
      <c r="Q652" s="128"/>
      <c r="R652" s="128"/>
    </row>
    <row r="653" spans="1:18" ht="12.75" customHeight="1" x14ac:dyDescent="0.2">
      <c r="A653" s="227">
        <f>B653</f>
        <v>45244</v>
      </c>
      <c r="B653" s="139">
        <f>B651+1</f>
        <v>45244</v>
      </c>
      <c r="C653" s="243"/>
      <c r="D653" s="232" t="s">
        <v>448</v>
      </c>
      <c r="E653" s="232"/>
      <c r="F653" s="232"/>
      <c r="G653" s="233"/>
      <c r="H653" s="128"/>
      <c r="I653" s="128"/>
      <c r="J653" s="128"/>
      <c r="K653" s="128"/>
      <c r="L653" s="128"/>
      <c r="M653" s="128"/>
      <c r="N653" s="128"/>
      <c r="O653" s="128"/>
      <c r="P653" s="128"/>
      <c r="Q653" s="128"/>
      <c r="R653" s="128"/>
    </row>
    <row r="654" spans="1:18" ht="12.75" customHeight="1" x14ac:dyDescent="0.2">
      <c r="A654" s="227"/>
      <c r="B654" s="140"/>
      <c r="C654" s="243"/>
      <c r="D654" s="232"/>
      <c r="E654" s="232"/>
      <c r="F654" s="232"/>
      <c r="G654" s="233"/>
      <c r="H654" s="128"/>
      <c r="I654" s="141"/>
      <c r="J654" s="128"/>
      <c r="K654" s="128"/>
      <c r="L654" s="128"/>
      <c r="M654" s="128"/>
      <c r="N654" s="128"/>
      <c r="O654" s="128"/>
      <c r="P654" s="128"/>
      <c r="Q654" s="128"/>
      <c r="R654" s="128"/>
    </row>
    <row r="655" spans="1:18" ht="12.75" customHeight="1" x14ac:dyDescent="0.2">
      <c r="A655" s="227">
        <f>B655</f>
        <v>45245</v>
      </c>
      <c r="B655" s="139">
        <f>B653+1</f>
        <v>45245</v>
      </c>
      <c r="C655" s="243"/>
      <c r="D655" s="232"/>
      <c r="E655" s="232"/>
      <c r="F655" s="232" t="s">
        <v>464</v>
      </c>
      <c r="G655" s="233"/>
      <c r="H655" s="128"/>
      <c r="I655" s="128"/>
      <c r="J655" s="128"/>
      <c r="K655" s="128"/>
      <c r="L655" s="128"/>
      <c r="M655" s="128"/>
      <c r="N655" s="128"/>
      <c r="O655" s="128"/>
      <c r="P655" s="128"/>
      <c r="Q655" s="128"/>
      <c r="R655" s="128"/>
    </row>
    <row r="656" spans="1:18" ht="12.75" customHeight="1" x14ac:dyDescent="0.2">
      <c r="A656" s="227"/>
      <c r="B656" s="140"/>
      <c r="C656" s="243"/>
      <c r="D656" s="232"/>
      <c r="E656" s="232"/>
      <c r="F656" s="232"/>
      <c r="G656" s="233"/>
      <c r="H656" s="128"/>
      <c r="I656" s="141"/>
      <c r="J656" s="128"/>
      <c r="K656" s="128"/>
      <c r="L656" s="128"/>
      <c r="M656" s="128"/>
      <c r="N656" s="128"/>
      <c r="O656" s="128"/>
      <c r="P656" s="128"/>
      <c r="Q656" s="128"/>
      <c r="R656" s="128"/>
    </row>
    <row r="657" spans="1:18" ht="12.75" customHeight="1" x14ac:dyDescent="0.2">
      <c r="A657" s="227">
        <f>B657</f>
        <v>45246</v>
      </c>
      <c r="B657" s="139">
        <f>B655+1</f>
        <v>45246</v>
      </c>
      <c r="C657" s="243"/>
      <c r="D657" s="232"/>
      <c r="E657" s="232"/>
      <c r="F657" s="232"/>
      <c r="G657" s="233"/>
      <c r="H657" s="128"/>
      <c r="I657" s="128"/>
      <c r="J657" s="128"/>
      <c r="K657" s="128"/>
      <c r="L657" s="128"/>
      <c r="M657" s="128"/>
      <c r="N657" s="128"/>
      <c r="O657" s="128"/>
      <c r="P657" s="128"/>
      <c r="Q657" s="128"/>
      <c r="R657" s="128"/>
    </row>
    <row r="658" spans="1:18" ht="12.75" customHeight="1" x14ac:dyDescent="0.2">
      <c r="A658" s="227"/>
      <c r="B658" s="140"/>
      <c r="C658" s="243"/>
      <c r="D658" s="232"/>
      <c r="E658" s="232"/>
      <c r="F658" s="232"/>
      <c r="G658" s="233"/>
      <c r="H658" s="128"/>
      <c r="I658" s="141"/>
      <c r="J658" s="128"/>
      <c r="K658" s="128"/>
      <c r="L658" s="128"/>
      <c r="M658" s="128"/>
      <c r="N658" s="128"/>
      <c r="O658" s="128"/>
      <c r="P658" s="128"/>
      <c r="Q658" s="128"/>
      <c r="R658" s="128"/>
    </row>
    <row r="659" spans="1:18" ht="12.75" customHeight="1" x14ac:dyDescent="0.2">
      <c r="A659" s="227">
        <f>B659</f>
        <v>45247</v>
      </c>
      <c r="B659" s="139">
        <f>B657+1</f>
        <v>45247</v>
      </c>
      <c r="C659" s="243"/>
      <c r="D659" s="232" t="s">
        <v>301</v>
      </c>
      <c r="E659" s="232" t="s">
        <v>322</v>
      </c>
      <c r="F659" s="232" t="s">
        <v>587</v>
      </c>
      <c r="G659" s="233"/>
      <c r="H659" s="128"/>
      <c r="I659" s="128"/>
      <c r="J659" s="128"/>
      <c r="K659" s="128"/>
      <c r="L659" s="128"/>
      <c r="M659" s="128"/>
      <c r="N659" s="128"/>
      <c r="O659" s="128"/>
      <c r="P659" s="128"/>
      <c r="Q659" s="128"/>
      <c r="R659" s="128"/>
    </row>
    <row r="660" spans="1:18" ht="12.75" customHeight="1" x14ac:dyDescent="0.2">
      <c r="A660" s="227"/>
      <c r="B660" s="140"/>
      <c r="C660" s="243"/>
      <c r="D660" s="232"/>
      <c r="E660" s="232"/>
      <c r="F660" s="232"/>
      <c r="G660" s="233"/>
      <c r="H660" s="128"/>
      <c r="I660" s="141"/>
      <c r="J660" s="128"/>
      <c r="K660" s="128"/>
      <c r="L660" s="128"/>
      <c r="M660" s="128"/>
      <c r="N660" s="128"/>
      <c r="O660" s="128"/>
      <c r="P660" s="128"/>
      <c r="Q660" s="128"/>
      <c r="R660" s="128"/>
    </row>
    <row r="661" spans="1:18" ht="12.75" customHeight="1" x14ac:dyDescent="0.2">
      <c r="A661" s="227">
        <f>B661</f>
        <v>45248</v>
      </c>
      <c r="B661" s="139">
        <f>B659+1</f>
        <v>45248</v>
      </c>
      <c r="C661" s="243"/>
      <c r="D661" s="232"/>
      <c r="E661" s="232"/>
      <c r="F661" s="232" t="s">
        <v>279</v>
      </c>
      <c r="G661" s="233"/>
      <c r="H661" s="128"/>
      <c r="I661" s="128"/>
      <c r="J661" s="128"/>
      <c r="K661" s="128"/>
      <c r="L661" s="128"/>
      <c r="M661" s="128"/>
      <c r="N661" s="128"/>
      <c r="O661" s="128"/>
      <c r="P661" s="128"/>
      <c r="Q661" s="128"/>
      <c r="R661" s="128"/>
    </row>
    <row r="662" spans="1:18" ht="12.75" customHeight="1" x14ac:dyDescent="0.2">
      <c r="A662" s="227"/>
      <c r="B662" s="140"/>
      <c r="C662" s="243"/>
      <c r="D662" s="232"/>
      <c r="E662" s="232"/>
      <c r="F662" s="232"/>
      <c r="G662" s="233"/>
      <c r="H662" s="128"/>
      <c r="I662" s="141"/>
      <c r="J662" s="128"/>
      <c r="K662" s="128"/>
      <c r="L662" s="128"/>
      <c r="M662" s="128"/>
      <c r="N662" s="128"/>
      <c r="O662" s="128"/>
      <c r="P662" s="128"/>
      <c r="Q662" s="128"/>
      <c r="R662" s="128"/>
    </row>
    <row r="663" spans="1:18" ht="12.75" customHeight="1" x14ac:dyDescent="0.2">
      <c r="A663" s="227">
        <f>B663</f>
        <v>45249</v>
      </c>
      <c r="B663" s="139">
        <f>B661+1</f>
        <v>45249</v>
      </c>
      <c r="C663" s="243"/>
      <c r="D663" s="232" t="s">
        <v>619</v>
      </c>
      <c r="E663" s="232"/>
      <c r="F663" s="232"/>
      <c r="G663" s="233"/>
      <c r="H663" s="128"/>
      <c r="I663" s="128"/>
      <c r="J663" s="128"/>
      <c r="K663" s="128"/>
      <c r="L663" s="128"/>
      <c r="M663" s="128"/>
      <c r="N663" s="128"/>
      <c r="O663" s="128"/>
      <c r="P663" s="128"/>
      <c r="Q663" s="128"/>
      <c r="R663" s="128"/>
    </row>
    <row r="664" spans="1:18" ht="12.75" customHeight="1" x14ac:dyDescent="0.2">
      <c r="A664" s="227"/>
      <c r="B664" s="140" t="s">
        <v>342</v>
      </c>
      <c r="C664" s="243"/>
      <c r="D664" s="232"/>
      <c r="E664" s="232"/>
      <c r="F664" s="232"/>
      <c r="G664" s="233"/>
      <c r="H664" s="128"/>
      <c r="I664" s="141"/>
      <c r="J664" s="128"/>
      <c r="K664" s="128"/>
      <c r="L664" s="128"/>
      <c r="M664" s="128"/>
      <c r="N664" s="128"/>
      <c r="O664" s="128"/>
      <c r="P664" s="128"/>
      <c r="Q664" s="128"/>
      <c r="R664" s="128"/>
    </row>
    <row r="665" spans="1:18" ht="12.75" customHeight="1" x14ac:dyDescent="0.2">
      <c r="A665" s="227">
        <f>B665</f>
        <v>45250</v>
      </c>
      <c r="B665" s="139">
        <f>B663+1</f>
        <v>45250</v>
      </c>
      <c r="C665" s="243"/>
      <c r="D665" s="232"/>
      <c r="E665" s="232"/>
      <c r="F665" s="232"/>
      <c r="G665" s="233"/>
      <c r="H665" s="128"/>
      <c r="I665" s="128"/>
      <c r="J665" s="128"/>
      <c r="K665" s="128"/>
      <c r="L665" s="128"/>
      <c r="M665" s="128"/>
      <c r="N665" s="128"/>
      <c r="O665" s="128"/>
      <c r="P665" s="128"/>
      <c r="Q665" s="128"/>
      <c r="R665" s="128"/>
    </row>
    <row r="666" spans="1:18" ht="12.75" customHeight="1" x14ac:dyDescent="0.2">
      <c r="A666" s="227"/>
      <c r="B666" s="140"/>
      <c r="C666" s="243"/>
      <c r="D666" s="232"/>
      <c r="E666" s="232"/>
      <c r="F666" s="232"/>
      <c r="G666" s="233"/>
      <c r="H666" s="128"/>
      <c r="I666" s="141"/>
      <c r="J666" s="128"/>
      <c r="K666" s="128"/>
      <c r="L666" s="128"/>
      <c r="M666" s="128"/>
      <c r="N666" s="128"/>
      <c r="O666" s="128"/>
      <c r="P666" s="128"/>
      <c r="Q666" s="128"/>
      <c r="R666" s="128"/>
    </row>
    <row r="667" spans="1:18" ht="12.75" customHeight="1" x14ac:dyDescent="0.2">
      <c r="A667" s="227">
        <f>B667</f>
        <v>45251</v>
      </c>
      <c r="B667" s="139">
        <f>B665+1</f>
        <v>45251</v>
      </c>
      <c r="C667" s="243"/>
      <c r="D667" s="232"/>
      <c r="E667" s="232" t="s">
        <v>582</v>
      </c>
      <c r="F667" s="232"/>
      <c r="G667" s="233"/>
      <c r="H667" s="128"/>
      <c r="I667" s="128"/>
      <c r="J667" s="128"/>
      <c r="K667" s="128"/>
      <c r="L667" s="128"/>
      <c r="M667" s="128"/>
      <c r="N667" s="128"/>
      <c r="O667" s="128"/>
      <c r="P667" s="128"/>
      <c r="Q667" s="128"/>
      <c r="R667" s="128"/>
    </row>
    <row r="668" spans="1:18" ht="12.75" customHeight="1" x14ac:dyDescent="0.2">
      <c r="A668" s="227"/>
      <c r="B668" s="140"/>
      <c r="C668" s="243"/>
      <c r="D668" s="232"/>
      <c r="E668" s="232"/>
      <c r="F668" s="232"/>
      <c r="G668" s="233"/>
      <c r="H668" s="128"/>
      <c r="I668" s="141"/>
      <c r="J668" s="128"/>
      <c r="K668" s="128"/>
      <c r="L668" s="128"/>
      <c r="M668" s="128"/>
      <c r="N668" s="128"/>
      <c r="O668" s="128"/>
      <c r="P668" s="128"/>
      <c r="Q668" s="128"/>
      <c r="R668" s="128"/>
    </row>
    <row r="669" spans="1:18" ht="12.75" customHeight="1" x14ac:dyDescent="0.2">
      <c r="A669" s="227">
        <f>B669</f>
        <v>45252</v>
      </c>
      <c r="B669" s="139">
        <f>B667+1</f>
        <v>45252</v>
      </c>
      <c r="C669" s="243"/>
      <c r="D669" s="232"/>
      <c r="E669" s="232"/>
      <c r="F669" s="232"/>
      <c r="G669" s="233"/>
      <c r="H669" s="128"/>
      <c r="I669" s="128"/>
      <c r="J669" s="128"/>
      <c r="K669" s="128"/>
      <c r="L669" s="128"/>
      <c r="M669" s="128"/>
      <c r="N669" s="128"/>
      <c r="O669" s="128"/>
      <c r="P669" s="128"/>
      <c r="Q669" s="128"/>
      <c r="R669" s="128"/>
    </row>
    <row r="670" spans="1:18" ht="12.75" customHeight="1" x14ac:dyDescent="0.2">
      <c r="A670" s="227"/>
      <c r="B670" s="140"/>
      <c r="C670" s="243"/>
      <c r="D670" s="232"/>
      <c r="E670" s="232"/>
      <c r="F670" s="232"/>
      <c r="G670" s="233"/>
      <c r="H670" s="128"/>
      <c r="I670" s="141"/>
      <c r="J670" s="128"/>
      <c r="K670" s="128"/>
      <c r="L670" s="128"/>
      <c r="M670" s="128"/>
      <c r="N670" s="128"/>
      <c r="O670" s="128"/>
      <c r="P670" s="128"/>
      <c r="Q670" s="128"/>
      <c r="R670" s="128"/>
    </row>
    <row r="671" spans="1:18" ht="12.75" customHeight="1" x14ac:dyDescent="0.2">
      <c r="A671" s="227">
        <f>B671</f>
        <v>45253</v>
      </c>
      <c r="B671" s="139">
        <f>B669+1</f>
        <v>45253</v>
      </c>
      <c r="C671" s="243"/>
      <c r="D671" s="232"/>
      <c r="E671" s="232"/>
      <c r="F671" s="232"/>
      <c r="G671" s="233"/>
      <c r="H671" s="128"/>
      <c r="I671" s="128"/>
      <c r="J671" s="128"/>
      <c r="K671" s="128"/>
      <c r="L671" s="128"/>
      <c r="M671" s="128"/>
      <c r="N671" s="128"/>
      <c r="O671" s="128"/>
      <c r="P671" s="128"/>
      <c r="Q671" s="128"/>
      <c r="R671" s="128"/>
    </row>
    <row r="672" spans="1:18" ht="12.75" customHeight="1" x14ac:dyDescent="0.2">
      <c r="A672" s="227"/>
      <c r="B672" s="140"/>
      <c r="C672" s="243"/>
      <c r="D672" s="232"/>
      <c r="E672" s="232"/>
      <c r="F672" s="232"/>
      <c r="G672" s="233"/>
      <c r="H672" s="128"/>
      <c r="I672" s="141"/>
      <c r="J672" s="128"/>
      <c r="K672" s="128"/>
      <c r="L672" s="128"/>
      <c r="M672" s="128"/>
      <c r="N672" s="128"/>
      <c r="O672" s="128"/>
      <c r="P672" s="128"/>
      <c r="Q672" s="128"/>
      <c r="R672" s="128"/>
    </row>
    <row r="673" spans="1:18" ht="12.75" customHeight="1" x14ac:dyDescent="0.2">
      <c r="A673" s="227">
        <f>B673</f>
        <v>45254</v>
      </c>
      <c r="B673" s="139">
        <f>B671+1</f>
        <v>45254</v>
      </c>
      <c r="C673" s="243"/>
      <c r="D673" s="232"/>
      <c r="E673" s="232" t="s">
        <v>322</v>
      </c>
      <c r="F673" s="232" t="s">
        <v>280</v>
      </c>
      <c r="G673" s="233"/>
      <c r="H673" s="128"/>
      <c r="I673" s="128"/>
      <c r="J673" s="128"/>
      <c r="K673" s="128"/>
      <c r="L673" s="128"/>
      <c r="M673" s="128"/>
      <c r="N673" s="128"/>
      <c r="O673" s="128"/>
      <c r="P673" s="128"/>
      <c r="Q673" s="128"/>
      <c r="R673" s="128"/>
    </row>
    <row r="674" spans="1:18" ht="12.75" customHeight="1" x14ac:dyDescent="0.2">
      <c r="A674" s="227"/>
      <c r="B674" s="140"/>
      <c r="C674" s="243"/>
      <c r="D674" s="232"/>
      <c r="E674" s="232"/>
      <c r="F674" s="232"/>
      <c r="G674" s="233"/>
      <c r="H674" s="128"/>
      <c r="I674" s="141"/>
      <c r="J674" s="128"/>
      <c r="K674" s="128"/>
      <c r="L674" s="128"/>
      <c r="M674" s="128"/>
      <c r="N674" s="128"/>
      <c r="O674" s="128"/>
      <c r="P674" s="128"/>
      <c r="Q674" s="128"/>
      <c r="R674" s="128"/>
    </row>
    <row r="675" spans="1:18" ht="12.75" customHeight="1" x14ac:dyDescent="0.2">
      <c r="A675" s="227">
        <f>B675</f>
        <v>45255</v>
      </c>
      <c r="B675" s="139">
        <f>B673+1</f>
        <v>45255</v>
      </c>
      <c r="C675" s="243"/>
      <c r="D675" s="232"/>
      <c r="E675" s="232"/>
      <c r="F675" s="232" t="s">
        <v>350</v>
      </c>
      <c r="G675" s="233" t="s">
        <v>158</v>
      </c>
      <c r="H675" s="128"/>
      <c r="I675" s="128"/>
      <c r="J675" s="128"/>
      <c r="K675" s="128"/>
      <c r="L675" s="128"/>
      <c r="M675" s="128"/>
      <c r="N675" s="128"/>
      <c r="O675" s="128"/>
      <c r="P675" s="128"/>
      <c r="Q675" s="128"/>
      <c r="R675" s="128"/>
    </row>
    <row r="676" spans="1:18" ht="12.75" customHeight="1" x14ac:dyDescent="0.2">
      <c r="A676" s="227"/>
      <c r="B676" s="140"/>
      <c r="C676" s="243"/>
      <c r="D676" s="232"/>
      <c r="E676" s="232"/>
      <c r="F676" s="232"/>
      <c r="G676" s="233"/>
      <c r="H676" s="128"/>
      <c r="I676" s="141"/>
      <c r="J676" s="128"/>
      <c r="K676" s="128"/>
      <c r="L676" s="128"/>
      <c r="M676" s="128"/>
      <c r="N676" s="128"/>
      <c r="O676" s="128"/>
      <c r="P676" s="128"/>
      <c r="Q676" s="128"/>
      <c r="R676" s="128"/>
    </row>
    <row r="677" spans="1:18" ht="12.75" customHeight="1" x14ac:dyDescent="0.2">
      <c r="A677" s="227">
        <f>B677</f>
        <v>45256</v>
      </c>
      <c r="B677" s="139">
        <f>B675+1</f>
        <v>45256</v>
      </c>
      <c r="C677" s="243"/>
      <c r="D677" s="232"/>
      <c r="E677" s="232"/>
      <c r="F677" s="232"/>
      <c r="G677" s="233"/>
      <c r="H677" s="128"/>
      <c r="I677" s="128"/>
      <c r="J677" s="128"/>
      <c r="K677" s="128"/>
      <c r="L677" s="128"/>
      <c r="M677" s="128"/>
      <c r="N677" s="128"/>
      <c r="O677" s="128"/>
      <c r="P677" s="128"/>
      <c r="Q677" s="128"/>
      <c r="R677" s="128"/>
    </row>
    <row r="678" spans="1:18" ht="12.75" customHeight="1" x14ac:dyDescent="0.2">
      <c r="A678" s="227"/>
      <c r="B678" s="140" t="s">
        <v>184</v>
      </c>
      <c r="C678" s="243"/>
      <c r="D678" s="232"/>
      <c r="E678" s="232"/>
      <c r="F678" s="232"/>
      <c r="G678" s="233"/>
      <c r="H678" s="128"/>
      <c r="I678" s="141"/>
      <c r="J678" s="128"/>
      <c r="K678" s="128"/>
      <c r="L678" s="128"/>
      <c r="M678" s="128"/>
      <c r="N678" s="128"/>
      <c r="O678" s="128"/>
      <c r="P678" s="128"/>
      <c r="Q678" s="128"/>
      <c r="R678" s="128"/>
    </row>
    <row r="679" spans="1:18" ht="12.75" customHeight="1" x14ac:dyDescent="0.2">
      <c r="A679" s="227">
        <f>B679</f>
        <v>45257</v>
      </c>
      <c r="B679" s="139">
        <f>B677+1</f>
        <v>45257</v>
      </c>
      <c r="C679" s="243"/>
      <c r="D679" s="232"/>
      <c r="E679" s="232"/>
      <c r="F679" s="232"/>
      <c r="G679" s="233"/>
      <c r="H679" s="128"/>
      <c r="I679" s="128"/>
      <c r="J679" s="128"/>
      <c r="K679" s="128"/>
      <c r="L679" s="128"/>
      <c r="M679" s="128"/>
      <c r="N679" s="128"/>
      <c r="O679" s="128"/>
      <c r="P679" s="128"/>
      <c r="Q679" s="128"/>
      <c r="R679" s="128"/>
    </row>
    <row r="680" spans="1:18" ht="12.75" customHeight="1" x14ac:dyDescent="0.2">
      <c r="A680" s="227"/>
      <c r="B680" s="140"/>
      <c r="C680" s="243"/>
      <c r="D680" s="232"/>
      <c r="E680" s="232"/>
      <c r="F680" s="232"/>
      <c r="G680" s="233"/>
      <c r="H680" s="128"/>
      <c r="I680" s="141"/>
      <c r="J680" s="128"/>
      <c r="K680" s="128"/>
      <c r="L680" s="128"/>
      <c r="M680" s="128"/>
      <c r="N680" s="128"/>
      <c r="O680" s="128"/>
      <c r="P680" s="128"/>
      <c r="Q680" s="128"/>
      <c r="R680" s="128"/>
    </row>
    <row r="681" spans="1:18" ht="12.75" customHeight="1" x14ac:dyDescent="0.2">
      <c r="A681" s="227">
        <f>B681</f>
        <v>45258</v>
      </c>
      <c r="B681" s="139">
        <f>B679+1</f>
        <v>45258</v>
      </c>
      <c r="C681" s="243"/>
      <c r="D681" s="232"/>
      <c r="E681" s="232" t="s">
        <v>620</v>
      </c>
      <c r="F681" s="232"/>
      <c r="G681" s="233"/>
      <c r="H681" s="128"/>
      <c r="I681" s="128"/>
      <c r="J681" s="128"/>
      <c r="K681" s="128"/>
      <c r="L681" s="128"/>
      <c r="M681" s="128"/>
      <c r="N681" s="128"/>
      <c r="O681" s="128"/>
      <c r="P681" s="128"/>
      <c r="Q681" s="128"/>
      <c r="R681" s="128"/>
    </row>
    <row r="682" spans="1:18" ht="12.75" customHeight="1" x14ac:dyDescent="0.2">
      <c r="A682" s="227"/>
      <c r="B682" s="140"/>
      <c r="C682" s="243"/>
      <c r="D682" s="232"/>
      <c r="E682" s="232"/>
      <c r="F682" s="232"/>
      <c r="G682" s="233"/>
      <c r="H682" s="128"/>
      <c r="I682" s="141"/>
      <c r="J682" s="128"/>
      <c r="K682" s="128"/>
      <c r="L682" s="128"/>
      <c r="M682" s="128"/>
      <c r="N682" s="128"/>
      <c r="O682" s="128"/>
      <c r="P682" s="128"/>
      <c r="Q682" s="128"/>
      <c r="R682" s="128"/>
    </row>
    <row r="683" spans="1:18" ht="12.75" customHeight="1" x14ac:dyDescent="0.2">
      <c r="A683" s="227">
        <f>B683</f>
        <v>45259</v>
      </c>
      <c r="B683" s="139">
        <f>B681+1</f>
        <v>45259</v>
      </c>
      <c r="C683" s="243"/>
      <c r="D683" s="232"/>
      <c r="E683" s="232"/>
      <c r="F683" s="232"/>
      <c r="G683" s="233"/>
      <c r="H683" s="128"/>
      <c r="I683" s="128"/>
      <c r="J683" s="128"/>
      <c r="K683" s="128"/>
      <c r="L683" s="128"/>
      <c r="M683" s="128"/>
      <c r="N683" s="128"/>
      <c r="O683" s="128"/>
      <c r="P683" s="128"/>
      <c r="Q683" s="128"/>
      <c r="R683" s="128"/>
    </row>
    <row r="684" spans="1:18" ht="12.75" customHeight="1" x14ac:dyDescent="0.2">
      <c r="A684" s="227"/>
      <c r="B684" s="140"/>
      <c r="C684" s="243"/>
      <c r="D684" s="232"/>
      <c r="E684" s="232"/>
      <c r="F684" s="232"/>
      <c r="G684" s="233"/>
      <c r="H684" s="128"/>
      <c r="I684" s="141"/>
      <c r="J684" s="128"/>
      <c r="K684" s="128"/>
      <c r="L684" s="128"/>
      <c r="M684" s="128"/>
      <c r="N684" s="128"/>
      <c r="O684" s="128"/>
      <c r="P684" s="128"/>
      <c r="Q684" s="128"/>
      <c r="R684" s="128"/>
    </row>
    <row r="685" spans="1:18" ht="12.75" customHeight="1" x14ac:dyDescent="0.2">
      <c r="A685" s="227">
        <f>B685</f>
        <v>45260</v>
      </c>
      <c r="B685" s="139">
        <f>B683+1</f>
        <v>45260</v>
      </c>
      <c r="C685" s="243"/>
      <c r="D685" s="232"/>
      <c r="E685" s="232"/>
      <c r="F685" s="232"/>
      <c r="G685" s="233"/>
      <c r="H685" s="128"/>
      <c r="I685" s="128"/>
      <c r="J685" s="128"/>
      <c r="K685" s="128"/>
      <c r="L685" s="128"/>
      <c r="M685" s="128"/>
      <c r="N685" s="128"/>
      <c r="O685" s="128"/>
      <c r="P685" s="128"/>
      <c r="Q685" s="128"/>
      <c r="R685" s="128"/>
    </row>
    <row r="686" spans="1:18" ht="12.75" customHeight="1" x14ac:dyDescent="0.2">
      <c r="A686" s="227"/>
      <c r="B686" s="140"/>
      <c r="C686" s="243"/>
      <c r="D686" s="232"/>
      <c r="E686" s="232"/>
      <c r="F686" s="232"/>
      <c r="G686" s="233"/>
      <c r="H686" s="128"/>
      <c r="I686" s="141"/>
      <c r="J686" s="128"/>
      <c r="K686" s="128"/>
      <c r="L686" s="128"/>
      <c r="M686" s="128"/>
      <c r="N686" s="128"/>
      <c r="O686" s="128"/>
      <c r="P686" s="128"/>
      <c r="Q686" s="128"/>
      <c r="R686" s="128"/>
    </row>
    <row r="687" spans="1:18" ht="12.75" customHeight="1" x14ac:dyDescent="0.2">
      <c r="A687" s="227">
        <f>B687</f>
        <v>45261</v>
      </c>
      <c r="B687" s="139">
        <f>B685+1</f>
        <v>45261</v>
      </c>
      <c r="C687" s="243"/>
      <c r="D687" s="232"/>
      <c r="E687" s="232" t="s">
        <v>322</v>
      </c>
      <c r="F687" s="232" t="s">
        <v>621</v>
      </c>
      <c r="G687" s="233"/>
      <c r="H687" s="128"/>
      <c r="I687" s="128"/>
      <c r="J687" s="128"/>
      <c r="K687" s="128"/>
      <c r="L687" s="128"/>
      <c r="M687" s="128"/>
      <c r="N687" s="128"/>
      <c r="O687" s="128"/>
      <c r="P687" s="128"/>
      <c r="Q687" s="128"/>
      <c r="R687" s="128"/>
    </row>
    <row r="688" spans="1:18" ht="12.75" customHeight="1" x14ac:dyDescent="0.2">
      <c r="A688" s="227"/>
      <c r="B688" s="140"/>
      <c r="C688" s="243"/>
      <c r="D688" s="232"/>
      <c r="E688" s="232"/>
      <c r="F688" s="232"/>
      <c r="G688" s="233"/>
      <c r="H688" s="128"/>
      <c r="I688" s="141"/>
      <c r="J688" s="128"/>
      <c r="K688" s="128"/>
      <c r="L688" s="128"/>
      <c r="M688" s="128"/>
      <c r="N688" s="128"/>
      <c r="O688" s="128"/>
      <c r="P688" s="128"/>
      <c r="Q688" s="128"/>
      <c r="R688" s="128"/>
    </row>
    <row r="689" spans="1:18" ht="12.75" customHeight="1" x14ac:dyDescent="0.2">
      <c r="A689" s="227">
        <f>B689</f>
        <v>45262</v>
      </c>
      <c r="B689" s="139">
        <f>B687+1</f>
        <v>45262</v>
      </c>
      <c r="C689" s="243"/>
      <c r="D689" s="232"/>
      <c r="E689" s="232"/>
      <c r="F689" s="232" t="s">
        <v>622</v>
      </c>
      <c r="G689" s="233"/>
      <c r="H689" s="128"/>
      <c r="I689" s="128"/>
      <c r="J689" s="128"/>
      <c r="K689" s="128"/>
      <c r="L689" s="128"/>
      <c r="M689" s="128"/>
      <c r="N689" s="128"/>
      <c r="O689" s="128"/>
      <c r="P689" s="128"/>
      <c r="Q689" s="128"/>
      <c r="R689" s="128"/>
    </row>
    <row r="690" spans="1:18" ht="12.75" customHeight="1" x14ac:dyDescent="0.2">
      <c r="A690" s="227"/>
      <c r="B690" s="140"/>
      <c r="C690" s="243"/>
      <c r="D690" s="232"/>
      <c r="E690" s="232"/>
      <c r="F690" s="232"/>
      <c r="G690" s="233"/>
      <c r="H690" s="128"/>
      <c r="I690" s="141"/>
      <c r="J690" s="128"/>
      <c r="K690" s="128"/>
      <c r="L690" s="128"/>
      <c r="M690" s="128"/>
      <c r="N690" s="128"/>
      <c r="O690" s="128"/>
      <c r="P690" s="128"/>
      <c r="Q690" s="128"/>
      <c r="R690" s="128"/>
    </row>
    <row r="691" spans="1:18" ht="12.75" customHeight="1" x14ac:dyDescent="0.2">
      <c r="A691" s="227">
        <f>B691</f>
        <v>45263</v>
      </c>
      <c r="B691" s="139">
        <f>B689+1</f>
        <v>45263</v>
      </c>
      <c r="C691" s="243"/>
      <c r="D691" s="232"/>
      <c r="E691" s="232"/>
      <c r="F691" s="232" t="s">
        <v>623</v>
      </c>
      <c r="G691" s="233"/>
      <c r="H691" s="128"/>
      <c r="I691" s="128"/>
      <c r="J691" s="128"/>
      <c r="K691" s="128"/>
      <c r="L691" s="128"/>
      <c r="M691" s="128"/>
      <c r="N691" s="128"/>
      <c r="O691" s="128"/>
      <c r="P691" s="128"/>
      <c r="Q691" s="128"/>
      <c r="R691" s="128"/>
    </row>
    <row r="692" spans="1:18" ht="12.75" customHeight="1" x14ac:dyDescent="0.2">
      <c r="A692" s="227"/>
      <c r="B692" s="140"/>
      <c r="C692" s="243"/>
      <c r="D692" s="232"/>
      <c r="E692" s="232"/>
      <c r="F692" s="232"/>
      <c r="G692" s="233"/>
      <c r="H692" s="128"/>
      <c r="I692" s="141"/>
      <c r="J692" s="128"/>
      <c r="K692" s="128"/>
      <c r="L692" s="128"/>
      <c r="M692" s="128"/>
      <c r="N692" s="128"/>
      <c r="O692" s="128"/>
      <c r="P692" s="128"/>
      <c r="Q692" s="128"/>
      <c r="R692" s="128"/>
    </row>
    <row r="693" spans="1:18" ht="12.75" customHeight="1" x14ac:dyDescent="0.2">
      <c r="A693" s="227">
        <f>B693</f>
        <v>45264</v>
      </c>
      <c r="B693" s="139">
        <f>B691+1</f>
        <v>45264</v>
      </c>
      <c r="C693" s="243"/>
      <c r="D693" s="232"/>
      <c r="E693" s="232"/>
      <c r="F693" s="232"/>
      <c r="G693" s="233"/>
      <c r="H693" s="128"/>
      <c r="I693" s="128"/>
      <c r="J693" s="128"/>
      <c r="K693" s="128"/>
      <c r="L693" s="128"/>
      <c r="M693" s="128"/>
      <c r="N693" s="128"/>
      <c r="O693" s="128"/>
      <c r="P693" s="128"/>
      <c r="Q693" s="128"/>
      <c r="R693" s="128"/>
    </row>
    <row r="694" spans="1:18" ht="12.75" customHeight="1" x14ac:dyDescent="0.2">
      <c r="A694" s="227"/>
      <c r="B694" s="140"/>
      <c r="C694" s="243"/>
      <c r="D694" s="232"/>
      <c r="E694" s="232"/>
      <c r="F694" s="232"/>
      <c r="G694" s="233"/>
      <c r="H694" s="128"/>
      <c r="I694" s="141"/>
      <c r="J694" s="128"/>
      <c r="K694" s="128"/>
      <c r="L694" s="128"/>
      <c r="M694" s="128"/>
      <c r="N694" s="128"/>
      <c r="O694" s="128"/>
      <c r="P694" s="128"/>
      <c r="Q694" s="128"/>
      <c r="R694" s="128"/>
    </row>
    <row r="695" spans="1:18" ht="12.75" customHeight="1" x14ac:dyDescent="0.2">
      <c r="A695" s="227">
        <f>B695</f>
        <v>45265</v>
      </c>
      <c r="B695" s="139">
        <f>B693+1</f>
        <v>45265</v>
      </c>
      <c r="C695" s="243"/>
      <c r="D695" s="232"/>
      <c r="E695" s="232" t="s">
        <v>582</v>
      </c>
      <c r="F695" s="232"/>
      <c r="G695" s="233"/>
      <c r="H695" s="128"/>
      <c r="I695" s="128"/>
      <c r="J695" s="128"/>
      <c r="K695" s="128"/>
      <c r="L695" s="128"/>
      <c r="M695" s="128"/>
      <c r="N695" s="128"/>
      <c r="O695" s="128"/>
      <c r="P695" s="128"/>
      <c r="Q695" s="128"/>
      <c r="R695" s="128"/>
    </row>
    <row r="696" spans="1:18" ht="12.75" customHeight="1" x14ac:dyDescent="0.2">
      <c r="A696" s="227"/>
      <c r="B696" s="140"/>
      <c r="C696" s="243"/>
      <c r="D696" s="232"/>
      <c r="E696" s="232"/>
      <c r="F696" s="232"/>
      <c r="G696" s="233"/>
      <c r="H696" s="128"/>
      <c r="I696" s="141"/>
      <c r="J696" s="128"/>
      <c r="K696" s="128"/>
      <c r="L696" s="128"/>
      <c r="M696" s="128"/>
      <c r="N696" s="128"/>
      <c r="O696" s="128"/>
      <c r="P696" s="128"/>
      <c r="Q696" s="128"/>
      <c r="R696" s="128"/>
    </row>
    <row r="697" spans="1:18" ht="12.75" customHeight="1" x14ac:dyDescent="0.2">
      <c r="A697" s="227">
        <f>B697</f>
        <v>45266</v>
      </c>
      <c r="B697" s="139">
        <f>B695+1</f>
        <v>45266</v>
      </c>
      <c r="C697" s="243"/>
      <c r="D697" s="232"/>
      <c r="E697" s="232"/>
      <c r="F697" s="232" t="s">
        <v>524</v>
      </c>
      <c r="G697" s="233"/>
      <c r="H697" s="128"/>
      <c r="I697" s="128"/>
      <c r="J697" s="128"/>
      <c r="K697" s="128"/>
      <c r="L697" s="128"/>
      <c r="M697" s="128"/>
      <c r="N697" s="128"/>
      <c r="O697" s="128"/>
      <c r="P697" s="128"/>
      <c r="Q697" s="128"/>
      <c r="R697" s="128"/>
    </row>
    <row r="698" spans="1:18" ht="12.75" customHeight="1" x14ac:dyDescent="0.2">
      <c r="A698" s="227"/>
      <c r="B698" s="140"/>
      <c r="C698" s="243"/>
      <c r="D698" s="232"/>
      <c r="E698" s="232"/>
      <c r="F698" s="232"/>
      <c r="G698" s="233"/>
      <c r="H698" s="128"/>
      <c r="I698" s="141"/>
      <c r="J698" s="128"/>
      <c r="K698" s="128"/>
      <c r="L698" s="128"/>
      <c r="M698" s="128"/>
      <c r="N698" s="128"/>
      <c r="O698" s="128"/>
      <c r="P698" s="128"/>
      <c r="Q698" s="128"/>
      <c r="R698" s="128"/>
    </row>
    <row r="699" spans="1:18" ht="12.75" customHeight="1" x14ac:dyDescent="0.2">
      <c r="A699" s="227">
        <f>B699</f>
        <v>45267</v>
      </c>
      <c r="B699" s="139">
        <f>B697+1</f>
        <v>45267</v>
      </c>
      <c r="C699" s="243"/>
      <c r="D699" s="232"/>
      <c r="E699" s="232"/>
      <c r="F699" s="232"/>
      <c r="G699" s="233"/>
      <c r="H699" s="128"/>
      <c r="I699" s="128"/>
      <c r="J699" s="128"/>
      <c r="K699" s="128"/>
      <c r="L699" s="128"/>
      <c r="M699" s="128"/>
      <c r="N699" s="128"/>
      <c r="O699" s="128"/>
      <c r="P699" s="128"/>
      <c r="Q699" s="128"/>
      <c r="R699" s="128"/>
    </row>
    <row r="700" spans="1:18" ht="12.75" customHeight="1" x14ac:dyDescent="0.2">
      <c r="A700" s="227"/>
      <c r="B700" s="140" t="s">
        <v>266</v>
      </c>
      <c r="C700" s="243"/>
      <c r="D700" s="232"/>
      <c r="E700" s="232"/>
      <c r="F700" s="232"/>
      <c r="G700" s="233"/>
      <c r="H700" s="128"/>
      <c r="I700" s="141"/>
      <c r="J700" s="128"/>
      <c r="K700" s="128"/>
      <c r="L700" s="128"/>
      <c r="M700" s="128"/>
      <c r="N700" s="128"/>
      <c r="O700" s="128"/>
      <c r="P700" s="128"/>
      <c r="Q700" s="128"/>
      <c r="R700" s="128"/>
    </row>
    <row r="701" spans="1:18" ht="12.75" customHeight="1" x14ac:dyDescent="0.2">
      <c r="A701" s="227">
        <f>B701</f>
        <v>45268</v>
      </c>
      <c r="B701" s="139">
        <f>B699+1</f>
        <v>45268</v>
      </c>
      <c r="C701" s="243"/>
      <c r="D701" s="232"/>
      <c r="E701" s="232" t="s">
        <v>322</v>
      </c>
      <c r="F701" s="232" t="s">
        <v>286</v>
      </c>
      <c r="G701" s="233"/>
      <c r="H701" s="128"/>
      <c r="I701" s="128"/>
      <c r="J701" s="128"/>
      <c r="K701" s="128"/>
      <c r="L701" s="128"/>
      <c r="M701" s="128"/>
      <c r="N701" s="128"/>
      <c r="O701" s="128"/>
      <c r="P701" s="128"/>
      <c r="Q701" s="128"/>
      <c r="R701" s="128"/>
    </row>
    <row r="702" spans="1:18" ht="12.75" customHeight="1" x14ac:dyDescent="0.2">
      <c r="A702" s="227"/>
      <c r="B702" s="140" t="s">
        <v>266</v>
      </c>
      <c r="C702" s="243"/>
      <c r="D702" s="232"/>
      <c r="E702" s="232"/>
      <c r="F702" s="232"/>
      <c r="G702" s="233"/>
      <c r="H702" s="128"/>
      <c r="I702" s="141"/>
      <c r="J702" s="128"/>
      <c r="K702" s="128"/>
      <c r="L702" s="128"/>
      <c r="M702" s="128"/>
      <c r="N702" s="128"/>
      <c r="O702" s="128"/>
      <c r="P702" s="128"/>
      <c r="Q702" s="128"/>
      <c r="R702" s="128"/>
    </row>
    <row r="703" spans="1:18" ht="12.75" customHeight="1" x14ac:dyDescent="0.2">
      <c r="A703" s="227">
        <f>B703</f>
        <v>45269</v>
      </c>
      <c r="B703" s="139">
        <f>B701+1</f>
        <v>45269</v>
      </c>
      <c r="C703" s="243"/>
      <c r="D703" s="232"/>
      <c r="E703" s="232"/>
      <c r="F703" s="232"/>
      <c r="G703" s="233"/>
      <c r="H703" s="128"/>
      <c r="I703" s="128"/>
      <c r="J703" s="128"/>
      <c r="K703" s="128"/>
      <c r="L703" s="128"/>
      <c r="M703" s="128"/>
      <c r="N703" s="128"/>
      <c r="O703" s="128"/>
      <c r="P703" s="128"/>
      <c r="Q703" s="128"/>
      <c r="R703" s="128"/>
    </row>
    <row r="704" spans="1:18" ht="12.75" customHeight="1" x14ac:dyDescent="0.2">
      <c r="A704" s="227"/>
      <c r="B704" s="140" t="s">
        <v>266</v>
      </c>
      <c r="C704" s="243"/>
      <c r="D704" s="232"/>
      <c r="E704" s="232"/>
      <c r="F704" s="232"/>
      <c r="G704" s="233"/>
      <c r="H704" s="128"/>
      <c r="I704" s="141"/>
      <c r="J704" s="128"/>
      <c r="K704" s="128"/>
      <c r="L704" s="128"/>
      <c r="M704" s="128"/>
      <c r="N704" s="128"/>
      <c r="O704" s="128"/>
      <c r="P704" s="128"/>
      <c r="Q704" s="128"/>
      <c r="R704" s="128"/>
    </row>
    <row r="705" spans="1:18" ht="12.75" customHeight="1" x14ac:dyDescent="0.2">
      <c r="A705" s="227">
        <f>B705</f>
        <v>45270</v>
      </c>
      <c r="B705" s="139">
        <f>B703+1</f>
        <v>45270</v>
      </c>
      <c r="C705" s="243"/>
      <c r="D705" s="232"/>
      <c r="E705" s="232"/>
      <c r="F705" s="232"/>
      <c r="G705" s="233"/>
      <c r="H705" s="128"/>
      <c r="I705" s="128"/>
      <c r="J705" s="128"/>
      <c r="K705" s="128"/>
      <c r="L705" s="128"/>
      <c r="M705" s="128"/>
      <c r="N705" s="128"/>
      <c r="O705" s="128"/>
      <c r="P705" s="128"/>
      <c r="Q705" s="128"/>
      <c r="R705" s="128"/>
    </row>
    <row r="706" spans="1:18" ht="12.75" customHeight="1" x14ac:dyDescent="0.2">
      <c r="A706" s="227"/>
      <c r="B706" s="140" t="s">
        <v>266</v>
      </c>
      <c r="C706" s="243"/>
      <c r="D706" s="232"/>
      <c r="E706" s="232"/>
      <c r="F706" s="232"/>
      <c r="G706" s="233"/>
      <c r="H706" s="128"/>
      <c r="I706" s="141"/>
      <c r="J706" s="128"/>
      <c r="K706" s="128"/>
      <c r="L706" s="128"/>
      <c r="M706" s="128"/>
      <c r="N706" s="128"/>
      <c r="O706" s="128"/>
      <c r="P706" s="128"/>
      <c r="Q706" s="128"/>
      <c r="R706" s="128"/>
    </row>
    <row r="707" spans="1:18" ht="12.75" customHeight="1" x14ac:dyDescent="0.2">
      <c r="A707" s="227">
        <f>B707</f>
        <v>45271</v>
      </c>
      <c r="B707" s="139">
        <f>B705+1</f>
        <v>45271</v>
      </c>
      <c r="C707" s="243"/>
      <c r="D707" s="232"/>
      <c r="E707" s="232"/>
      <c r="F707" s="232"/>
      <c r="G707" s="233"/>
      <c r="H707" s="128"/>
      <c r="I707" s="128"/>
      <c r="J707" s="128"/>
      <c r="K707" s="128"/>
      <c r="L707" s="128"/>
      <c r="M707" s="128"/>
      <c r="N707" s="128"/>
      <c r="O707" s="128"/>
      <c r="P707" s="128"/>
      <c r="Q707" s="128"/>
      <c r="R707" s="128"/>
    </row>
    <row r="708" spans="1:18" ht="12.75" customHeight="1" x14ac:dyDescent="0.2">
      <c r="A708" s="227"/>
      <c r="B708" s="140"/>
      <c r="C708" s="243"/>
      <c r="D708" s="232"/>
      <c r="E708" s="232"/>
      <c r="F708" s="232"/>
      <c r="G708" s="233"/>
      <c r="H708" s="128"/>
      <c r="I708" s="141"/>
      <c r="J708" s="128"/>
      <c r="K708" s="128"/>
      <c r="L708" s="128"/>
      <c r="M708" s="128"/>
      <c r="N708" s="128"/>
      <c r="O708" s="128"/>
      <c r="P708" s="128"/>
      <c r="Q708" s="128"/>
      <c r="R708" s="128"/>
    </row>
    <row r="709" spans="1:18" ht="12.75" customHeight="1" x14ac:dyDescent="0.2">
      <c r="A709" s="227">
        <f>B709</f>
        <v>45272</v>
      </c>
      <c r="B709" s="139">
        <f>B707+1</f>
        <v>45272</v>
      </c>
      <c r="C709" s="243"/>
      <c r="D709" s="232" t="s">
        <v>448</v>
      </c>
      <c r="E709" s="232"/>
      <c r="F709" s="232"/>
      <c r="G709" s="233"/>
      <c r="H709" s="128"/>
      <c r="I709" s="128"/>
      <c r="J709" s="128"/>
      <c r="K709" s="128"/>
      <c r="L709" s="128"/>
      <c r="M709" s="128"/>
      <c r="N709" s="128"/>
      <c r="O709" s="128"/>
      <c r="P709" s="128"/>
      <c r="Q709" s="128"/>
      <c r="R709" s="128"/>
    </row>
    <row r="710" spans="1:18" ht="12.75" customHeight="1" x14ac:dyDescent="0.2">
      <c r="A710" s="227"/>
      <c r="B710" s="140"/>
      <c r="C710" s="243"/>
      <c r="D710" s="232"/>
      <c r="E710" s="232"/>
      <c r="F710" s="232"/>
      <c r="G710" s="233"/>
      <c r="H710" s="128"/>
      <c r="I710" s="141"/>
      <c r="J710" s="128"/>
      <c r="K710" s="128"/>
      <c r="L710" s="128"/>
      <c r="M710" s="128"/>
      <c r="N710" s="128"/>
      <c r="O710" s="128"/>
      <c r="P710" s="128"/>
      <c r="Q710" s="128"/>
      <c r="R710" s="128"/>
    </row>
    <row r="711" spans="1:18" ht="12.75" customHeight="1" x14ac:dyDescent="0.2">
      <c r="A711" s="227">
        <f>B711</f>
        <v>45273</v>
      </c>
      <c r="B711" s="139">
        <f>B709+1</f>
        <v>45273</v>
      </c>
      <c r="C711" s="243"/>
      <c r="D711" s="232"/>
      <c r="E711" s="232" t="s">
        <v>624</v>
      </c>
      <c r="F711" s="232" t="s">
        <v>542</v>
      </c>
      <c r="G711" s="233"/>
      <c r="H711" s="128"/>
      <c r="I711" s="128"/>
      <c r="J711" s="128"/>
      <c r="K711" s="128"/>
      <c r="L711" s="128"/>
      <c r="M711" s="128"/>
      <c r="N711" s="128"/>
      <c r="O711" s="128"/>
      <c r="P711" s="128"/>
      <c r="Q711" s="128"/>
      <c r="R711" s="128"/>
    </row>
    <row r="712" spans="1:18" ht="12.75" customHeight="1" x14ac:dyDescent="0.2">
      <c r="A712" s="227"/>
      <c r="B712" s="140"/>
      <c r="C712" s="243"/>
      <c r="D712" s="232"/>
      <c r="E712" s="232"/>
      <c r="F712" s="232"/>
      <c r="G712" s="233"/>
      <c r="H712" s="128"/>
      <c r="I712" s="141"/>
      <c r="J712" s="128"/>
      <c r="K712" s="128"/>
      <c r="L712" s="128"/>
      <c r="M712" s="128"/>
      <c r="N712" s="128"/>
      <c r="O712" s="128"/>
      <c r="P712" s="128"/>
      <c r="Q712" s="128"/>
      <c r="R712" s="128"/>
    </row>
    <row r="713" spans="1:18" ht="12.75" customHeight="1" x14ac:dyDescent="0.2">
      <c r="A713" s="227">
        <f>B713</f>
        <v>45274</v>
      </c>
      <c r="B713" s="139">
        <f>B711+1</f>
        <v>45274</v>
      </c>
      <c r="C713" s="243"/>
      <c r="D713" s="232"/>
      <c r="E713" s="232"/>
      <c r="F713" s="232"/>
      <c r="G713" s="233"/>
      <c r="H713" s="128"/>
      <c r="I713" s="128"/>
      <c r="J713" s="128"/>
      <c r="K713" s="128"/>
      <c r="L713" s="128"/>
      <c r="M713" s="128"/>
      <c r="N713" s="128"/>
      <c r="O713" s="128"/>
      <c r="P713" s="128"/>
      <c r="Q713" s="128"/>
      <c r="R713" s="128"/>
    </row>
    <row r="714" spans="1:18" ht="12.75" customHeight="1" x14ac:dyDescent="0.2">
      <c r="A714" s="227"/>
      <c r="B714" s="140"/>
      <c r="C714" s="243"/>
      <c r="D714" s="232"/>
      <c r="E714" s="232"/>
      <c r="F714" s="232"/>
      <c r="G714" s="233"/>
      <c r="H714" s="128"/>
      <c r="I714" s="141"/>
      <c r="J714" s="128"/>
      <c r="K714" s="128"/>
      <c r="L714" s="128"/>
      <c r="M714" s="128"/>
      <c r="N714" s="128"/>
      <c r="O714" s="128"/>
      <c r="P714" s="128"/>
      <c r="Q714" s="128"/>
      <c r="R714" s="128"/>
    </row>
    <row r="715" spans="1:18" ht="12.75" customHeight="1" x14ac:dyDescent="0.2">
      <c r="A715" s="227">
        <f>B715</f>
        <v>45275</v>
      </c>
      <c r="B715" s="139">
        <f>B713+1</f>
        <v>45275</v>
      </c>
      <c r="C715" s="243"/>
      <c r="D715" s="232"/>
      <c r="E715" s="232" t="s">
        <v>625</v>
      </c>
      <c r="F715" s="232" t="s">
        <v>626</v>
      </c>
      <c r="G715" s="233"/>
      <c r="H715" s="128"/>
      <c r="I715" s="128"/>
      <c r="J715" s="128"/>
      <c r="K715" s="128"/>
      <c r="L715" s="128"/>
      <c r="M715" s="128"/>
      <c r="N715" s="128"/>
      <c r="O715" s="128"/>
      <c r="P715" s="128"/>
      <c r="Q715" s="128"/>
      <c r="R715" s="128"/>
    </row>
    <row r="716" spans="1:18" ht="12.75" customHeight="1" x14ac:dyDescent="0.2">
      <c r="A716" s="227"/>
      <c r="B716" s="140"/>
      <c r="C716" s="243"/>
      <c r="D716" s="232"/>
      <c r="E716" s="232"/>
      <c r="F716" s="232"/>
      <c r="G716" s="233"/>
      <c r="H716" s="128"/>
      <c r="I716" s="141"/>
      <c r="J716" s="128"/>
      <c r="K716" s="128"/>
      <c r="L716" s="128"/>
      <c r="M716" s="128"/>
      <c r="N716" s="128"/>
      <c r="O716" s="128"/>
      <c r="P716" s="128"/>
      <c r="Q716" s="128"/>
      <c r="R716" s="128"/>
    </row>
    <row r="717" spans="1:18" ht="12.75" customHeight="1" x14ac:dyDescent="0.2">
      <c r="A717" s="227">
        <f>B717</f>
        <v>45276</v>
      </c>
      <c r="B717" s="139">
        <f>B715+1</f>
        <v>45276</v>
      </c>
      <c r="C717" s="243"/>
      <c r="D717" s="232"/>
      <c r="E717" s="232"/>
      <c r="F717" s="232" t="s">
        <v>627</v>
      </c>
      <c r="G717" s="233" t="s">
        <v>158</v>
      </c>
      <c r="H717" s="128"/>
      <c r="I717" s="128"/>
      <c r="J717" s="128"/>
      <c r="K717" s="128"/>
      <c r="L717" s="128"/>
      <c r="M717" s="128"/>
      <c r="N717" s="128"/>
      <c r="O717" s="128"/>
      <c r="P717" s="128"/>
      <c r="Q717" s="128"/>
      <c r="R717" s="128"/>
    </row>
    <row r="718" spans="1:18" ht="12.75" customHeight="1" x14ac:dyDescent="0.2">
      <c r="A718" s="227"/>
      <c r="B718" s="140"/>
      <c r="C718" s="243"/>
      <c r="D718" s="232"/>
      <c r="E718" s="232"/>
      <c r="F718" s="232"/>
      <c r="G718" s="233"/>
      <c r="H718" s="128"/>
      <c r="I718" s="141"/>
      <c r="J718" s="128"/>
      <c r="K718" s="128"/>
      <c r="L718" s="128"/>
      <c r="M718" s="128"/>
      <c r="N718" s="128"/>
      <c r="O718" s="128"/>
      <c r="P718" s="128"/>
      <c r="Q718" s="128"/>
      <c r="R718" s="128"/>
    </row>
    <row r="719" spans="1:18" ht="12.75" customHeight="1" x14ac:dyDescent="0.2">
      <c r="A719" s="227">
        <f>B719</f>
        <v>45277</v>
      </c>
      <c r="B719" s="139">
        <f>B717+1</f>
        <v>45277</v>
      </c>
      <c r="C719" s="243"/>
      <c r="D719" s="232"/>
      <c r="E719" s="232"/>
      <c r="F719" s="232"/>
      <c r="G719" s="233"/>
      <c r="H719" s="128"/>
      <c r="I719" s="128"/>
      <c r="J719" s="128"/>
      <c r="K719" s="128"/>
      <c r="L719" s="128"/>
      <c r="M719" s="128"/>
      <c r="N719" s="128"/>
      <c r="O719" s="128"/>
      <c r="P719" s="128"/>
      <c r="Q719" s="128"/>
      <c r="R719" s="128"/>
    </row>
    <row r="720" spans="1:18" ht="12.75" customHeight="1" x14ac:dyDescent="0.2">
      <c r="A720" s="227"/>
      <c r="B720" s="140"/>
      <c r="C720" s="243"/>
      <c r="D720" s="232"/>
      <c r="E720" s="232"/>
      <c r="F720" s="232"/>
      <c r="G720" s="233"/>
      <c r="H720" s="128"/>
      <c r="I720" s="141"/>
      <c r="J720" s="128"/>
      <c r="K720" s="128"/>
      <c r="L720" s="128"/>
      <c r="M720" s="128"/>
      <c r="N720" s="128"/>
      <c r="O720" s="128"/>
      <c r="P720" s="128"/>
      <c r="Q720" s="128"/>
      <c r="R720" s="128"/>
    </row>
    <row r="721" spans="1:18" ht="12.75" customHeight="1" x14ac:dyDescent="0.2">
      <c r="A721" s="227">
        <f>B721</f>
        <v>45278</v>
      </c>
      <c r="B721" s="139">
        <f>B719+1</f>
        <v>45278</v>
      </c>
      <c r="C721" s="243"/>
      <c r="D721" s="232"/>
      <c r="E721" s="232"/>
      <c r="F721" s="232"/>
      <c r="G721" s="233"/>
      <c r="H721" s="128"/>
      <c r="I721" s="128"/>
      <c r="J721" s="128"/>
      <c r="K721" s="128"/>
      <c r="L721" s="128"/>
      <c r="M721" s="128"/>
      <c r="N721" s="128"/>
      <c r="O721" s="128"/>
      <c r="P721" s="128"/>
      <c r="Q721" s="128"/>
      <c r="R721" s="128"/>
    </row>
    <row r="722" spans="1:18" ht="12.75" customHeight="1" x14ac:dyDescent="0.2">
      <c r="A722" s="227"/>
      <c r="B722" s="140"/>
      <c r="C722" s="243"/>
      <c r="D722" s="232"/>
      <c r="E722" s="232"/>
      <c r="F722" s="232"/>
      <c r="G722" s="233"/>
      <c r="H722" s="128"/>
      <c r="I722" s="141"/>
      <c r="J722" s="128"/>
      <c r="K722" s="128"/>
      <c r="L722" s="128"/>
      <c r="M722" s="128"/>
      <c r="N722" s="128"/>
      <c r="O722" s="128"/>
      <c r="P722" s="128"/>
      <c r="Q722" s="128"/>
      <c r="R722" s="128"/>
    </row>
    <row r="723" spans="1:18" ht="12.75" customHeight="1" x14ac:dyDescent="0.2">
      <c r="A723" s="227">
        <f>B723</f>
        <v>45279</v>
      </c>
      <c r="B723" s="139">
        <f>B721+1</f>
        <v>45279</v>
      </c>
      <c r="C723" s="243"/>
      <c r="D723" s="232"/>
      <c r="E723" s="232" t="s">
        <v>582</v>
      </c>
      <c r="F723" s="232"/>
      <c r="G723" s="233"/>
      <c r="H723" s="128"/>
      <c r="I723" s="128"/>
      <c r="J723" s="128"/>
      <c r="K723" s="128"/>
      <c r="L723" s="128"/>
      <c r="M723" s="128"/>
      <c r="N723" s="128"/>
      <c r="O723" s="128"/>
      <c r="P723" s="128"/>
      <c r="Q723" s="128"/>
      <c r="R723" s="128"/>
    </row>
    <row r="724" spans="1:18" ht="12.75" customHeight="1" x14ac:dyDescent="0.2">
      <c r="A724" s="227"/>
      <c r="B724" s="140"/>
      <c r="C724" s="243"/>
      <c r="D724" s="232"/>
      <c r="E724" s="232"/>
      <c r="F724" s="232"/>
      <c r="G724" s="233"/>
      <c r="H724" s="128"/>
      <c r="I724" s="141"/>
      <c r="J724" s="128"/>
      <c r="K724" s="128"/>
      <c r="L724" s="128"/>
      <c r="M724" s="128"/>
      <c r="N724" s="128"/>
      <c r="O724" s="128"/>
      <c r="P724" s="128"/>
      <c r="Q724" s="128"/>
      <c r="R724" s="128"/>
    </row>
    <row r="725" spans="1:18" ht="12.75" customHeight="1" x14ac:dyDescent="0.2">
      <c r="A725" s="227">
        <f>B725</f>
        <v>45280</v>
      </c>
      <c r="B725" s="139">
        <f>B723+1</f>
        <v>45280</v>
      </c>
      <c r="C725" s="243"/>
      <c r="D725" s="232"/>
      <c r="E725" s="232"/>
      <c r="F725" s="232"/>
      <c r="G725" s="233"/>
      <c r="H725" s="128"/>
      <c r="I725" s="128"/>
      <c r="J725" s="128"/>
      <c r="K725" s="128"/>
      <c r="L725" s="128"/>
      <c r="M725" s="128"/>
      <c r="N725" s="128"/>
      <c r="O725" s="128"/>
      <c r="P725" s="128"/>
      <c r="Q725" s="128"/>
      <c r="R725" s="128"/>
    </row>
    <row r="726" spans="1:18" ht="12.75" customHeight="1" x14ac:dyDescent="0.2">
      <c r="A726" s="227"/>
      <c r="B726" s="140"/>
      <c r="C726" s="243"/>
      <c r="D726" s="232"/>
      <c r="E726" s="232"/>
      <c r="F726" s="232"/>
      <c r="G726" s="233"/>
      <c r="H726" s="128"/>
      <c r="I726" s="141"/>
      <c r="J726" s="128"/>
      <c r="K726" s="128"/>
      <c r="L726" s="128"/>
      <c r="M726" s="128"/>
      <c r="N726" s="128"/>
      <c r="O726" s="128"/>
      <c r="P726" s="128"/>
      <c r="Q726" s="128"/>
      <c r="R726" s="128"/>
    </row>
    <row r="727" spans="1:18" ht="12.75" customHeight="1" x14ac:dyDescent="0.2">
      <c r="A727" s="227">
        <f>B727</f>
        <v>45281</v>
      </c>
      <c r="B727" s="139">
        <f>B725+1</f>
        <v>45281</v>
      </c>
      <c r="C727" s="243" t="s">
        <v>6</v>
      </c>
      <c r="D727" s="232"/>
      <c r="E727" s="232"/>
      <c r="F727" s="232"/>
      <c r="G727" s="233"/>
      <c r="H727" s="128"/>
      <c r="I727" s="128"/>
      <c r="J727" s="128"/>
      <c r="K727" s="128"/>
      <c r="L727" s="128"/>
      <c r="M727" s="128"/>
      <c r="N727" s="128"/>
      <c r="O727" s="128"/>
      <c r="P727" s="128"/>
      <c r="Q727" s="128"/>
      <c r="R727" s="128"/>
    </row>
    <row r="728" spans="1:18" ht="12.75" customHeight="1" x14ac:dyDescent="0.2">
      <c r="A728" s="227"/>
      <c r="B728" s="140"/>
      <c r="C728" s="243"/>
      <c r="D728" s="232"/>
      <c r="E728" s="232"/>
      <c r="F728" s="232"/>
      <c r="G728" s="233"/>
      <c r="H728" s="128"/>
      <c r="I728" s="141"/>
      <c r="J728" s="128"/>
      <c r="K728" s="128"/>
      <c r="L728" s="128"/>
      <c r="M728" s="128"/>
      <c r="N728" s="128"/>
      <c r="O728" s="128"/>
      <c r="P728" s="128"/>
      <c r="Q728" s="128"/>
      <c r="R728" s="128"/>
    </row>
    <row r="729" spans="1:18" ht="12.75" customHeight="1" x14ac:dyDescent="0.2">
      <c r="A729" s="227">
        <f>B729</f>
        <v>45282</v>
      </c>
      <c r="B729" s="139">
        <f>B727+1</f>
        <v>45282</v>
      </c>
      <c r="C729" s="243" t="s">
        <v>6</v>
      </c>
      <c r="D729" s="232"/>
      <c r="E729" s="232"/>
      <c r="F729" s="232"/>
      <c r="G729" s="233"/>
      <c r="H729" s="128"/>
      <c r="I729" s="128"/>
      <c r="J729" s="128"/>
      <c r="K729" s="128"/>
      <c r="L729" s="128"/>
      <c r="M729" s="128"/>
      <c r="N729" s="128"/>
      <c r="O729" s="128"/>
      <c r="P729" s="128"/>
      <c r="Q729" s="128"/>
      <c r="R729" s="128"/>
    </row>
    <row r="730" spans="1:18" ht="12.75" customHeight="1" x14ac:dyDescent="0.2">
      <c r="A730" s="227"/>
      <c r="B730" s="140"/>
      <c r="C730" s="243"/>
      <c r="D730" s="232"/>
      <c r="E730" s="232"/>
      <c r="F730" s="232"/>
      <c r="G730" s="233"/>
      <c r="H730" s="128"/>
      <c r="I730" s="141"/>
      <c r="J730" s="128"/>
      <c r="K730" s="128"/>
      <c r="L730" s="128"/>
      <c r="M730" s="128"/>
      <c r="N730" s="128"/>
      <c r="O730" s="128"/>
      <c r="P730" s="128"/>
      <c r="Q730" s="128"/>
      <c r="R730" s="128"/>
    </row>
    <row r="731" spans="1:18" ht="12.75" customHeight="1" x14ac:dyDescent="0.2">
      <c r="A731" s="227">
        <f>B731</f>
        <v>45283</v>
      </c>
      <c r="B731" s="139">
        <f>B729+1</f>
        <v>45283</v>
      </c>
      <c r="C731" s="243" t="s">
        <v>6</v>
      </c>
      <c r="D731" s="232"/>
      <c r="E731" s="232"/>
      <c r="F731" s="232"/>
      <c r="G731" s="233"/>
      <c r="H731" s="128"/>
      <c r="I731" s="128"/>
      <c r="J731" s="128"/>
      <c r="K731" s="128"/>
      <c r="L731" s="128"/>
      <c r="M731" s="128"/>
      <c r="N731" s="128"/>
      <c r="O731" s="128"/>
      <c r="P731" s="128"/>
      <c r="Q731" s="128"/>
      <c r="R731" s="128"/>
    </row>
    <row r="732" spans="1:18" ht="12.75" customHeight="1" x14ac:dyDescent="0.2">
      <c r="A732" s="227"/>
      <c r="B732" s="140"/>
      <c r="C732" s="243"/>
      <c r="D732" s="232"/>
      <c r="E732" s="232"/>
      <c r="F732" s="232"/>
      <c r="G732" s="233"/>
      <c r="H732" s="128"/>
      <c r="I732" s="141"/>
      <c r="J732" s="128"/>
      <c r="K732" s="128"/>
      <c r="L732" s="128"/>
      <c r="M732" s="128"/>
      <c r="N732" s="128"/>
      <c r="O732" s="128"/>
      <c r="P732" s="128"/>
      <c r="Q732" s="128"/>
      <c r="R732" s="128"/>
    </row>
    <row r="733" spans="1:18" ht="12.75" customHeight="1" x14ac:dyDescent="0.2">
      <c r="A733" s="227">
        <f>B733</f>
        <v>45284</v>
      </c>
      <c r="B733" s="139">
        <f>B731+1</f>
        <v>45284</v>
      </c>
      <c r="C733" s="243" t="s">
        <v>6</v>
      </c>
      <c r="D733" s="232"/>
      <c r="E733" s="232"/>
      <c r="F733" s="232"/>
      <c r="G733" s="233"/>
      <c r="H733" s="128"/>
      <c r="I733" s="128"/>
      <c r="J733" s="128"/>
      <c r="K733" s="128"/>
      <c r="L733" s="128"/>
      <c r="M733" s="128"/>
      <c r="N733" s="128"/>
      <c r="O733" s="128"/>
      <c r="P733" s="128"/>
      <c r="Q733" s="128"/>
      <c r="R733" s="128"/>
    </row>
    <row r="734" spans="1:18" ht="12.75" customHeight="1" x14ac:dyDescent="0.2">
      <c r="A734" s="227"/>
      <c r="B734" s="140"/>
      <c r="C734" s="243"/>
      <c r="D734" s="232"/>
      <c r="E734" s="232"/>
      <c r="F734" s="232"/>
      <c r="G734" s="233"/>
      <c r="H734" s="128"/>
      <c r="I734" s="141"/>
      <c r="J734" s="128"/>
      <c r="K734" s="128"/>
      <c r="L734" s="128"/>
      <c r="M734" s="128"/>
      <c r="N734" s="128"/>
      <c r="O734" s="128"/>
      <c r="P734" s="128"/>
      <c r="Q734" s="128"/>
      <c r="R734" s="128"/>
    </row>
    <row r="735" spans="1:18" ht="12.75" customHeight="1" x14ac:dyDescent="0.2">
      <c r="A735" s="227">
        <f>B735</f>
        <v>45285</v>
      </c>
      <c r="B735" s="139">
        <f>B733+1</f>
        <v>45285</v>
      </c>
      <c r="C735" s="243" t="s">
        <v>6</v>
      </c>
      <c r="D735" s="232"/>
      <c r="E735" s="232"/>
      <c r="F735" s="232"/>
      <c r="G735" s="233"/>
      <c r="H735" s="128"/>
      <c r="I735" s="128"/>
      <c r="J735" s="128"/>
      <c r="K735" s="128"/>
      <c r="L735" s="128"/>
      <c r="M735" s="128"/>
      <c r="N735" s="128"/>
      <c r="O735" s="128"/>
      <c r="P735" s="128"/>
      <c r="Q735" s="128"/>
      <c r="R735" s="128"/>
    </row>
    <row r="736" spans="1:18" ht="12.75" customHeight="1" x14ac:dyDescent="0.2">
      <c r="A736" s="227"/>
      <c r="B736" s="140" t="s">
        <v>57</v>
      </c>
      <c r="C736" s="243"/>
      <c r="D736" s="232"/>
      <c r="E736" s="232"/>
      <c r="F736" s="232"/>
      <c r="G736" s="233"/>
      <c r="H736" s="128"/>
      <c r="I736" s="141"/>
      <c r="J736" s="128"/>
      <c r="K736" s="128"/>
      <c r="L736" s="128"/>
      <c r="M736" s="128"/>
      <c r="N736" s="128"/>
      <c r="O736" s="128"/>
      <c r="P736" s="128"/>
      <c r="Q736" s="128"/>
      <c r="R736" s="128"/>
    </row>
    <row r="737" spans="1:18" ht="12.75" customHeight="1" x14ac:dyDescent="0.2">
      <c r="A737" s="227">
        <f>B737</f>
        <v>45286</v>
      </c>
      <c r="B737" s="139">
        <f>B735+1</f>
        <v>45286</v>
      </c>
      <c r="C737" s="243" t="s">
        <v>6</v>
      </c>
      <c r="D737" s="232"/>
      <c r="E737" s="232"/>
      <c r="F737" s="232"/>
      <c r="G737" s="233"/>
      <c r="H737" s="128"/>
      <c r="I737" s="128"/>
      <c r="J737" s="128"/>
      <c r="K737" s="128"/>
      <c r="L737" s="128"/>
      <c r="M737" s="128"/>
      <c r="N737" s="128"/>
      <c r="O737" s="128"/>
      <c r="P737" s="128"/>
      <c r="Q737" s="128"/>
      <c r="R737" s="128"/>
    </row>
    <row r="738" spans="1:18" ht="12.75" customHeight="1" x14ac:dyDescent="0.2">
      <c r="A738" s="227"/>
      <c r="B738" s="140" t="s">
        <v>58</v>
      </c>
      <c r="C738" s="243"/>
      <c r="D738" s="232"/>
      <c r="E738" s="232"/>
      <c r="F738" s="232"/>
      <c r="G738" s="233"/>
      <c r="H738" s="128"/>
      <c r="I738" s="141"/>
      <c r="J738" s="128"/>
      <c r="K738" s="128"/>
      <c r="L738" s="128"/>
      <c r="M738" s="128"/>
      <c r="N738" s="128"/>
      <c r="O738" s="128"/>
      <c r="P738" s="128"/>
      <c r="Q738" s="128"/>
      <c r="R738" s="128"/>
    </row>
    <row r="739" spans="1:18" ht="12.75" customHeight="1" x14ac:dyDescent="0.2">
      <c r="A739" s="227">
        <f>B739</f>
        <v>45287</v>
      </c>
      <c r="B739" s="139">
        <f>B737+1</f>
        <v>45287</v>
      </c>
      <c r="C739" s="243" t="s">
        <v>6</v>
      </c>
      <c r="D739" s="232"/>
      <c r="E739" s="232"/>
      <c r="F739" s="232"/>
      <c r="G739" s="233"/>
      <c r="H739" s="128"/>
      <c r="I739" s="128"/>
      <c r="J739" s="128"/>
      <c r="K739" s="128"/>
      <c r="L739" s="128"/>
      <c r="M739" s="128"/>
      <c r="N739" s="128"/>
      <c r="O739" s="128"/>
      <c r="P739" s="128"/>
      <c r="Q739" s="128"/>
      <c r="R739" s="128"/>
    </row>
    <row r="740" spans="1:18" ht="12.75" customHeight="1" x14ac:dyDescent="0.2">
      <c r="A740" s="227"/>
      <c r="B740" s="140"/>
      <c r="C740" s="243"/>
      <c r="D740" s="232"/>
      <c r="E740" s="232"/>
      <c r="F740" s="232"/>
      <c r="G740" s="233"/>
      <c r="H740" s="128"/>
      <c r="I740" s="141"/>
      <c r="J740" s="128"/>
      <c r="K740" s="128"/>
      <c r="L740" s="128"/>
      <c r="M740" s="128"/>
      <c r="N740" s="128"/>
      <c r="O740" s="128"/>
      <c r="P740" s="128"/>
      <c r="Q740" s="128"/>
      <c r="R740" s="128"/>
    </row>
    <row r="741" spans="1:18" ht="12.75" customHeight="1" x14ac:dyDescent="0.2">
      <c r="A741" s="227">
        <f>B741</f>
        <v>45288</v>
      </c>
      <c r="B741" s="139">
        <f>B739+1</f>
        <v>45288</v>
      </c>
      <c r="C741" s="243" t="s">
        <v>6</v>
      </c>
      <c r="D741" s="232"/>
      <c r="E741" s="232"/>
      <c r="F741" s="232"/>
      <c r="G741" s="233"/>
      <c r="H741" s="128"/>
      <c r="I741" s="128"/>
      <c r="J741" s="128"/>
      <c r="K741" s="128"/>
      <c r="L741" s="128"/>
      <c r="M741" s="128"/>
      <c r="N741" s="128"/>
      <c r="O741" s="128"/>
      <c r="P741" s="128"/>
      <c r="Q741" s="128"/>
      <c r="R741" s="128"/>
    </row>
    <row r="742" spans="1:18" ht="12.75" customHeight="1" x14ac:dyDescent="0.2">
      <c r="A742" s="227"/>
      <c r="B742" s="140"/>
      <c r="C742" s="243"/>
      <c r="D742" s="232"/>
      <c r="E742" s="232"/>
      <c r="F742" s="232"/>
      <c r="G742" s="233"/>
      <c r="H742" s="128"/>
      <c r="I742" s="141"/>
      <c r="J742" s="128"/>
      <c r="K742" s="128"/>
      <c r="L742" s="128"/>
      <c r="M742" s="128"/>
      <c r="N742" s="128"/>
      <c r="O742" s="128"/>
      <c r="P742" s="128"/>
      <c r="Q742" s="128"/>
      <c r="R742" s="128"/>
    </row>
    <row r="743" spans="1:18" ht="12.75" customHeight="1" x14ac:dyDescent="0.2">
      <c r="A743" s="227">
        <f>B743</f>
        <v>45289</v>
      </c>
      <c r="B743" s="139">
        <f>B741+1</f>
        <v>45289</v>
      </c>
      <c r="C743" s="243" t="s">
        <v>6</v>
      </c>
      <c r="D743" s="232"/>
      <c r="E743" s="232"/>
      <c r="F743" s="232"/>
      <c r="G743" s="233"/>
      <c r="H743" s="128"/>
      <c r="I743" s="128"/>
      <c r="J743" s="128"/>
      <c r="K743" s="128"/>
      <c r="L743" s="128"/>
      <c r="M743" s="128"/>
      <c r="N743" s="128"/>
      <c r="O743" s="128"/>
      <c r="P743" s="128"/>
      <c r="Q743" s="128"/>
      <c r="R743" s="128"/>
    </row>
    <row r="744" spans="1:18" ht="12.75" customHeight="1" x14ac:dyDescent="0.2">
      <c r="A744" s="227"/>
      <c r="B744" s="140"/>
      <c r="C744" s="243"/>
      <c r="D744" s="232"/>
      <c r="E744" s="232"/>
      <c r="F744" s="232"/>
      <c r="G744" s="233"/>
      <c r="H744" s="128"/>
      <c r="I744" s="141"/>
      <c r="J744" s="128"/>
      <c r="K744" s="128"/>
      <c r="L744" s="128"/>
      <c r="M744" s="128"/>
      <c r="N744" s="128"/>
      <c r="O744" s="128"/>
      <c r="P744" s="128"/>
      <c r="Q744" s="128"/>
      <c r="R744" s="128"/>
    </row>
    <row r="745" spans="1:18" ht="12.75" customHeight="1" x14ac:dyDescent="0.2">
      <c r="A745" s="227">
        <f>B745</f>
        <v>45290</v>
      </c>
      <c r="B745" s="139">
        <f>B743+1</f>
        <v>45290</v>
      </c>
      <c r="C745" s="243" t="s">
        <v>6</v>
      </c>
      <c r="D745" s="232"/>
      <c r="E745" s="232"/>
      <c r="F745" s="232"/>
      <c r="G745" s="233"/>
      <c r="H745" s="128"/>
      <c r="I745" s="128"/>
      <c r="J745" s="128"/>
      <c r="K745" s="128"/>
      <c r="L745" s="128"/>
      <c r="M745" s="128"/>
      <c r="N745" s="128"/>
      <c r="O745" s="128"/>
      <c r="P745" s="128"/>
      <c r="Q745" s="128"/>
      <c r="R745" s="128"/>
    </row>
    <row r="746" spans="1:18" ht="12.75" customHeight="1" x14ac:dyDescent="0.2">
      <c r="A746" s="227"/>
      <c r="B746" s="140"/>
      <c r="C746" s="243"/>
      <c r="D746" s="232"/>
      <c r="E746" s="232"/>
      <c r="F746" s="232"/>
      <c r="G746" s="233"/>
      <c r="H746" s="128"/>
      <c r="I746" s="141"/>
      <c r="J746" s="128"/>
      <c r="K746" s="128"/>
      <c r="L746" s="128"/>
      <c r="M746" s="128"/>
      <c r="N746" s="128"/>
      <c r="O746" s="128"/>
      <c r="P746" s="128"/>
      <c r="Q746" s="128"/>
      <c r="R746" s="128"/>
    </row>
    <row r="747" spans="1:18" ht="12.75" customHeight="1" x14ac:dyDescent="0.2">
      <c r="A747" s="227">
        <f>B747</f>
        <v>45291</v>
      </c>
      <c r="B747" s="139">
        <f>B745+1</f>
        <v>45291</v>
      </c>
      <c r="C747" s="243" t="s">
        <v>6</v>
      </c>
      <c r="D747" s="232"/>
      <c r="E747" s="232"/>
      <c r="F747" s="232"/>
      <c r="G747" s="233"/>
      <c r="H747" s="128"/>
      <c r="I747" s="128"/>
      <c r="J747" s="128"/>
      <c r="K747" s="128"/>
      <c r="L747" s="128"/>
      <c r="M747" s="128"/>
      <c r="N747" s="128"/>
      <c r="O747" s="128"/>
      <c r="P747" s="128"/>
      <c r="Q747" s="128"/>
      <c r="R747" s="128"/>
    </row>
    <row r="748" spans="1:18" ht="12.75" customHeight="1" x14ac:dyDescent="0.2">
      <c r="A748" s="227"/>
      <c r="B748" s="140" t="s">
        <v>59</v>
      </c>
      <c r="C748" s="243"/>
      <c r="D748" s="232"/>
      <c r="E748" s="232"/>
      <c r="F748" s="232"/>
      <c r="G748" s="233"/>
      <c r="H748" s="128"/>
      <c r="I748" s="141"/>
      <c r="J748" s="128"/>
      <c r="K748" s="128"/>
      <c r="L748" s="128"/>
      <c r="M748" s="128"/>
      <c r="N748" s="128"/>
      <c r="O748" s="128"/>
      <c r="P748" s="128"/>
      <c r="Q748" s="128"/>
      <c r="R748" s="128"/>
    </row>
    <row r="750" spans="1:18" x14ac:dyDescent="0.2">
      <c r="A750" s="142"/>
    </row>
  </sheetData>
  <mergeCells count="2191">
    <mergeCell ref="A745:A746"/>
    <mergeCell ref="C745:C746"/>
    <mergeCell ref="D745:D746"/>
    <mergeCell ref="E745:E746"/>
    <mergeCell ref="F745:F746"/>
    <mergeCell ref="G745:G746"/>
    <mergeCell ref="A747:A748"/>
    <mergeCell ref="C747:C748"/>
    <mergeCell ref="D747:D748"/>
    <mergeCell ref="E747:E748"/>
    <mergeCell ref="F747:F748"/>
    <mergeCell ref="G747:G748"/>
    <mergeCell ref="A739:A740"/>
    <mergeCell ref="C739:C740"/>
    <mergeCell ref="D739:D740"/>
    <mergeCell ref="E739:E740"/>
    <mergeCell ref="F739:F740"/>
    <mergeCell ref="G739:G740"/>
    <mergeCell ref="A741:A742"/>
    <mergeCell ref="C741:C742"/>
    <mergeCell ref="D741:D742"/>
    <mergeCell ref="E741:E742"/>
    <mergeCell ref="F741:F742"/>
    <mergeCell ref="G741:G742"/>
    <mergeCell ref="A743:A744"/>
    <mergeCell ref="C743:C744"/>
    <mergeCell ref="D743:D744"/>
    <mergeCell ref="E743:E744"/>
    <mergeCell ref="F743:F744"/>
    <mergeCell ref="G743:G744"/>
    <mergeCell ref="A733:A734"/>
    <mergeCell ref="C733:C734"/>
    <mergeCell ref="D733:D734"/>
    <mergeCell ref="E733:E734"/>
    <mergeCell ref="F733:F734"/>
    <mergeCell ref="G733:G734"/>
    <mergeCell ref="A735:A736"/>
    <mergeCell ref="C735:C736"/>
    <mergeCell ref="D735:D736"/>
    <mergeCell ref="E735:E736"/>
    <mergeCell ref="F735:F736"/>
    <mergeCell ref="G735:G736"/>
    <mergeCell ref="A737:A738"/>
    <mergeCell ref="C737:C738"/>
    <mergeCell ref="D737:D738"/>
    <mergeCell ref="E737:E738"/>
    <mergeCell ref="F737:F738"/>
    <mergeCell ref="G737:G738"/>
    <mergeCell ref="A727:A728"/>
    <mergeCell ref="C727:C728"/>
    <mergeCell ref="D727:D728"/>
    <mergeCell ref="E727:E728"/>
    <mergeCell ref="F727:F728"/>
    <mergeCell ref="G727:G728"/>
    <mergeCell ref="A729:A730"/>
    <mergeCell ref="C729:C730"/>
    <mergeCell ref="D729:D730"/>
    <mergeCell ref="E729:E730"/>
    <mergeCell ref="F729:F730"/>
    <mergeCell ref="G729:G730"/>
    <mergeCell ref="A731:A732"/>
    <mergeCell ref="C731:C732"/>
    <mergeCell ref="D731:D732"/>
    <mergeCell ref="E731:E732"/>
    <mergeCell ref="F731:F732"/>
    <mergeCell ref="G731:G732"/>
    <mergeCell ref="A721:A722"/>
    <mergeCell ref="C721:C722"/>
    <mergeCell ref="D721:D722"/>
    <mergeCell ref="E721:E722"/>
    <mergeCell ref="F721:F722"/>
    <mergeCell ref="G721:G722"/>
    <mergeCell ref="A723:A724"/>
    <mergeCell ref="C723:C724"/>
    <mergeCell ref="D723:D724"/>
    <mergeCell ref="E723:E724"/>
    <mergeCell ref="F723:F724"/>
    <mergeCell ref="G723:G724"/>
    <mergeCell ref="A725:A726"/>
    <mergeCell ref="C725:C726"/>
    <mergeCell ref="D725:D726"/>
    <mergeCell ref="E725:E726"/>
    <mergeCell ref="F725:F726"/>
    <mergeCell ref="G725:G726"/>
    <mergeCell ref="A715:A716"/>
    <mergeCell ref="C715:C716"/>
    <mergeCell ref="D715:D716"/>
    <mergeCell ref="E715:E716"/>
    <mergeCell ref="F715:F716"/>
    <mergeCell ref="G715:G716"/>
    <mergeCell ref="A717:A718"/>
    <mergeCell ref="C717:C718"/>
    <mergeCell ref="D717:D718"/>
    <mergeCell ref="E717:E718"/>
    <mergeCell ref="F717:F718"/>
    <mergeCell ref="G717:G718"/>
    <mergeCell ref="A719:A720"/>
    <mergeCell ref="C719:C720"/>
    <mergeCell ref="D719:D720"/>
    <mergeCell ref="E719:E720"/>
    <mergeCell ref="F719:F720"/>
    <mergeCell ref="G719:G720"/>
    <mergeCell ref="A709:A710"/>
    <mergeCell ref="C709:C710"/>
    <mergeCell ref="D709:D710"/>
    <mergeCell ref="E709:E710"/>
    <mergeCell ref="F709:F710"/>
    <mergeCell ref="G709:G710"/>
    <mergeCell ref="A711:A712"/>
    <mergeCell ref="C711:C712"/>
    <mergeCell ref="D711:D712"/>
    <mergeCell ref="E711:E712"/>
    <mergeCell ref="F711:F712"/>
    <mergeCell ref="G711:G712"/>
    <mergeCell ref="A713:A714"/>
    <mergeCell ref="C713:C714"/>
    <mergeCell ref="D713:D714"/>
    <mergeCell ref="E713:E714"/>
    <mergeCell ref="F713:F714"/>
    <mergeCell ref="G713:G714"/>
    <mergeCell ref="A703:A704"/>
    <mergeCell ref="C703:C704"/>
    <mergeCell ref="D703:D704"/>
    <mergeCell ref="E703:E704"/>
    <mergeCell ref="F703:F704"/>
    <mergeCell ref="G703:G704"/>
    <mergeCell ref="A705:A706"/>
    <mergeCell ref="C705:C706"/>
    <mergeCell ref="D705:D706"/>
    <mergeCell ref="E705:E706"/>
    <mergeCell ref="F705:F706"/>
    <mergeCell ref="G705:G706"/>
    <mergeCell ref="A707:A708"/>
    <mergeCell ref="C707:C708"/>
    <mergeCell ref="D707:D708"/>
    <mergeCell ref="E707:E708"/>
    <mergeCell ref="F707:F708"/>
    <mergeCell ref="G707:G708"/>
    <mergeCell ref="A697:A698"/>
    <mergeCell ref="C697:C698"/>
    <mergeCell ref="D697:D698"/>
    <mergeCell ref="E697:E698"/>
    <mergeCell ref="F697:F698"/>
    <mergeCell ref="G697:G698"/>
    <mergeCell ref="A699:A700"/>
    <mergeCell ref="C699:C700"/>
    <mergeCell ref="D699:D700"/>
    <mergeCell ref="E699:E700"/>
    <mergeCell ref="F699:F700"/>
    <mergeCell ref="G699:G700"/>
    <mergeCell ref="A701:A702"/>
    <mergeCell ref="C701:C702"/>
    <mergeCell ref="D701:D702"/>
    <mergeCell ref="E701:E702"/>
    <mergeCell ref="F701:F702"/>
    <mergeCell ref="G701:G702"/>
    <mergeCell ref="A691:A692"/>
    <mergeCell ref="C691:C692"/>
    <mergeCell ref="D691:D692"/>
    <mergeCell ref="E691:E692"/>
    <mergeCell ref="F691:F692"/>
    <mergeCell ref="G691:G692"/>
    <mergeCell ref="A693:A694"/>
    <mergeCell ref="C693:C694"/>
    <mergeCell ref="D693:D694"/>
    <mergeCell ref="E693:E694"/>
    <mergeCell ref="F693:F694"/>
    <mergeCell ref="G693:G694"/>
    <mergeCell ref="A695:A696"/>
    <mergeCell ref="C695:C696"/>
    <mergeCell ref="D695:D696"/>
    <mergeCell ref="E695:E696"/>
    <mergeCell ref="F695:F696"/>
    <mergeCell ref="G695:G696"/>
    <mergeCell ref="A685:A686"/>
    <mergeCell ref="C685:C686"/>
    <mergeCell ref="D685:D686"/>
    <mergeCell ref="E685:E686"/>
    <mergeCell ref="F685:F686"/>
    <mergeCell ref="G685:G686"/>
    <mergeCell ref="A687:A688"/>
    <mergeCell ref="C687:C688"/>
    <mergeCell ref="D687:D688"/>
    <mergeCell ref="E687:E688"/>
    <mergeCell ref="F687:F688"/>
    <mergeCell ref="G687:G688"/>
    <mergeCell ref="A689:A690"/>
    <mergeCell ref="C689:C690"/>
    <mergeCell ref="D689:D690"/>
    <mergeCell ref="E689:E690"/>
    <mergeCell ref="F689:F690"/>
    <mergeCell ref="G689:G690"/>
    <mergeCell ref="A679:A680"/>
    <mergeCell ref="C679:C680"/>
    <mergeCell ref="D679:D680"/>
    <mergeCell ref="E679:E680"/>
    <mergeCell ref="F679:F680"/>
    <mergeCell ref="G679:G680"/>
    <mergeCell ref="A681:A682"/>
    <mergeCell ref="C681:C682"/>
    <mergeCell ref="D681:D682"/>
    <mergeCell ref="E681:E682"/>
    <mergeCell ref="F681:F682"/>
    <mergeCell ref="G681:G682"/>
    <mergeCell ref="A683:A684"/>
    <mergeCell ref="C683:C684"/>
    <mergeCell ref="D683:D684"/>
    <mergeCell ref="E683:E684"/>
    <mergeCell ref="F683:F684"/>
    <mergeCell ref="G683:G684"/>
    <mergeCell ref="A673:A674"/>
    <mergeCell ref="C673:C674"/>
    <mergeCell ref="D673:D674"/>
    <mergeCell ref="E673:E674"/>
    <mergeCell ref="F673:F674"/>
    <mergeCell ref="G673:G674"/>
    <mergeCell ref="A675:A676"/>
    <mergeCell ref="C675:C676"/>
    <mergeCell ref="D675:D676"/>
    <mergeCell ref="E675:E676"/>
    <mergeCell ref="F675:F676"/>
    <mergeCell ref="G675:G676"/>
    <mergeCell ref="A677:A678"/>
    <mergeCell ref="C677:C678"/>
    <mergeCell ref="D677:D678"/>
    <mergeCell ref="E677:E678"/>
    <mergeCell ref="F677:F678"/>
    <mergeCell ref="G677:G678"/>
    <mergeCell ref="A667:A668"/>
    <mergeCell ref="C667:C668"/>
    <mergeCell ref="D667:D668"/>
    <mergeCell ref="E667:E668"/>
    <mergeCell ref="F667:F668"/>
    <mergeCell ref="G667:G668"/>
    <mergeCell ref="A669:A670"/>
    <mergeCell ref="C669:C670"/>
    <mergeCell ref="D669:D670"/>
    <mergeCell ref="E669:E670"/>
    <mergeCell ref="F669:F670"/>
    <mergeCell ref="G669:G670"/>
    <mergeCell ref="A671:A672"/>
    <mergeCell ref="C671:C672"/>
    <mergeCell ref="D671:D672"/>
    <mergeCell ref="E671:E672"/>
    <mergeCell ref="F671:F672"/>
    <mergeCell ref="G671:G672"/>
    <mergeCell ref="A661:A662"/>
    <mergeCell ref="C661:C662"/>
    <mergeCell ref="D661:D662"/>
    <mergeCell ref="E661:E662"/>
    <mergeCell ref="F661:F662"/>
    <mergeCell ref="G661:G662"/>
    <mergeCell ref="A663:A664"/>
    <mergeCell ref="C663:C664"/>
    <mergeCell ref="D663:D664"/>
    <mergeCell ref="E663:E664"/>
    <mergeCell ref="F663:F664"/>
    <mergeCell ref="G663:G664"/>
    <mergeCell ref="A665:A666"/>
    <mergeCell ref="C665:C666"/>
    <mergeCell ref="D665:D666"/>
    <mergeCell ref="E665:E666"/>
    <mergeCell ref="F665:F666"/>
    <mergeCell ref="G665:G666"/>
    <mergeCell ref="A655:A656"/>
    <mergeCell ref="C655:C656"/>
    <mergeCell ref="D655:D656"/>
    <mergeCell ref="E655:E656"/>
    <mergeCell ref="F655:F656"/>
    <mergeCell ref="G655:G656"/>
    <mergeCell ref="A657:A658"/>
    <mergeCell ref="C657:C658"/>
    <mergeCell ref="D657:D658"/>
    <mergeCell ref="E657:E658"/>
    <mergeCell ref="F657:F658"/>
    <mergeCell ref="G657:G658"/>
    <mergeCell ref="A659:A660"/>
    <mergeCell ref="C659:C660"/>
    <mergeCell ref="D659:D660"/>
    <mergeCell ref="E659:E660"/>
    <mergeCell ref="F659:F660"/>
    <mergeCell ref="G659:G660"/>
    <mergeCell ref="A649:A650"/>
    <mergeCell ref="C649:C650"/>
    <mergeCell ref="D649:D650"/>
    <mergeCell ref="E649:E650"/>
    <mergeCell ref="F649:F650"/>
    <mergeCell ref="G649:G650"/>
    <mergeCell ref="A651:A652"/>
    <mergeCell ref="C651:C652"/>
    <mergeCell ref="D651:D652"/>
    <mergeCell ref="E651:E652"/>
    <mergeCell ref="F651:F652"/>
    <mergeCell ref="G651:G652"/>
    <mergeCell ref="A653:A654"/>
    <mergeCell ref="C653:C654"/>
    <mergeCell ref="D653:D654"/>
    <mergeCell ref="E653:E654"/>
    <mergeCell ref="F653:F654"/>
    <mergeCell ref="G653:G654"/>
    <mergeCell ref="A643:A644"/>
    <mergeCell ref="C643:C644"/>
    <mergeCell ref="D643:D644"/>
    <mergeCell ref="E643:E644"/>
    <mergeCell ref="F643:F644"/>
    <mergeCell ref="G643:G644"/>
    <mergeCell ref="A645:A646"/>
    <mergeCell ref="C645:C646"/>
    <mergeCell ref="D645:D646"/>
    <mergeCell ref="E645:E646"/>
    <mergeCell ref="F645:F646"/>
    <mergeCell ref="G645:G646"/>
    <mergeCell ref="A647:A648"/>
    <mergeCell ref="C647:C648"/>
    <mergeCell ref="D647:D648"/>
    <mergeCell ref="E647:E648"/>
    <mergeCell ref="F647:F648"/>
    <mergeCell ref="G647:G648"/>
    <mergeCell ref="A637:A638"/>
    <mergeCell ref="C637:C638"/>
    <mergeCell ref="D637:D638"/>
    <mergeCell ref="E637:E638"/>
    <mergeCell ref="F637:F638"/>
    <mergeCell ref="G637:G638"/>
    <mergeCell ref="A639:A640"/>
    <mergeCell ref="C639:C640"/>
    <mergeCell ref="D639:D640"/>
    <mergeCell ref="E639:E640"/>
    <mergeCell ref="F639:F640"/>
    <mergeCell ref="G639:G640"/>
    <mergeCell ref="A641:A642"/>
    <mergeCell ref="C641:C642"/>
    <mergeCell ref="D641:D642"/>
    <mergeCell ref="E641:E642"/>
    <mergeCell ref="F641:F642"/>
    <mergeCell ref="G641:G642"/>
    <mergeCell ref="A631:A632"/>
    <mergeCell ref="C631:C632"/>
    <mergeCell ref="D631:D632"/>
    <mergeCell ref="E631:E632"/>
    <mergeCell ref="F631:F632"/>
    <mergeCell ref="G631:G632"/>
    <mergeCell ref="A633:A634"/>
    <mergeCell ref="C633:C634"/>
    <mergeCell ref="D633:D634"/>
    <mergeCell ref="E633:E634"/>
    <mergeCell ref="F633:F634"/>
    <mergeCell ref="G633:G634"/>
    <mergeCell ref="A635:A636"/>
    <mergeCell ref="C635:C636"/>
    <mergeCell ref="D635:D636"/>
    <mergeCell ref="E635:E636"/>
    <mergeCell ref="F635:F636"/>
    <mergeCell ref="G635:G636"/>
    <mergeCell ref="A625:A626"/>
    <mergeCell ref="C625:C626"/>
    <mergeCell ref="D625:D626"/>
    <mergeCell ref="E625:E626"/>
    <mergeCell ref="F625:F626"/>
    <mergeCell ref="G625:G626"/>
    <mergeCell ref="A627:A628"/>
    <mergeCell ref="C627:C628"/>
    <mergeCell ref="D627:D628"/>
    <mergeCell ref="E627:E628"/>
    <mergeCell ref="F627:F628"/>
    <mergeCell ref="G627:G628"/>
    <mergeCell ref="A629:A630"/>
    <mergeCell ref="C629:C630"/>
    <mergeCell ref="D629:D630"/>
    <mergeCell ref="E629:E630"/>
    <mergeCell ref="F629:F630"/>
    <mergeCell ref="G629:G630"/>
    <mergeCell ref="A619:A620"/>
    <mergeCell ref="C619:C620"/>
    <mergeCell ref="D619:D620"/>
    <mergeCell ref="E619:E620"/>
    <mergeCell ref="F619:F620"/>
    <mergeCell ref="G619:G620"/>
    <mergeCell ref="A621:A622"/>
    <mergeCell ref="C621:C622"/>
    <mergeCell ref="D621:D622"/>
    <mergeCell ref="E621:E622"/>
    <mergeCell ref="F621:F622"/>
    <mergeCell ref="G621:G622"/>
    <mergeCell ref="A623:A624"/>
    <mergeCell ref="C623:C624"/>
    <mergeCell ref="D623:D624"/>
    <mergeCell ref="E623:E624"/>
    <mergeCell ref="F623:F624"/>
    <mergeCell ref="G623:G624"/>
    <mergeCell ref="A613:A614"/>
    <mergeCell ref="C613:C614"/>
    <mergeCell ref="D613:D614"/>
    <mergeCell ref="E613:E614"/>
    <mergeCell ref="F613:F614"/>
    <mergeCell ref="G613:G614"/>
    <mergeCell ref="A615:A616"/>
    <mergeCell ref="C615:C616"/>
    <mergeCell ref="D615:D616"/>
    <mergeCell ref="E615:E616"/>
    <mergeCell ref="F615:F616"/>
    <mergeCell ref="G615:G616"/>
    <mergeCell ref="A617:A618"/>
    <mergeCell ref="C617:C618"/>
    <mergeCell ref="D617:D618"/>
    <mergeCell ref="E617:E618"/>
    <mergeCell ref="F617:F618"/>
    <mergeCell ref="G617:G618"/>
    <mergeCell ref="A607:A608"/>
    <mergeCell ref="C607:C608"/>
    <mergeCell ref="D607:D608"/>
    <mergeCell ref="E607:E608"/>
    <mergeCell ref="F607:F608"/>
    <mergeCell ref="G607:G608"/>
    <mergeCell ref="A609:A610"/>
    <mergeCell ref="C609:C610"/>
    <mergeCell ref="D609:D610"/>
    <mergeCell ref="E609:E610"/>
    <mergeCell ref="F609:F610"/>
    <mergeCell ref="G609:G610"/>
    <mergeCell ref="A611:A612"/>
    <mergeCell ref="C611:C612"/>
    <mergeCell ref="D611:D612"/>
    <mergeCell ref="E611:E612"/>
    <mergeCell ref="F611:F612"/>
    <mergeCell ref="G611:G612"/>
    <mergeCell ref="A601:A602"/>
    <mergeCell ref="C601:C602"/>
    <mergeCell ref="D601:D602"/>
    <mergeCell ref="E601:E602"/>
    <mergeCell ref="F601:F602"/>
    <mergeCell ref="G601:G602"/>
    <mergeCell ref="A603:A604"/>
    <mergeCell ref="C603:C604"/>
    <mergeCell ref="D603:D604"/>
    <mergeCell ref="E603:E604"/>
    <mergeCell ref="F603:F604"/>
    <mergeCell ref="G603:G604"/>
    <mergeCell ref="A605:A606"/>
    <mergeCell ref="C605:C606"/>
    <mergeCell ref="D605:D606"/>
    <mergeCell ref="E605:E606"/>
    <mergeCell ref="F605:F606"/>
    <mergeCell ref="G605:G606"/>
    <mergeCell ref="A595:A596"/>
    <mergeCell ref="C595:C596"/>
    <mergeCell ref="D595:D596"/>
    <mergeCell ref="E595:E596"/>
    <mergeCell ref="F595:F596"/>
    <mergeCell ref="G595:G596"/>
    <mergeCell ref="A597:A598"/>
    <mergeCell ref="C597:C598"/>
    <mergeCell ref="D597:D598"/>
    <mergeCell ref="E597:E598"/>
    <mergeCell ref="F597:F598"/>
    <mergeCell ref="G597:G598"/>
    <mergeCell ref="A599:A600"/>
    <mergeCell ref="C599:C600"/>
    <mergeCell ref="D599:D600"/>
    <mergeCell ref="E599:E600"/>
    <mergeCell ref="F599:F600"/>
    <mergeCell ref="G599:G600"/>
    <mergeCell ref="A589:A590"/>
    <mergeCell ref="C589:C590"/>
    <mergeCell ref="D589:D590"/>
    <mergeCell ref="E589:E590"/>
    <mergeCell ref="F589:F590"/>
    <mergeCell ref="G589:G590"/>
    <mergeCell ref="A591:A592"/>
    <mergeCell ref="C591:C592"/>
    <mergeCell ref="D591:D592"/>
    <mergeCell ref="E591:E592"/>
    <mergeCell ref="F591:F592"/>
    <mergeCell ref="G591:G592"/>
    <mergeCell ref="A593:A594"/>
    <mergeCell ref="C593:C594"/>
    <mergeCell ref="D593:D594"/>
    <mergeCell ref="E593:E594"/>
    <mergeCell ref="F593:F594"/>
    <mergeCell ref="G593:G594"/>
    <mergeCell ref="A583:A584"/>
    <mergeCell ref="C583:C584"/>
    <mergeCell ref="D583:D584"/>
    <mergeCell ref="E583:E584"/>
    <mergeCell ref="F583:F584"/>
    <mergeCell ref="G583:G584"/>
    <mergeCell ref="A585:A586"/>
    <mergeCell ref="C585:C586"/>
    <mergeCell ref="D585:D586"/>
    <mergeCell ref="E585:E586"/>
    <mergeCell ref="F585:F586"/>
    <mergeCell ref="G585:G586"/>
    <mergeCell ref="A587:A588"/>
    <mergeCell ref="C587:C588"/>
    <mergeCell ref="D587:D588"/>
    <mergeCell ref="E587:E588"/>
    <mergeCell ref="F587:F588"/>
    <mergeCell ref="G587:G588"/>
    <mergeCell ref="A577:A578"/>
    <mergeCell ref="C577:C578"/>
    <mergeCell ref="D577:D578"/>
    <mergeCell ref="E577:E578"/>
    <mergeCell ref="F577:F578"/>
    <mergeCell ref="G577:G578"/>
    <mergeCell ref="A579:A580"/>
    <mergeCell ref="C579:C580"/>
    <mergeCell ref="D579:D580"/>
    <mergeCell ref="E579:E580"/>
    <mergeCell ref="F579:F580"/>
    <mergeCell ref="G579:G580"/>
    <mergeCell ref="A581:A582"/>
    <mergeCell ref="C581:C582"/>
    <mergeCell ref="D581:D582"/>
    <mergeCell ref="E581:E582"/>
    <mergeCell ref="F581:F582"/>
    <mergeCell ref="G581:G582"/>
    <mergeCell ref="A571:A572"/>
    <mergeCell ref="C571:C572"/>
    <mergeCell ref="D571:D572"/>
    <mergeCell ref="E571:E572"/>
    <mergeCell ref="F571:F572"/>
    <mergeCell ref="G571:G572"/>
    <mergeCell ref="A573:A574"/>
    <mergeCell ref="C573:C574"/>
    <mergeCell ref="D573:D574"/>
    <mergeCell ref="E573:E574"/>
    <mergeCell ref="F573:F574"/>
    <mergeCell ref="G573:G574"/>
    <mergeCell ref="A575:A576"/>
    <mergeCell ref="C575:C576"/>
    <mergeCell ref="D575:D576"/>
    <mergeCell ref="E575:E576"/>
    <mergeCell ref="F575:F576"/>
    <mergeCell ref="G575:G576"/>
    <mergeCell ref="A565:A566"/>
    <mergeCell ref="C565:C566"/>
    <mergeCell ref="D565:D566"/>
    <mergeCell ref="E565:E566"/>
    <mergeCell ref="F565:F566"/>
    <mergeCell ref="G565:G566"/>
    <mergeCell ref="A567:A568"/>
    <mergeCell ref="C567:C568"/>
    <mergeCell ref="D567:D568"/>
    <mergeCell ref="E567:E568"/>
    <mergeCell ref="F567:F568"/>
    <mergeCell ref="G567:G568"/>
    <mergeCell ref="A569:A570"/>
    <mergeCell ref="C569:C570"/>
    <mergeCell ref="D569:D570"/>
    <mergeCell ref="E569:E570"/>
    <mergeCell ref="F569:F570"/>
    <mergeCell ref="G569:G570"/>
    <mergeCell ref="A559:A560"/>
    <mergeCell ref="C559:C560"/>
    <mergeCell ref="D559:D560"/>
    <mergeCell ref="E559:E560"/>
    <mergeCell ref="F559:F560"/>
    <mergeCell ref="G559:G560"/>
    <mergeCell ref="A561:A562"/>
    <mergeCell ref="C561:C562"/>
    <mergeCell ref="D561:D562"/>
    <mergeCell ref="E561:E562"/>
    <mergeCell ref="F561:F562"/>
    <mergeCell ref="G561:G562"/>
    <mergeCell ref="A563:A564"/>
    <mergeCell ref="C563:C564"/>
    <mergeCell ref="D563:D564"/>
    <mergeCell ref="E563:E564"/>
    <mergeCell ref="F563:F564"/>
    <mergeCell ref="G563:G564"/>
    <mergeCell ref="A553:A554"/>
    <mergeCell ref="C553:C554"/>
    <mergeCell ref="D553:D554"/>
    <mergeCell ref="E553:E554"/>
    <mergeCell ref="F553:F554"/>
    <mergeCell ref="G553:G554"/>
    <mergeCell ref="A555:A556"/>
    <mergeCell ref="C555:C556"/>
    <mergeCell ref="D555:D556"/>
    <mergeCell ref="E555:E556"/>
    <mergeCell ref="F555:F556"/>
    <mergeCell ref="G555:G556"/>
    <mergeCell ref="A557:A558"/>
    <mergeCell ref="C557:C558"/>
    <mergeCell ref="D557:D558"/>
    <mergeCell ref="E557:E558"/>
    <mergeCell ref="F557:F558"/>
    <mergeCell ref="G557:G558"/>
    <mergeCell ref="A547:A548"/>
    <mergeCell ref="C547:C548"/>
    <mergeCell ref="D547:D548"/>
    <mergeCell ref="E547:E548"/>
    <mergeCell ref="F547:F548"/>
    <mergeCell ref="G547:G548"/>
    <mergeCell ref="A549:A550"/>
    <mergeCell ref="C549:C550"/>
    <mergeCell ref="D549:D550"/>
    <mergeCell ref="E549:E550"/>
    <mergeCell ref="F549:F550"/>
    <mergeCell ref="G549:G550"/>
    <mergeCell ref="A551:A552"/>
    <mergeCell ref="C551:C552"/>
    <mergeCell ref="D551:D552"/>
    <mergeCell ref="E551:E552"/>
    <mergeCell ref="F551:F552"/>
    <mergeCell ref="G551:G552"/>
    <mergeCell ref="A541:A542"/>
    <mergeCell ref="C541:C542"/>
    <mergeCell ref="D541:D542"/>
    <mergeCell ref="E541:E542"/>
    <mergeCell ref="F541:F542"/>
    <mergeCell ref="G541:G542"/>
    <mergeCell ref="A543:A544"/>
    <mergeCell ref="C543:C544"/>
    <mergeCell ref="D543:D544"/>
    <mergeCell ref="E543:E544"/>
    <mergeCell ref="F543:F544"/>
    <mergeCell ref="G543:G544"/>
    <mergeCell ref="A545:A546"/>
    <mergeCell ref="C545:C546"/>
    <mergeCell ref="D545:D546"/>
    <mergeCell ref="E545:E546"/>
    <mergeCell ref="F545:F546"/>
    <mergeCell ref="G545:G546"/>
    <mergeCell ref="A535:A536"/>
    <mergeCell ref="C535:C536"/>
    <mergeCell ref="D535:D536"/>
    <mergeCell ref="E535:E536"/>
    <mergeCell ref="F535:F536"/>
    <mergeCell ref="G535:G536"/>
    <mergeCell ref="A537:A538"/>
    <mergeCell ref="C537:C538"/>
    <mergeCell ref="D537:D538"/>
    <mergeCell ref="E537:E538"/>
    <mergeCell ref="F537:F538"/>
    <mergeCell ref="G537:G538"/>
    <mergeCell ref="A539:A540"/>
    <mergeCell ref="C539:C540"/>
    <mergeCell ref="D539:D540"/>
    <mergeCell ref="E539:E540"/>
    <mergeCell ref="F539:F540"/>
    <mergeCell ref="G539:G540"/>
    <mergeCell ref="A529:A530"/>
    <mergeCell ref="C529:C530"/>
    <mergeCell ref="D529:D530"/>
    <mergeCell ref="E529:E530"/>
    <mergeCell ref="F529:F530"/>
    <mergeCell ref="G529:G530"/>
    <mergeCell ref="A531:A532"/>
    <mergeCell ref="C531:C532"/>
    <mergeCell ref="D531:D532"/>
    <mergeCell ref="E531:E532"/>
    <mergeCell ref="F531:F532"/>
    <mergeCell ref="G531:G532"/>
    <mergeCell ref="A533:A534"/>
    <mergeCell ref="C533:C534"/>
    <mergeCell ref="D533:D534"/>
    <mergeCell ref="E533:E534"/>
    <mergeCell ref="F533:F534"/>
    <mergeCell ref="G533:G534"/>
    <mergeCell ref="A523:A524"/>
    <mergeCell ref="C523:C524"/>
    <mergeCell ref="D523:D524"/>
    <mergeCell ref="E523:E524"/>
    <mergeCell ref="F523:F524"/>
    <mergeCell ref="G523:G524"/>
    <mergeCell ref="A525:A526"/>
    <mergeCell ref="C525:C526"/>
    <mergeCell ref="D525:D526"/>
    <mergeCell ref="E525:E526"/>
    <mergeCell ref="F525:F526"/>
    <mergeCell ref="G525:G526"/>
    <mergeCell ref="A527:A528"/>
    <mergeCell ref="C527:C528"/>
    <mergeCell ref="D527:D528"/>
    <mergeCell ref="E527:E528"/>
    <mergeCell ref="F527:F528"/>
    <mergeCell ref="G527:G528"/>
    <mergeCell ref="A517:A518"/>
    <mergeCell ref="C517:C518"/>
    <mergeCell ref="D517:D518"/>
    <mergeCell ref="E517:E518"/>
    <mergeCell ref="F517:F518"/>
    <mergeCell ref="G517:G518"/>
    <mergeCell ref="A519:A520"/>
    <mergeCell ref="C519:C520"/>
    <mergeCell ref="D519:D520"/>
    <mergeCell ref="E519:E520"/>
    <mergeCell ref="F519:F520"/>
    <mergeCell ref="G519:G520"/>
    <mergeCell ref="A521:A522"/>
    <mergeCell ref="C521:C522"/>
    <mergeCell ref="D521:D522"/>
    <mergeCell ref="E521:E522"/>
    <mergeCell ref="F521:F522"/>
    <mergeCell ref="G521:G522"/>
    <mergeCell ref="A511:A512"/>
    <mergeCell ref="C511:C512"/>
    <mergeCell ref="D511:D512"/>
    <mergeCell ref="E511:E512"/>
    <mergeCell ref="F511:F512"/>
    <mergeCell ref="G511:G512"/>
    <mergeCell ref="A513:A514"/>
    <mergeCell ref="C513:C514"/>
    <mergeCell ref="D513:D514"/>
    <mergeCell ref="E513:E514"/>
    <mergeCell ref="F513:F514"/>
    <mergeCell ref="G513:G514"/>
    <mergeCell ref="A515:A516"/>
    <mergeCell ref="C515:C516"/>
    <mergeCell ref="D515:D516"/>
    <mergeCell ref="E515:E516"/>
    <mergeCell ref="F515:F516"/>
    <mergeCell ref="G515:G516"/>
    <mergeCell ref="A505:A506"/>
    <mergeCell ref="C505:C506"/>
    <mergeCell ref="D505:D506"/>
    <mergeCell ref="E505:E506"/>
    <mergeCell ref="F505:F506"/>
    <mergeCell ref="G505:G506"/>
    <mergeCell ref="A507:A508"/>
    <mergeCell ref="C507:C508"/>
    <mergeCell ref="D507:D508"/>
    <mergeCell ref="E507:E508"/>
    <mergeCell ref="F507:F508"/>
    <mergeCell ref="G507:G508"/>
    <mergeCell ref="A509:A510"/>
    <mergeCell ref="C509:C510"/>
    <mergeCell ref="D509:D510"/>
    <mergeCell ref="E509:E510"/>
    <mergeCell ref="F509:F510"/>
    <mergeCell ref="G509:G510"/>
    <mergeCell ref="A499:A500"/>
    <mergeCell ref="C499:C500"/>
    <mergeCell ref="D499:D500"/>
    <mergeCell ref="E499:E500"/>
    <mergeCell ref="F499:F500"/>
    <mergeCell ref="G499:G500"/>
    <mergeCell ref="A501:A502"/>
    <mergeCell ref="C501:C502"/>
    <mergeCell ref="D501:D502"/>
    <mergeCell ref="E501:E502"/>
    <mergeCell ref="F501:F502"/>
    <mergeCell ref="G501:G502"/>
    <mergeCell ref="A503:A504"/>
    <mergeCell ref="C503:C504"/>
    <mergeCell ref="D503:D504"/>
    <mergeCell ref="E503:E504"/>
    <mergeCell ref="F503:F504"/>
    <mergeCell ref="G503:G504"/>
    <mergeCell ref="A493:A494"/>
    <mergeCell ref="C493:C494"/>
    <mergeCell ref="D493:D494"/>
    <mergeCell ref="E493:E494"/>
    <mergeCell ref="F493:F494"/>
    <mergeCell ref="G493:G494"/>
    <mergeCell ref="A495:A496"/>
    <mergeCell ref="C495:C496"/>
    <mergeCell ref="D495:D496"/>
    <mergeCell ref="E495:E496"/>
    <mergeCell ref="F495:F496"/>
    <mergeCell ref="G495:G496"/>
    <mergeCell ref="A497:A498"/>
    <mergeCell ref="C497:C498"/>
    <mergeCell ref="D497:D498"/>
    <mergeCell ref="E497:E498"/>
    <mergeCell ref="F497:F498"/>
    <mergeCell ref="G497:G498"/>
    <mergeCell ref="A487:A488"/>
    <mergeCell ref="C487:C488"/>
    <mergeCell ref="D487:D488"/>
    <mergeCell ref="E487:E488"/>
    <mergeCell ref="F487:F488"/>
    <mergeCell ref="G487:G488"/>
    <mergeCell ref="A489:A490"/>
    <mergeCell ref="C489:C490"/>
    <mergeCell ref="D489:D490"/>
    <mergeCell ref="E489:E490"/>
    <mergeCell ref="F489:F490"/>
    <mergeCell ref="G489:G490"/>
    <mergeCell ref="A491:A492"/>
    <mergeCell ref="C491:C492"/>
    <mergeCell ref="D491:D492"/>
    <mergeCell ref="E491:E492"/>
    <mergeCell ref="F491:F492"/>
    <mergeCell ref="G491:G492"/>
    <mergeCell ref="A481:A482"/>
    <mergeCell ref="C481:C482"/>
    <mergeCell ref="D481:D482"/>
    <mergeCell ref="E481:E482"/>
    <mergeCell ref="F481:F482"/>
    <mergeCell ref="G481:G482"/>
    <mergeCell ref="A483:A484"/>
    <mergeCell ref="C483:C484"/>
    <mergeCell ref="D483:D484"/>
    <mergeCell ref="E483:E484"/>
    <mergeCell ref="F483:F484"/>
    <mergeCell ref="G483:G484"/>
    <mergeCell ref="A485:A486"/>
    <mergeCell ref="C485:C486"/>
    <mergeCell ref="D485:D486"/>
    <mergeCell ref="E485:E486"/>
    <mergeCell ref="F485:F486"/>
    <mergeCell ref="G485:G486"/>
    <mergeCell ref="A475:A476"/>
    <mergeCell ref="C475:C476"/>
    <mergeCell ref="D475:D476"/>
    <mergeCell ref="E475:E476"/>
    <mergeCell ref="F475:F476"/>
    <mergeCell ref="G475:G476"/>
    <mergeCell ref="A477:A478"/>
    <mergeCell ref="C477:C478"/>
    <mergeCell ref="D477:D478"/>
    <mergeCell ref="E477:E478"/>
    <mergeCell ref="F477:F478"/>
    <mergeCell ref="G477:G478"/>
    <mergeCell ref="A479:A480"/>
    <mergeCell ref="C479:C480"/>
    <mergeCell ref="D479:D480"/>
    <mergeCell ref="E479:E480"/>
    <mergeCell ref="F479:F480"/>
    <mergeCell ref="G479:G480"/>
    <mergeCell ref="A469:A470"/>
    <mergeCell ref="C469:C470"/>
    <mergeCell ref="D469:D470"/>
    <mergeCell ref="E469:E470"/>
    <mergeCell ref="F469:F470"/>
    <mergeCell ref="G469:G470"/>
    <mergeCell ref="A471:A472"/>
    <mergeCell ref="C471:C472"/>
    <mergeCell ref="D471:D472"/>
    <mergeCell ref="E471:E472"/>
    <mergeCell ref="F471:F472"/>
    <mergeCell ref="G471:G472"/>
    <mergeCell ref="A473:A474"/>
    <mergeCell ref="C473:C474"/>
    <mergeCell ref="D473:D474"/>
    <mergeCell ref="E473:E474"/>
    <mergeCell ref="F473:F474"/>
    <mergeCell ref="G473:G474"/>
    <mergeCell ref="A463:A464"/>
    <mergeCell ref="C463:C464"/>
    <mergeCell ref="D463:D464"/>
    <mergeCell ref="E463:E464"/>
    <mergeCell ref="F463:F464"/>
    <mergeCell ref="G463:G464"/>
    <mergeCell ref="A465:A466"/>
    <mergeCell ref="C465:C466"/>
    <mergeCell ref="D465:D466"/>
    <mergeCell ref="E465:E466"/>
    <mergeCell ref="F465:F466"/>
    <mergeCell ref="G465:G466"/>
    <mergeCell ref="A467:A468"/>
    <mergeCell ref="C467:C468"/>
    <mergeCell ref="D467:D468"/>
    <mergeCell ref="E467:E468"/>
    <mergeCell ref="F467:F468"/>
    <mergeCell ref="G467:G468"/>
    <mergeCell ref="A457:A458"/>
    <mergeCell ref="C457:C458"/>
    <mergeCell ref="D457:D458"/>
    <mergeCell ref="E457:E458"/>
    <mergeCell ref="F457:F458"/>
    <mergeCell ref="G457:G458"/>
    <mergeCell ref="A459:A460"/>
    <mergeCell ref="C459:C460"/>
    <mergeCell ref="D459:D460"/>
    <mergeCell ref="E459:E460"/>
    <mergeCell ref="F459:F460"/>
    <mergeCell ref="G459:G460"/>
    <mergeCell ref="A461:A462"/>
    <mergeCell ref="C461:C462"/>
    <mergeCell ref="D461:D462"/>
    <mergeCell ref="E461:E462"/>
    <mergeCell ref="F461:F462"/>
    <mergeCell ref="G461:G462"/>
    <mergeCell ref="A451:A452"/>
    <mergeCell ref="C451:C452"/>
    <mergeCell ref="D451:D452"/>
    <mergeCell ref="E451:E452"/>
    <mergeCell ref="F451:F452"/>
    <mergeCell ref="G451:G452"/>
    <mergeCell ref="A453:A454"/>
    <mergeCell ref="C453:C454"/>
    <mergeCell ref="D453:D454"/>
    <mergeCell ref="E453:E454"/>
    <mergeCell ref="F453:F454"/>
    <mergeCell ref="G453:G454"/>
    <mergeCell ref="A455:A456"/>
    <mergeCell ref="C455:C456"/>
    <mergeCell ref="D455:D456"/>
    <mergeCell ref="E455:E456"/>
    <mergeCell ref="F455:F456"/>
    <mergeCell ref="G455:G456"/>
    <mergeCell ref="A445:A446"/>
    <mergeCell ref="C445:C446"/>
    <mergeCell ref="D445:D446"/>
    <mergeCell ref="E445:E446"/>
    <mergeCell ref="F445:F446"/>
    <mergeCell ref="G445:G446"/>
    <mergeCell ref="A447:A448"/>
    <mergeCell ref="C447:C448"/>
    <mergeCell ref="D447:D448"/>
    <mergeCell ref="E447:E448"/>
    <mergeCell ref="F447:F448"/>
    <mergeCell ref="G447:G448"/>
    <mergeCell ref="A449:A450"/>
    <mergeCell ref="C449:C450"/>
    <mergeCell ref="D449:D450"/>
    <mergeCell ref="E449:E450"/>
    <mergeCell ref="F449:F450"/>
    <mergeCell ref="G449:G450"/>
    <mergeCell ref="A439:A440"/>
    <mergeCell ref="C439:C440"/>
    <mergeCell ref="D439:D440"/>
    <mergeCell ref="E439:E440"/>
    <mergeCell ref="F439:F440"/>
    <mergeCell ref="G439:G440"/>
    <mergeCell ref="A441:A442"/>
    <mergeCell ref="C441:C442"/>
    <mergeCell ref="D441:D442"/>
    <mergeCell ref="E441:E442"/>
    <mergeCell ref="F441:F442"/>
    <mergeCell ref="G441:G442"/>
    <mergeCell ref="A443:A444"/>
    <mergeCell ref="C443:C444"/>
    <mergeCell ref="D443:D444"/>
    <mergeCell ref="E443:E444"/>
    <mergeCell ref="F443:F444"/>
    <mergeCell ref="G443:G444"/>
    <mergeCell ref="A433:A434"/>
    <mergeCell ref="C433:C434"/>
    <mergeCell ref="D433:D434"/>
    <mergeCell ref="E433:E434"/>
    <mergeCell ref="F433:F434"/>
    <mergeCell ref="G433:G434"/>
    <mergeCell ref="A435:A436"/>
    <mergeCell ref="C435:C436"/>
    <mergeCell ref="D435:D436"/>
    <mergeCell ref="E435:E436"/>
    <mergeCell ref="F435:F436"/>
    <mergeCell ref="G435:G436"/>
    <mergeCell ref="A437:A438"/>
    <mergeCell ref="C437:C438"/>
    <mergeCell ref="D437:D438"/>
    <mergeCell ref="E437:E438"/>
    <mergeCell ref="F437:F438"/>
    <mergeCell ref="G437:G438"/>
    <mergeCell ref="A427:A428"/>
    <mergeCell ref="C427:C428"/>
    <mergeCell ref="D427:D428"/>
    <mergeCell ref="E427:E428"/>
    <mergeCell ref="F427:F428"/>
    <mergeCell ref="G427:G428"/>
    <mergeCell ref="A429:A430"/>
    <mergeCell ref="C429:C430"/>
    <mergeCell ref="D429:D430"/>
    <mergeCell ref="E429:E430"/>
    <mergeCell ref="F429:F430"/>
    <mergeCell ref="G429:G430"/>
    <mergeCell ref="A431:A432"/>
    <mergeCell ref="C431:C432"/>
    <mergeCell ref="D431:D432"/>
    <mergeCell ref="E431:E432"/>
    <mergeCell ref="F431:F432"/>
    <mergeCell ref="G431:G432"/>
    <mergeCell ref="A421:A422"/>
    <mergeCell ref="C421:C422"/>
    <mergeCell ref="D421:D422"/>
    <mergeCell ref="E421:E422"/>
    <mergeCell ref="F421:F422"/>
    <mergeCell ref="G421:G422"/>
    <mergeCell ref="A423:A424"/>
    <mergeCell ref="C423:C424"/>
    <mergeCell ref="D423:D424"/>
    <mergeCell ref="E423:E424"/>
    <mergeCell ref="F423:F424"/>
    <mergeCell ref="G423:G424"/>
    <mergeCell ref="A425:A426"/>
    <mergeCell ref="C425:C426"/>
    <mergeCell ref="D425:D426"/>
    <mergeCell ref="E425:E426"/>
    <mergeCell ref="F425:F426"/>
    <mergeCell ref="G425:G426"/>
    <mergeCell ref="A415:A416"/>
    <mergeCell ref="C415:C416"/>
    <mergeCell ref="D415:D416"/>
    <mergeCell ref="E415:E416"/>
    <mergeCell ref="F415:F416"/>
    <mergeCell ref="G415:G416"/>
    <mergeCell ref="A417:A418"/>
    <mergeCell ref="C417:C418"/>
    <mergeCell ref="D417:D418"/>
    <mergeCell ref="E417:E418"/>
    <mergeCell ref="F417:F418"/>
    <mergeCell ref="G417:G418"/>
    <mergeCell ref="A419:A420"/>
    <mergeCell ref="C419:C420"/>
    <mergeCell ref="D419:D420"/>
    <mergeCell ref="E419:E420"/>
    <mergeCell ref="F419:F420"/>
    <mergeCell ref="G419:G420"/>
    <mergeCell ref="A409:A410"/>
    <mergeCell ref="C409:C410"/>
    <mergeCell ref="D409:D410"/>
    <mergeCell ref="E409:E410"/>
    <mergeCell ref="F409:F410"/>
    <mergeCell ref="G409:G410"/>
    <mergeCell ref="A411:A412"/>
    <mergeCell ref="C411:C412"/>
    <mergeCell ref="D411:D412"/>
    <mergeCell ref="E411:E412"/>
    <mergeCell ref="F411:F412"/>
    <mergeCell ref="G411:G412"/>
    <mergeCell ref="A413:A414"/>
    <mergeCell ref="C413:C414"/>
    <mergeCell ref="D413:D414"/>
    <mergeCell ref="E413:E414"/>
    <mergeCell ref="F413:F414"/>
    <mergeCell ref="G413:G414"/>
    <mergeCell ref="A403:A404"/>
    <mergeCell ref="C403:C404"/>
    <mergeCell ref="D403:D404"/>
    <mergeCell ref="E403:E404"/>
    <mergeCell ref="F403:F404"/>
    <mergeCell ref="G403:G404"/>
    <mergeCell ref="A405:A406"/>
    <mergeCell ref="C405:C406"/>
    <mergeCell ref="D405:D406"/>
    <mergeCell ref="E405:E406"/>
    <mergeCell ref="F405:F406"/>
    <mergeCell ref="G405:G406"/>
    <mergeCell ref="A407:A408"/>
    <mergeCell ref="C407:C408"/>
    <mergeCell ref="D407:D408"/>
    <mergeCell ref="E407:E408"/>
    <mergeCell ref="F407:F408"/>
    <mergeCell ref="G407:G408"/>
    <mergeCell ref="A397:A398"/>
    <mergeCell ref="C397:C398"/>
    <mergeCell ref="D397:D398"/>
    <mergeCell ref="E397:E398"/>
    <mergeCell ref="F397:F398"/>
    <mergeCell ref="G397:G398"/>
    <mergeCell ref="A399:A400"/>
    <mergeCell ref="C399:C400"/>
    <mergeCell ref="D399:D400"/>
    <mergeCell ref="E399:E400"/>
    <mergeCell ref="F399:F400"/>
    <mergeCell ref="G399:G400"/>
    <mergeCell ref="A401:A402"/>
    <mergeCell ref="C401:C402"/>
    <mergeCell ref="D401:D402"/>
    <mergeCell ref="E401:E402"/>
    <mergeCell ref="F401:F402"/>
    <mergeCell ref="G401:G402"/>
    <mergeCell ref="A391:A392"/>
    <mergeCell ref="C391:C392"/>
    <mergeCell ref="D391:D392"/>
    <mergeCell ref="E391:E392"/>
    <mergeCell ref="F391:F392"/>
    <mergeCell ref="G391:G392"/>
    <mergeCell ref="A393:A394"/>
    <mergeCell ref="C393:C394"/>
    <mergeCell ref="D393:D394"/>
    <mergeCell ref="E393:E394"/>
    <mergeCell ref="F393:F394"/>
    <mergeCell ref="G393:G394"/>
    <mergeCell ref="A395:A396"/>
    <mergeCell ref="C395:C396"/>
    <mergeCell ref="D395:D396"/>
    <mergeCell ref="E395:E396"/>
    <mergeCell ref="F395:F396"/>
    <mergeCell ref="G395:G396"/>
    <mergeCell ref="A385:A386"/>
    <mergeCell ref="C385:C386"/>
    <mergeCell ref="D385:D386"/>
    <mergeCell ref="E385:E386"/>
    <mergeCell ref="F385:F386"/>
    <mergeCell ref="G385:G386"/>
    <mergeCell ref="A387:A388"/>
    <mergeCell ref="C387:C388"/>
    <mergeCell ref="D387:D388"/>
    <mergeCell ref="E387:E388"/>
    <mergeCell ref="F387:F388"/>
    <mergeCell ref="G387:G388"/>
    <mergeCell ref="A389:A390"/>
    <mergeCell ref="C389:C390"/>
    <mergeCell ref="D389:D390"/>
    <mergeCell ref="E389:E390"/>
    <mergeCell ref="F389:F390"/>
    <mergeCell ref="G389:G390"/>
    <mergeCell ref="A379:A380"/>
    <mergeCell ref="C379:C380"/>
    <mergeCell ref="D379:D380"/>
    <mergeCell ref="E379:E380"/>
    <mergeCell ref="F379:F380"/>
    <mergeCell ref="G379:G380"/>
    <mergeCell ref="A381:A382"/>
    <mergeCell ref="C381:C382"/>
    <mergeCell ref="D381:D382"/>
    <mergeCell ref="E381:E382"/>
    <mergeCell ref="F381:F382"/>
    <mergeCell ref="G381:G382"/>
    <mergeCell ref="A383:A384"/>
    <mergeCell ref="C383:C384"/>
    <mergeCell ref="D383:D384"/>
    <mergeCell ref="E383:E384"/>
    <mergeCell ref="F383:F384"/>
    <mergeCell ref="G383:G384"/>
    <mergeCell ref="A373:A374"/>
    <mergeCell ref="C373:C374"/>
    <mergeCell ref="D373:D374"/>
    <mergeCell ref="E373:E374"/>
    <mergeCell ref="F373:F374"/>
    <mergeCell ref="G373:G374"/>
    <mergeCell ref="A375:A376"/>
    <mergeCell ref="C375:C376"/>
    <mergeCell ref="D375:D376"/>
    <mergeCell ref="E375:E376"/>
    <mergeCell ref="F375:F376"/>
    <mergeCell ref="G375:G376"/>
    <mergeCell ref="A377:A378"/>
    <mergeCell ref="C377:C378"/>
    <mergeCell ref="D377:D378"/>
    <mergeCell ref="E377:E378"/>
    <mergeCell ref="F377:F378"/>
    <mergeCell ref="G377:G378"/>
    <mergeCell ref="A367:A368"/>
    <mergeCell ref="C367:C368"/>
    <mergeCell ref="D367:D368"/>
    <mergeCell ref="E367:E368"/>
    <mergeCell ref="F367:F368"/>
    <mergeCell ref="G367:G368"/>
    <mergeCell ref="A369:A370"/>
    <mergeCell ref="C369:C370"/>
    <mergeCell ref="D369:D370"/>
    <mergeCell ref="E369:E370"/>
    <mergeCell ref="F369:F370"/>
    <mergeCell ref="G369:G370"/>
    <mergeCell ref="A371:A372"/>
    <mergeCell ref="C371:C372"/>
    <mergeCell ref="D371:D372"/>
    <mergeCell ref="E371:E372"/>
    <mergeCell ref="F371:F372"/>
    <mergeCell ref="G371:G372"/>
    <mergeCell ref="A361:A362"/>
    <mergeCell ref="C361:C362"/>
    <mergeCell ref="D361:D362"/>
    <mergeCell ref="E361:E362"/>
    <mergeCell ref="F361:F362"/>
    <mergeCell ref="G361:G362"/>
    <mergeCell ref="A363:A364"/>
    <mergeCell ref="C363:C364"/>
    <mergeCell ref="D363:D364"/>
    <mergeCell ref="E363:E364"/>
    <mergeCell ref="F363:F364"/>
    <mergeCell ref="G363:G364"/>
    <mergeCell ref="A365:A366"/>
    <mergeCell ref="C365:C366"/>
    <mergeCell ref="D365:D366"/>
    <mergeCell ref="E365:E366"/>
    <mergeCell ref="F365:F366"/>
    <mergeCell ref="G365:G366"/>
    <mergeCell ref="A355:A356"/>
    <mergeCell ref="C355:C356"/>
    <mergeCell ref="D355:D356"/>
    <mergeCell ref="E355:E356"/>
    <mergeCell ref="F355:F356"/>
    <mergeCell ref="G355:G356"/>
    <mergeCell ref="A357:A358"/>
    <mergeCell ref="C357:C358"/>
    <mergeCell ref="D357:D358"/>
    <mergeCell ref="E357:E358"/>
    <mergeCell ref="F357:F358"/>
    <mergeCell ref="G357:G358"/>
    <mergeCell ref="A359:A360"/>
    <mergeCell ref="C359:C360"/>
    <mergeCell ref="D359:D360"/>
    <mergeCell ref="E359:E360"/>
    <mergeCell ref="F359:F360"/>
    <mergeCell ref="G359:G360"/>
    <mergeCell ref="A349:A350"/>
    <mergeCell ref="C349:C350"/>
    <mergeCell ref="D349:D350"/>
    <mergeCell ref="E349:E350"/>
    <mergeCell ref="F349:F350"/>
    <mergeCell ref="G349:G350"/>
    <mergeCell ref="A351:A352"/>
    <mergeCell ref="C351:C352"/>
    <mergeCell ref="D351:D352"/>
    <mergeCell ref="E351:E352"/>
    <mergeCell ref="F351:F352"/>
    <mergeCell ref="G351:G352"/>
    <mergeCell ref="A353:A354"/>
    <mergeCell ref="C353:C354"/>
    <mergeCell ref="D353:D354"/>
    <mergeCell ref="E353:E354"/>
    <mergeCell ref="F353:F354"/>
    <mergeCell ref="G353:G354"/>
    <mergeCell ref="A343:A344"/>
    <mergeCell ref="C343:C344"/>
    <mergeCell ref="D343:D344"/>
    <mergeCell ref="E343:E344"/>
    <mergeCell ref="F343:F344"/>
    <mergeCell ref="G343:G344"/>
    <mergeCell ref="A345:A346"/>
    <mergeCell ref="C345:C346"/>
    <mergeCell ref="D345:D346"/>
    <mergeCell ref="E345:E346"/>
    <mergeCell ref="F345:F346"/>
    <mergeCell ref="G345:G346"/>
    <mergeCell ref="A347:A348"/>
    <mergeCell ref="C347:C348"/>
    <mergeCell ref="D347:D348"/>
    <mergeCell ref="E347:E348"/>
    <mergeCell ref="F347:F348"/>
    <mergeCell ref="G347:G348"/>
    <mergeCell ref="A337:A338"/>
    <mergeCell ref="C337:C338"/>
    <mergeCell ref="D337:D338"/>
    <mergeCell ref="E337:E338"/>
    <mergeCell ref="F337:F338"/>
    <mergeCell ref="G337:G338"/>
    <mergeCell ref="A339:A340"/>
    <mergeCell ref="C339:C340"/>
    <mergeCell ref="D339:D340"/>
    <mergeCell ref="E339:E340"/>
    <mergeCell ref="F339:F340"/>
    <mergeCell ref="G339:G340"/>
    <mergeCell ref="A341:A342"/>
    <mergeCell ref="C341:C342"/>
    <mergeCell ref="D341:D342"/>
    <mergeCell ref="E341:E342"/>
    <mergeCell ref="F341:F342"/>
    <mergeCell ref="G341:G342"/>
    <mergeCell ref="A331:A332"/>
    <mergeCell ref="C331:C332"/>
    <mergeCell ref="D331:D332"/>
    <mergeCell ref="E331:E332"/>
    <mergeCell ref="F331:F332"/>
    <mergeCell ref="G331:G332"/>
    <mergeCell ref="A333:A334"/>
    <mergeCell ref="C333:C334"/>
    <mergeCell ref="D333:D334"/>
    <mergeCell ref="E333:E334"/>
    <mergeCell ref="F333:F334"/>
    <mergeCell ref="G333:G334"/>
    <mergeCell ref="A335:A336"/>
    <mergeCell ref="C335:C336"/>
    <mergeCell ref="D335:D336"/>
    <mergeCell ref="E335:E336"/>
    <mergeCell ref="F335:F336"/>
    <mergeCell ref="G335:G336"/>
    <mergeCell ref="A325:A326"/>
    <mergeCell ref="C325:C326"/>
    <mergeCell ref="D325:D326"/>
    <mergeCell ref="E325:E326"/>
    <mergeCell ref="F325:F326"/>
    <mergeCell ref="G325:G326"/>
    <mergeCell ref="A327:A328"/>
    <mergeCell ref="C327:C328"/>
    <mergeCell ref="D327:D328"/>
    <mergeCell ref="E327:E328"/>
    <mergeCell ref="F327:F328"/>
    <mergeCell ref="G327:G328"/>
    <mergeCell ref="A329:A330"/>
    <mergeCell ref="C329:C330"/>
    <mergeCell ref="D329:D330"/>
    <mergeCell ref="E329:E330"/>
    <mergeCell ref="F329:F330"/>
    <mergeCell ref="G329:G330"/>
    <mergeCell ref="A319:A320"/>
    <mergeCell ref="C319:C320"/>
    <mergeCell ref="D319:D320"/>
    <mergeCell ref="E319:E320"/>
    <mergeCell ref="F319:F320"/>
    <mergeCell ref="G319:G320"/>
    <mergeCell ref="A321:A322"/>
    <mergeCell ref="C321:C322"/>
    <mergeCell ref="D321:D322"/>
    <mergeCell ref="E321:E322"/>
    <mergeCell ref="F321:F322"/>
    <mergeCell ref="G321:G322"/>
    <mergeCell ref="A323:A324"/>
    <mergeCell ref="C323:C324"/>
    <mergeCell ref="D323:D324"/>
    <mergeCell ref="E323:E324"/>
    <mergeCell ref="F323:F324"/>
    <mergeCell ref="G323:G324"/>
    <mergeCell ref="A313:A314"/>
    <mergeCell ref="C313:C314"/>
    <mergeCell ref="D313:D314"/>
    <mergeCell ref="E313:E314"/>
    <mergeCell ref="F313:F314"/>
    <mergeCell ref="G313:G314"/>
    <mergeCell ref="A315:A316"/>
    <mergeCell ref="C315:C316"/>
    <mergeCell ref="D315:D316"/>
    <mergeCell ref="E315:E316"/>
    <mergeCell ref="F315:F316"/>
    <mergeCell ref="G315:G316"/>
    <mergeCell ref="A317:A318"/>
    <mergeCell ref="C317:C318"/>
    <mergeCell ref="D317:D318"/>
    <mergeCell ref="E317:E318"/>
    <mergeCell ref="F317:F318"/>
    <mergeCell ref="G317:G318"/>
    <mergeCell ref="A307:A308"/>
    <mergeCell ref="C307:C308"/>
    <mergeCell ref="D307:D308"/>
    <mergeCell ref="E307:E308"/>
    <mergeCell ref="F307:F308"/>
    <mergeCell ref="G307:G308"/>
    <mergeCell ref="A309:A310"/>
    <mergeCell ref="C309:C310"/>
    <mergeCell ref="D309:D310"/>
    <mergeCell ref="E309:E310"/>
    <mergeCell ref="F309:F310"/>
    <mergeCell ref="G309:G310"/>
    <mergeCell ref="A311:A312"/>
    <mergeCell ref="C311:C312"/>
    <mergeCell ref="D311:D312"/>
    <mergeCell ref="E311:E312"/>
    <mergeCell ref="F311:F312"/>
    <mergeCell ref="G311:G312"/>
    <mergeCell ref="A301:A302"/>
    <mergeCell ref="C301:C302"/>
    <mergeCell ref="D301:D302"/>
    <mergeCell ref="E301:E302"/>
    <mergeCell ref="F301:F302"/>
    <mergeCell ref="G301:G302"/>
    <mergeCell ref="A303:A304"/>
    <mergeCell ref="C303:C304"/>
    <mergeCell ref="D303:D304"/>
    <mergeCell ref="E303:E304"/>
    <mergeCell ref="F303:F304"/>
    <mergeCell ref="G303:G304"/>
    <mergeCell ref="A305:A306"/>
    <mergeCell ref="C305:C306"/>
    <mergeCell ref="D305:D306"/>
    <mergeCell ref="E305:E306"/>
    <mergeCell ref="F305:F306"/>
    <mergeCell ref="G305:G306"/>
    <mergeCell ref="A295:A296"/>
    <mergeCell ref="C295:C296"/>
    <mergeCell ref="D295:D296"/>
    <mergeCell ref="E295:E296"/>
    <mergeCell ref="F295:F296"/>
    <mergeCell ref="G295:G296"/>
    <mergeCell ref="A297:A298"/>
    <mergeCell ref="C297:C298"/>
    <mergeCell ref="D297:D298"/>
    <mergeCell ref="E297:E298"/>
    <mergeCell ref="F297:F298"/>
    <mergeCell ref="G297:G298"/>
    <mergeCell ref="A299:A300"/>
    <mergeCell ref="C299:C300"/>
    <mergeCell ref="D299:D300"/>
    <mergeCell ref="E299:E300"/>
    <mergeCell ref="F299:F300"/>
    <mergeCell ref="G299:G300"/>
    <mergeCell ref="A289:A290"/>
    <mergeCell ref="C289:C290"/>
    <mergeCell ref="D289:D290"/>
    <mergeCell ref="E289:E290"/>
    <mergeCell ref="F289:F290"/>
    <mergeCell ref="G289:G290"/>
    <mergeCell ref="A291:A292"/>
    <mergeCell ref="C291:C292"/>
    <mergeCell ref="D291:D292"/>
    <mergeCell ref="E291:E292"/>
    <mergeCell ref="F291:F292"/>
    <mergeCell ref="G291:G292"/>
    <mergeCell ref="A293:A294"/>
    <mergeCell ref="C293:C294"/>
    <mergeCell ref="D293:D294"/>
    <mergeCell ref="E293:E294"/>
    <mergeCell ref="F293:F294"/>
    <mergeCell ref="G293:G294"/>
    <mergeCell ref="A283:A284"/>
    <mergeCell ref="C283:C284"/>
    <mergeCell ref="D283:D284"/>
    <mergeCell ref="E283:E284"/>
    <mergeCell ref="F283:F284"/>
    <mergeCell ref="G283:G284"/>
    <mergeCell ref="A285:A286"/>
    <mergeCell ref="C285:C286"/>
    <mergeCell ref="D285:D286"/>
    <mergeCell ref="E285:E286"/>
    <mergeCell ref="F285:F286"/>
    <mergeCell ref="G285:G286"/>
    <mergeCell ref="A287:A288"/>
    <mergeCell ref="C287:C288"/>
    <mergeCell ref="D287:D288"/>
    <mergeCell ref="E287:E288"/>
    <mergeCell ref="F287:F288"/>
    <mergeCell ref="G287:G288"/>
    <mergeCell ref="A277:A278"/>
    <mergeCell ref="C277:C278"/>
    <mergeCell ref="D277:D278"/>
    <mergeCell ref="E277:E278"/>
    <mergeCell ref="F277:F278"/>
    <mergeCell ref="G277:G278"/>
    <mergeCell ref="A279:A280"/>
    <mergeCell ref="C279:C280"/>
    <mergeCell ref="D279:D280"/>
    <mergeCell ref="E279:E280"/>
    <mergeCell ref="F279:F280"/>
    <mergeCell ref="G279:G280"/>
    <mergeCell ref="A281:A282"/>
    <mergeCell ref="C281:C282"/>
    <mergeCell ref="D281:D282"/>
    <mergeCell ref="E281:E282"/>
    <mergeCell ref="F281:F282"/>
    <mergeCell ref="G281:G282"/>
    <mergeCell ref="A271:A272"/>
    <mergeCell ref="C271:C272"/>
    <mergeCell ref="D271:D272"/>
    <mergeCell ref="E271:E272"/>
    <mergeCell ref="F271:F272"/>
    <mergeCell ref="G271:G272"/>
    <mergeCell ref="A273:A274"/>
    <mergeCell ref="C273:C274"/>
    <mergeCell ref="D273:D274"/>
    <mergeCell ref="E273:E274"/>
    <mergeCell ref="F273:F274"/>
    <mergeCell ref="G273:G274"/>
    <mergeCell ref="A275:A276"/>
    <mergeCell ref="C275:C276"/>
    <mergeCell ref="D275:D276"/>
    <mergeCell ref="E275:E276"/>
    <mergeCell ref="F275:F276"/>
    <mergeCell ref="G275:G276"/>
    <mergeCell ref="A265:A266"/>
    <mergeCell ref="C265:C266"/>
    <mergeCell ref="D265:D266"/>
    <mergeCell ref="E265:E266"/>
    <mergeCell ref="F265:F266"/>
    <mergeCell ref="G265:G266"/>
    <mergeCell ref="A267:A268"/>
    <mergeCell ref="C267:C268"/>
    <mergeCell ref="D267:D268"/>
    <mergeCell ref="E267:E268"/>
    <mergeCell ref="F267:F268"/>
    <mergeCell ref="G267:G268"/>
    <mergeCell ref="A269:A270"/>
    <mergeCell ref="C269:C270"/>
    <mergeCell ref="D269:D270"/>
    <mergeCell ref="E269:E270"/>
    <mergeCell ref="F269:F270"/>
    <mergeCell ref="G269:G270"/>
    <mergeCell ref="A259:A260"/>
    <mergeCell ref="C259:C260"/>
    <mergeCell ref="D259:D260"/>
    <mergeCell ref="E259:E260"/>
    <mergeCell ref="F259:F260"/>
    <mergeCell ref="G259:G260"/>
    <mergeCell ref="A261:A262"/>
    <mergeCell ref="C261:C262"/>
    <mergeCell ref="D261:D262"/>
    <mergeCell ref="E261:E262"/>
    <mergeCell ref="F261:F262"/>
    <mergeCell ref="G261:G262"/>
    <mergeCell ref="A263:A264"/>
    <mergeCell ref="C263:C264"/>
    <mergeCell ref="D263:D264"/>
    <mergeCell ref="E263:E264"/>
    <mergeCell ref="F263:F264"/>
    <mergeCell ref="G263:G264"/>
    <mergeCell ref="A253:A254"/>
    <mergeCell ref="C253:C254"/>
    <mergeCell ref="D253:D254"/>
    <mergeCell ref="E253:E254"/>
    <mergeCell ref="F253:F254"/>
    <mergeCell ref="G253:G254"/>
    <mergeCell ref="A255:A256"/>
    <mergeCell ref="C255:C256"/>
    <mergeCell ref="D255:D256"/>
    <mergeCell ref="E255:E256"/>
    <mergeCell ref="F255:F256"/>
    <mergeCell ref="G255:G256"/>
    <mergeCell ref="A257:A258"/>
    <mergeCell ref="C257:C258"/>
    <mergeCell ref="D257:D258"/>
    <mergeCell ref="E257:E258"/>
    <mergeCell ref="F257:F258"/>
    <mergeCell ref="G257:G258"/>
    <mergeCell ref="A247:A248"/>
    <mergeCell ref="C247:C248"/>
    <mergeCell ref="D247:D248"/>
    <mergeCell ref="E247:E248"/>
    <mergeCell ref="F247:F248"/>
    <mergeCell ref="G247:G248"/>
    <mergeCell ref="A249:A250"/>
    <mergeCell ref="C249:C250"/>
    <mergeCell ref="D249:D250"/>
    <mergeCell ref="E249:E250"/>
    <mergeCell ref="F249:F250"/>
    <mergeCell ref="G249:G250"/>
    <mergeCell ref="A251:A252"/>
    <mergeCell ref="C251:C252"/>
    <mergeCell ref="D251:D252"/>
    <mergeCell ref="E251:E252"/>
    <mergeCell ref="F251:F252"/>
    <mergeCell ref="G251:G252"/>
    <mergeCell ref="A241:A242"/>
    <mergeCell ref="C241:C242"/>
    <mergeCell ref="D241:D242"/>
    <mergeCell ref="E241:E242"/>
    <mergeCell ref="F241:F242"/>
    <mergeCell ref="G241:G242"/>
    <mergeCell ref="A243:A244"/>
    <mergeCell ref="C243:C244"/>
    <mergeCell ref="D243:D244"/>
    <mergeCell ref="E243:E244"/>
    <mergeCell ref="F243:F244"/>
    <mergeCell ref="G243:G244"/>
    <mergeCell ref="A245:A246"/>
    <mergeCell ref="C245:C246"/>
    <mergeCell ref="D245:D246"/>
    <mergeCell ref="E245:E246"/>
    <mergeCell ref="F245:F246"/>
    <mergeCell ref="G245:G246"/>
    <mergeCell ref="A235:A236"/>
    <mergeCell ref="C235:C236"/>
    <mergeCell ref="D235:D236"/>
    <mergeCell ref="E235:E236"/>
    <mergeCell ref="F235:F236"/>
    <mergeCell ref="G235:G236"/>
    <mergeCell ref="A237:A238"/>
    <mergeCell ref="C237:C238"/>
    <mergeCell ref="D237:D238"/>
    <mergeCell ref="E237:E238"/>
    <mergeCell ref="F237:F238"/>
    <mergeCell ref="G237:G238"/>
    <mergeCell ref="A239:A240"/>
    <mergeCell ref="C239:C240"/>
    <mergeCell ref="D239:D240"/>
    <mergeCell ref="E239:E240"/>
    <mergeCell ref="F239:F240"/>
    <mergeCell ref="G239:G240"/>
    <mergeCell ref="A229:A230"/>
    <mergeCell ref="C229:C230"/>
    <mergeCell ref="D229:D230"/>
    <mergeCell ref="E229:E230"/>
    <mergeCell ref="F229:F230"/>
    <mergeCell ref="G229:G230"/>
    <mergeCell ref="A231:A232"/>
    <mergeCell ref="C231:C232"/>
    <mergeCell ref="D231:D232"/>
    <mergeCell ref="E231:E232"/>
    <mergeCell ref="F231:F232"/>
    <mergeCell ref="G231:G232"/>
    <mergeCell ref="A233:A234"/>
    <mergeCell ref="C233:C234"/>
    <mergeCell ref="D233:D234"/>
    <mergeCell ref="E233:E234"/>
    <mergeCell ref="F233:F234"/>
    <mergeCell ref="G233:G234"/>
    <mergeCell ref="A223:A224"/>
    <mergeCell ref="C223:C224"/>
    <mergeCell ref="D223:D224"/>
    <mergeCell ref="E223:E224"/>
    <mergeCell ref="F223:F224"/>
    <mergeCell ref="G223:G224"/>
    <mergeCell ref="A225:A226"/>
    <mergeCell ref="C225:C226"/>
    <mergeCell ref="D225:D226"/>
    <mergeCell ref="E225:E226"/>
    <mergeCell ref="F225:F226"/>
    <mergeCell ref="G225:G226"/>
    <mergeCell ref="A227:A228"/>
    <mergeCell ref="C227:C228"/>
    <mergeCell ref="D227:D228"/>
    <mergeCell ref="E227:E228"/>
    <mergeCell ref="F227:F228"/>
    <mergeCell ref="G227:G228"/>
    <mergeCell ref="A217:A218"/>
    <mergeCell ref="C217:C218"/>
    <mergeCell ref="D217:D218"/>
    <mergeCell ref="E217:E218"/>
    <mergeCell ref="F217:F218"/>
    <mergeCell ref="G217:G218"/>
    <mergeCell ref="A219:A220"/>
    <mergeCell ref="C219:C220"/>
    <mergeCell ref="D219:D220"/>
    <mergeCell ref="E219:E220"/>
    <mergeCell ref="F219:F220"/>
    <mergeCell ref="G219:G220"/>
    <mergeCell ref="A221:A222"/>
    <mergeCell ref="C221:C222"/>
    <mergeCell ref="D221:D222"/>
    <mergeCell ref="E221:E222"/>
    <mergeCell ref="F221:F222"/>
    <mergeCell ref="G221:G222"/>
    <mergeCell ref="A211:A212"/>
    <mergeCell ref="C211:C212"/>
    <mergeCell ref="D211:D212"/>
    <mergeCell ref="E211:E212"/>
    <mergeCell ref="F211:F212"/>
    <mergeCell ref="G211:G212"/>
    <mergeCell ref="A213:A214"/>
    <mergeCell ref="C213:C214"/>
    <mergeCell ref="D213:D214"/>
    <mergeCell ref="E213:E214"/>
    <mergeCell ref="F213:F214"/>
    <mergeCell ref="G213:G214"/>
    <mergeCell ref="A215:A216"/>
    <mergeCell ref="C215:C216"/>
    <mergeCell ref="D215:D216"/>
    <mergeCell ref="E215:E216"/>
    <mergeCell ref="F215:F216"/>
    <mergeCell ref="G215:G216"/>
    <mergeCell ref="A205:A206"/>
    <mergeCell ref="C205:C206"/>
    <mergeCell ref="D205:D206"/>
    <mergeCell ref="E205:E206"/>
    <mergeCell ref="F205:F206"/>
    <mergeCell ref="G205:G206"/>
    <mergeCell ref="A207:A208"/>
    <mergeCell ref="C207:C208"/>
    <mergeCell ref="D207:D208"/>
    <mergeCell ref="E207:E208"/>
    <mergeCell ref="F207:F208"/>
    <mergeCell ref="G207:G208"/>
    <mergeCell ref="A209:A210"/>
    <mergeCell ref="C209:C210"/>
    <mergeCell ref="D209:D210"/>
    <mergeCell ref="E209:E210"/>
    <mergeCell ref="F209:F210"/>
    <mergeCell ref="G209:G210"/>
    <mergeCell ref="A199:A200"/>
    <mergeCell ref="C199:C200"/>
    <mergeCell ref="D199:D200"/>
    <mergeCell ref="E199:E200"/>
    <mergeCell ref="F199:F200"/>
    <mergeCell ref="G199:G200"/>
    <mergeCell ref="A201:A202"/>
    <mergeCell ref="C201:C202"/>
    <mergeCell ref="D201:D202"/>
    <mergeCell ref="E201:E202"/>
    <mergeCell ref="F201:F202"/>
    <mergeCell ref="G201:G202"/>
    <mergeCell ref="A203:A204"/>
    <mergeCell ref="C203:C204"/>
    <mergeCell ref="D203:D204"/>
    <mergeCell ref="E203:E204"/>
    <mergeCell ref="F203:F204"/>
    <mergeCell ref="G203:G204"/>
    <mergeCell ref="A193:A194"/>
    <mergeCell ref="C193:C194"/>
    <mergeCell ref="D193:D194"/>
    <mergeCell ref="E193:E194"/>
    <mergeCell ref="F193:F194"/>
    <mergeCell ref="G193:G194"/>
    <mergeCell ref="A195:A196"/>
    <mergeCell ref="C195:C196"/>
    <mergeCell ref="D195:D196"/>
    <mergeCell ref="E195:E196"/>
    <mergeCell ref="F195:F196"/>
    <mergeCell ref="G195:G196"/>
    <mergeCell ref="A197:A198"/>
    <mergeCell ref="C197:C198"/>
    <mergeCell ref="D197:D198"/>
    <mergeCell ref="E197:E198"/>
    <mergeCell ref="F197:F198"/>
    <mergeCell ref="G197:G198"/>
    <mergeCell ref="A187:A188"/>
    <mergeCell ref="C187:C188"/>
    <mergeCell ref="D187:D188"/>
    <mergeCell ref="E187:E188"/>
    <mergeCell ref="F187:F188"/>
    <mergeCell ref="G187:G188"/>
    <mergeCell ref="A189:A190"/>
    <mergeCell ref="C189:C190"/>
    <mergeCell ref="D189:D190"/>
    <mergeCell ref="E189:E190"/>
    <mergeCell ref="F189:F190"/>
    <mergeCell ref="G189:G190"/>
    <mergeCell ref="A191:A192"/>
    <mergeCell ref="C191:C192"/>
    <mergeCell ref="D191:D192"/>
    <mergeCell ref="E191:E192"/>
    <mergeCell ref="F191:F192"/>
    <mergeCell ref="G191:G192"/>
    <mergeCell ref="A181:A182"/>
    <mergeCell ref="C181:C182"/>
    <mergeCell ref="D181:D182"/>
    <mergeCell ref="E181:E182"/>
    <mergeCell ref="F181:F182"/>
    <mergeCell ref="G181:G182"/>
    <mergeCell ref="A183:A184"/>
    <mergeCell ref="C183:C184"/>
    <mergeCell ref="D183:D184"/>
    <mergeCell ref="E183:E184"/>
    <mergeCell ref="F183:F184"/>
    <mergeCell ref="G183:G184"/>
    <mergeCell ref="A185:A186"/>
    <mergeCell ref="C185:C186"/>
    <mergeCell ref="D185:D186"/>
    <mergeCell ref="E185:E186"/>
    <mergeCell ref="F185:F186"/>
    <mergeCell ref="G185:G186"/>
    <mergeCell ref="A175:A176"/>
    <mergeCell ref="C175:C176"/>
    <mergeCell ref="D175:D176"/>
    <mergeCell ref="E175:E176"/>
    <mergeCell ref="F175:F176"/>
    <mergeCell ref="G175:G176"/>
    <mergeCell ref="A177:A178"/>
    <mergeCell ref="C177:C178"/>
    <mergeCell ref="D177:D178"/>
    <mergeCell ref="E177:E178"/>
    <mergeCell ref="F177:F178"/>
    <mergeCell ref="G177:G178"/>
    <mergeCell ref="A179:A180"/>
    <mergeCell ref="C179:C180"/>
    <mergeCell ref="D179:D180"/>
    <mergeCell ref="E179:E180"/>
    <mergeCell ref="F179:F180"/>
    <mergeCell ref="G179:G180"/>
    <mergeCell ref="A169:A170"/>
    <mergeCell ref="C169:C170"/>
    <mergeCell ref="D169:D170"/>
    <mergeCell ref="E169:E170"/>
    <mergeCell ref="F169:F170"/>
    <mergeCell ref="G169:G170"/>
    <mergeCell ref="A171:A172"/>
    <mergeCell ref="C171:C172"/>
    <mergeCell ref="D171:D172"/>
    <mergeCell ref="E171:E172"/>
    <mergeCell ref="F171:F172"/>
    <mergeCell ref="G171:G172"/>
    <mergeCell ref="A173:A174"/>
    <mergeCell ref="C173:C174"/>
    <mergeCell ref="D173:D174"/>
    <mergeCell ref="E173:E174"/>
    <mergeCell ref="F173:F174"/>
    <mergeCell ref="G173:G174"/>
    <mergeCell ref="A163:A164"/>
    <mergeCell ref="C163:C164"/>
    <mergeCell ref="D163:D164"/>
    <mergeCell ref="E163:E164"/>
    <mergeCell ref="F163:F164"/>
    <mergeCell ref="G163:G164"/>
    <mergeCell ref="A165:A166"/>
    <mergeCell ref="C165:C166"/>
    <mergeCell ref="D165:D166"/>
    <mergeCell ref="E165:E166"/>
    <mergeCell ref="F165:F166"/>
    <mergeCell ref="G165:G166"/>
    <mergeCell ref="A167:A168"/>
    <mergeCell ref="C167:C168"/>
    <mergeCell ref="D167:D168"/>
    <mergeCell ref="E167:E168"/>
    <mergeCell ref="F167:F168"/>
    <mergeCell ref="G167:G168"/>
    <mergeCell ref="A157:A158"/>
    <mergeCell ref="C157:C158"/>
    <mergeCell ref="D157:D158"/>
    <mergeCell ref="E157:E158"/>
    <mergeCell ref="F157:F158"/>
    <mergeCell ref="G157:G158"/>
    <mergeCell ref="A159:A160"/>
    <mergeCell ref="C159:C160"/>
    <mergeCell ref="D159:D160"/>
    <mergeCell ref="E159:E160"/>
    <mergeCell ref="F159:F160"/>
    <mergeCell ref="G159:G160"/>
    <mergeCell ref="A161:A162"/>
    <mergeCell ref="C161:C162"/>
    <mergeCell ref="D161:D162"/>
    <mergeCell ref="E161:E162"/>
    <mergeCell ref="F161:F162"/>
    <mergeCell ref="G161:G162"/>
    <mergeCell ref="A151:A152"/>
    <mergeCell ref="C151:C152"/>
    <mergeCell ref="D151:D152"/>
    <mergeCell ref="E151:E152"/>
    <mergeCell ref="F151:F152"/>
    <mergeCell ref="G151:G152"/>
    <mergeCell ref="A153:A154"/>
    <mergeCell ref="C153:C154"/>
    <mergeCell ref="D153:D154"/>
    <mergeCell ref="E153:E154"/>
    <mergeCell ref="F153:F154"/>
    <mergeCell ref="G153:G154"/>
    <mergeCell ref="A155:A156"/>
    <mergeCell ref="C155:C156"/>
    <mergeCell ref="D155:D156"/>
    <mergeCell ref="E155:E156"/>
    <mergeCell ref="F155:F156"/>
    <mergeCell ref="G155:G156"/>
    <mergeCell ref="A145:A146"/>
    <mergeCell ref="C145:C146"/>
    <mergeCell ref="D145:D146"/>
    <mergeCell ref="E145:E146"/>
    <mergeCell ref="F145:F146"/>
    <mergeCell ref="G145:G146"/>
    <mergeCell ref="A147:A148"/>
    <mergeCell ref="C147:C148"/>
    <mergeCell ref="D147:D148"/>
    <mergeCell ref="E147:E148"/>
    <mergeCell ref="F147:F148"/>
    <mergeCell ref="G147:G148"/>
    <mergeCell ref="A149:A150"/>
    <mergeCell ref="C149:C150"/>
    <mergeCell ref="D149:D150"/>
    <mergeCell ref="E149:E150"/>
    <mergeCell ref="F149:F150"/>
    <mergeCell ref="G149:G150"/>
    <mergeCell ref="A139:A140"/>
    <mergeCell ref="C139:C140"/>
    <mergeCell ref="D139:D140"/>
    <mergeCell ref="E139:E140"/>
    <mergeCell ref="F139:F140"/>
    <mergeCell ref="G139:G140"/>
    <mergeCell ref="A141:A142"/>
    <mergeCell ref="C141:C142"/>
    <mergeCell ref="D141:D142"/>
    <mergeCell ref="E141:E142"/>
    <mergeCell ref="F141:F142"/>
    <mergeCell ref="G141:G142"/>
    <mergeCell ref="A143:A144"/>
    <mergeCell ref="C143:C144"/>
    <mergeCell ref="D143:D144"/>
    <mergeCell ref="E143:E144"/>
    <mergeCell ref="F143:F144"/>
    <mergeCell ref="G143:G144"/>
    <mergeCell ref="A133:A134"/>
    <mergeCell ref="C133:C134"/>
    <mergeCell ref="D133:D134"/>
    <mergeCell ref="E133:E134"/>
    <mergeCell ref="F133:F134"/>
    <mergeCell ref="G133:G134"/>
    <mergeCell ref="A135:A136"/>
    <mergeCell ref="C135:C136"/>
    <mergeCell ref="D135:D136"/>
    <mergeCell ref="E135:E136"/>
    <mergeCell ref="F135:F136"/>
    <mergeCell ref="G135:G136"/>
    <mergeCell ref="A137:A138"/>
    <mergeCell ref="C137:C138"/>
    <mergeCell ref="D137:D138"/>
    <mergeCell ref="E137:E138"/>
    <mergeCell ref="F137:F138"/>
    <mergeCell ref="G137:G138"/>
    <mergeCell ref="A127:A128"/>
    <mergeCell ref="C127:C128"/>
    <mergeCell ref="D127:D128"/>
    <mergeCell ref="E127:E128"/>
    <mergeCell ref="F127:F128"/>
    <mergeCell ref="G127:G128"/>
    <mergeCell ref="A129:A130"/>
    <mergeCell ref="C129:C130"/>
    <mergeCell ref="D129:D130"/>
    <mergeCell ref="E129:E130"/>
    <mergeCell ref="F129:F130"/>
    <mergeCell ref="G129:G130"/>
    <mergeCell ref="A131:A132"/>
    <mergeCell ref="C131:C132"/>
    <mergeCell ref="D131:D132"/>
    <mergeCell ref="E131:E132"/>
    <mergeCell ref="F131:F132"/>
    <mergeCell ref="G131:G132"/>
    <mergeCell ref="A121:A122"/>
    <mergeCell ref="C121:C122"/>
    <mergeCell ref="D121:D122"/>
    <mergeCell ref="E121:E122"/>
    <mergeCell ref="F121:F122"/>
    <mergeCell ref="G121:G122"/>
    <mergeCell ref="A123:A124"/>
    <mergeCell ref="C123:C124"/>
    <mergeCell ref="D123:D124"/>
    <mergeCell ref="E123:E124"/>
    <mergeCell ref="F123:F124"/>
    <mergeCell ref="G123:G124"/>
    <mergeCell ref="A125:A126"/>
    <mergeCell ref="C125:C126"/>
    <mergeCell ref="D125:D126"/>
    <mergeCell ref="E125:E126"/>
    <mergeCell ref="F125:F126"/>
    <mergeCell ref="G125:G126"/>
    <mergeCell ref="A115:A116"/>
    <mergeCell ref="C115:C116"/>
    <mergeCell ref="D115:D116"/>
    <mergeCell ref="E115:E116"/>
    <mergeCell ref="F115:F116"/>
    <mergeCell ref="G115:G116"/>
    <mergeCell ref="A117:A118"/>
    <mergeCell ref="C117:C118"/>
    <mergeCell ref="D117:D118"/>
    <mergeCell ref="E117:E118"/>
    <mergeCell ref="F117:F118"/>
    <mergeCell ref="G117:G118"/>
    <mergeCell ref="A119:A120"/>
    <mergeCell ref="C119:C120"/>
    <mergeCell ref="D119:D120"/>
    <mergeCell ref="E119:E120"/>
    <mergeCell ref="F119:F120"/>
    <mergeCell ref="G119:G120"/>
    <mergeCell ref="A109:A110"/>
    <mergeCell ref="C109:C110"/>
    <mergeCell ref="D109:D110"/>
    <mergeCell ref="E109:E110"/>
    <mergeCell ref="F109:F110"/>
    <mergeCell ref="G109:G110"/>
    <mergeCell ref="A111:A112"/>
    <mergeCell ref="C111:C112"/>
    <mergeCell ref="D111:D112"/>
    <mergeCell ref="E111:E112"/>
    <mergeCell ref="F111:F112"/>
    <mergeCell ref="G111:G112"/>
    <mergeCell ref="A113:A114"/>
    <mergeCell ref="C113:C114"/>
    <mergeCell ref="D113:D114"/>
    <mergeCell ref="E113:E114"/>
    <mergeCell ref="F113:F114"/>
    <mergeCell ref="G113:G114"/>
    <mergeCell ref="A103:A104"/>
    <mergeCell ref="C103:C104"/>
    <mergeCell ref="D103:D104"/>
    <mergeCell ref="E103:E104"/>
    <mergeCell ref="F103:F104"/>
    <mergeCell ref="G103:G104"/>
    <mergeCell ref="A105:A106"/>
    <mergeCell ref="C105:C106"/>
    <mergeCell ref="D105:D106"/>
    <mergeCell ref="E105:E106"/>
    <mergeCell ref="F105:F106"/>
    <mergeCell ref="G105:G106"/>
    <mergeCell ref="A107:A108"/>
    <mergeCell ref="C107:C108"/>
    <mergeCell ref="D107:D108"/>
    <mergeCell ref="E107:E108"/>
    <mergeCell ref="F107:F108"/>
    <mergeCell ref="G107:G108"/>
    <mergeCell ref="A97:A98"/>
    <mergeCell ref="C97:C98"/>
    <mergeCell ref="D97:D98"/>
    <mergeCell ref="E97:E98"/>
    <mergeCell ref="F97:F98"/>
    <mergeCell ref="G97:G98"/>
    <mergeCell ref="A99:A100"/>
    <mergeCell ref="C99:C100"/>
    <mergeCell ref="D99:D100"/>
    <mergeCell ref="E99:E100"/>
    <mergeCell ref="F99:F100"/>
    <mergeCell ref="G99:G100"/>
    <mergeCell ref="A101:A102"/>
    <mergeCell ref="C101:C102"/>
    <mergeCell ref="D101:D102"/>
    <mergeCell ref="E101:E102"/>
    <mergeCell ref="F101:F102"/>
    <mergeCell ref="G101:G102"/>
    <mergeCell ref="A91:A92"/>
    <mergeCell ref="C91:C92"/>
    <mergeCell ref="D91:D92"/>
    <mergeCell ref="E91:E92"/>
    <mergeCell ref="F91:F92"/>
    <mergeCell ref="G91:G92"/>
    <mergeCell ref="A93:A94"/>
    <mergeCell ref="C93:C94"/>
    <mergeCell ref="D93:D94"/>
    <mergeCell ref="E93:E94"/>
    <mergeCell ref="F93:F94"/>
    <mergeCell ref="G93:G94"/>
    <mergeCell ref="A95:A96"/>
    <mergeCell ref="C95:C96"/>
    <mergeCell ref="D95:D96"/>
    <mergeCell ref="E95:E96"/>
    <mergeCell ref="F95:F96"/>
    <mergeCell ref="G95:G96"/>
    <mergeCell ref="A85:A86"/>
    <mergeCell ref="C85:C86"/>
    <mergeCell ref="D85:D86"/>
    <mergeCell ref="E85:E86"/>
    <mergeCell ref="F85:F86"/>
    <mergeCell ref="G85:G86"/>
    <mergeCell ref="A87:A88"/>
    <mergeCell ref="C87:C88"/>
    <mergeCell ref="D87:D88"/>
    <mergeCell ref="E87:E88"/>
    <mergeCell ref="F87:F88"/>
    <mergeCell ref="G87:G88"/>
    <mergeCell ref="A89:A90"/>
    <mergeCell ref="C89:C90"/>
    <mergeCell ref="D89:D90"/>
    <mergeCell ref="E89:E90"/>
    <mergeCell ref="F89:F90"/>
    <mergeCell ref="G89:G90"/>
    <mergeCell ref="A79:A80"/>
    <mergeCell ref="C79:C80"/>
    <mergeCell ref="D79:D80"/>
    <mergeCell ref="E79:E80"/>
    <mergeCell ref="F79:F80"/>
    <mergeCell ref="G79:G80"/>
    <mergeCell ref="A81:A82"/>
    <mergeCell ref="C81:C82"/>
    <mergeCell ref="D81:D82"/>
    <mergeCell ref="E81:E82"/>
    <mergeCell ref="F81:F82"/>
    <mergeCell ref="G81:G82"/>
    <mergeCell ref="A83:A84"/>
    <mergeCell ref="C83:C84"/>
    <mergeCell ref="D83:D84"/>
    <mergeCell ref="E83:E84"/>
    <mergeCell ref="F83:F84"/>
    <mergeCell ref="G83:G84"/>
    <mergeCell ref="A73:A74"/>
    <mergeCell ref="C73:C74"/>
    <mergeCell ref="D73:D74"/>
    <mergeCell ref="E73:E74"/>
    <mergeCell ref="F73:F74"/>
    <mergeCell ref="G73:G74"/>
    <mergeCell ref="A75:A76"/>
    <mergeCell ref="C75:C76"/>
    <mergeCell ref="D75:D76"/>
    <mergeCell ref="E75:E76"/>
    <mergeCell ref="F75:F76"/>
    <mergeCell ref="G75:G76"/>
    <mergeCell ref="A77:A78"/>
    <mergeCell ref="C77:C78"/>
    <mergeCell ref="D77:D78"/>
    <mergeCell ref="E77:E78"/>
    <mergeCell ref="F77:F78"/>
    <mergeCell ref="G77:G78"/>
    <mergeCell ref="A67:A68"/>
    <mergeCell ref="C67:C68"/>
    <mergeCell ref="D67:D68"/>
    <mergeCell ref="E67:E68"/>
    <mergeCell ref="F67:F68"/>
    <mergeCell ref="G67:G68"/>
    <mergeCell ref="A69:A70"/>
    <mergeCell ref="C69:C70"/>
    <mergeCell ref="D69:D70"/>
    <mergeCell ref="E69:E70"/>
    <mergeCell ref="F69:F70"/>
    <mergeCell ref="G69:G70"/>
    <mergeCell ref="A71:A72"/>
    <mergeCell ref="C71:C72"/>
    <mergeCell ref="D71:D72"/>
    <mergeCell ref="E71:E72"/>
    <mergeCell ref="F71:F72"/>
    <mergeCell ref="G71:G72"/>
    <mergeCell ref="A61:A62"/>
    <mergeCell ref="C61:C62"/>
    <mergeCell ref="D61:D62"/>
    <mergeCell ref="E61:E62"/>
    <mergeCell ref="F61:F62"/>
    <mergeCell ref="G61:G62"/>
    <mergeCell ref="A63:A64"/>
    <mergeCell ref="C63:C64"/>
    <mergeCell ref="D63:D64"/>
    <mergeCell ref="E63:E64"/>
    <mergeCell ref="F63:F64"/>
    <mergeCell ref="G63:G64"/>
    <mergeCell ref="A65:A66"/>
    <mergeCell ref="C65:C66"/>
    <mergeCell ref="D65:D66"/>
    <mergeCell ref="E65:E66"/>
    <mergeCell ref="F65:F66"/>
    <mergeCell ref="G65:G66"/>
    <mergeCell ref="A55:A56"/>
    <mergeCell ref="C55:C56"/>
    <mergeCell ref="D55:D56"/>
    <mergeCell ref="E55:E56"/>
    <mergeCell ref="F55:F56"/>
    <mergeCell ref="G55:G56"/>
    <mergeCell ref="A57:A58"/>
    <mergeCell ref="C57:C58"/>
    <mergeCell ref="D57:D58"/>
    <mergeCell ref="E57:E58"/>
    <mergeCell ref="F57:F58"/>
    <mergeCell ref="G57:G58"/>
    <mergeCell ref="A59:A60"/>
    <mergeCell ref="C59:C60"/>
    <mergeCell ref="D59:D60"/>
    <mergeCell ref="E59:E60"/>
    <mergeCell ref="F59:F60"/>
    <mergeCell ref="G59:G60"/>
    <mergeCell ref="A49:A50"/>
    <mergeCell ref="C49:C50"/>
    <mergeCell ref="D49:D50"/>
    <mergeCell ref="E49:E50"/>
    <mergeCell ref="F49:F50"/>
    <mergeCell ref="G49:G50"/>
    <mergeCell ref="A51:A52"/>
    <mergeCell ref="C51:C52"/>
    <mergeCell ref="D51:D52"/>
    <mergeCell ref="E51:E52"/>
    <mergeCell ref="F51:F52"/>
    <mergeCell ref="G51:G52"/>
    <mergeCell ref="A53:A54"/>
    <mergeCell ref="C53:C54"/>
    <mergeCell ref="D53:D54"/>
    <mergeCell ref="E53:E54"/>
    <mergeCell ref="F53:F54"/>
    <mergeCell ref="G53:G54"/>
    <mergeCell ref="A43:A44"/>
    <mergeCell ref="C43:C44"/>
    <mergeCell ref="D43:D44"/>
    <mergeCell ref="E43:E44"/>
    <mergeCell ref="F43:F44"/>
    <mergeCell ref="G43:G44"/>
    <mergeCell ref="A45:A46"/>
    <mergeCell ref="C45:C46"/>
    <mergeCell ref="D45:D46"/>
    <mergeCell ref="E45:E46"/>
    <mergeCell ref="F45:F46"/>
    <mergeCell ref="G45:G46"/>
    <mergeCell ref="A47:A48"/>
    <mergeCell ref="C47:C48"/>
    <mergeCell ref="D47:D48"/>
    <mergeCell ref="E47:E48"/>
    <mergeCell ref="F47:F48"/>
    <mergeCell ref="G47:G48"/>
    <mergeCell ref="A37:A38"/>
    <mergeCell ref="C37:C38"/>
    <mergeCell ref="D37:D38"/>
    <mergeCell ref="E37:E38"/>
    <mergeCell ref="F37:F38"/>
    <mergeCell ref="G37:G38"/>
    <mergeCell ref="A39:A40"/>
    <mergeCell ref="C39:C40"/>
    <mergeCell ref="D39:D40"/>
    <mergeCell ref="E39:E40"/>
    <mergeCell ref="F39:F40"/>
    <mergeCell ref="G39:G40"/>
    <mergeCell ref="A41:A42"/>
    <mergeCell ref="C41:C42"/>
    <mergeCell ref="D41:D42"/>
    <mergeCell ref="E41:E42"/>
    <mergeCell ref="F41:F42"/>
    <mergeCell ref="G41:G42"/>
    <mergeCell ref="A31:A32"/>
    <mergeCell ref="C31:C32"/>
    <mergeCell ref="D31:D32"/>
    <mergeCell ref="E31:E32"/>
    <mergeCell ref="F31:F32"/>
    <mergeCell ref="G31:G32"/>
    <mergeCell ref="A33:A34"/>
    <mergeCell ref="C33:C34"/>
    <mergeCell ref="D33:D34"/>
    <mergeCell ref="E33:E34"/>
    <mergeCell ref="F33:F34"/>
    <mergeCell ref="G33:G34"/>
    <mergeCell ref="A35:A36"/>
    <mergeCell ref="C35:C36"/>
    <mergeCell ref="D35:D36"/>
    <mergeCell ref="E35:E36"/>
    <mergeCell ref="F35:F36"/>
    <mergeCell ref="G35:G36"/>
    <mergeCell ref="A25:A26"/>
    <mergeCell ref="C25:C26"/>
    <mergeCell ref="D25:D26"/>
    <mergeCell ref="E25:E26"/>
    <mergeCell ref="F25:F26"/>
    <mergeCell ref="G25:G26"/>
    <mergeCell ref="A27:A28"/>
    <mergeCell ref="C27:C28"/>
    <mergeCell ref="D27:D28"/>
    <mergeCell ref="E27:E28"/>
    <mergeCell ref="F27:F28"/>
    <mergeCell ref="G27:G28"/>
    <mergeCell ref="A29:A30"/>
    <mergeCell ref="C29:C30"/>
    <mergeCell ref="D29:D30"/>
    <mergeCell ref="E29:E30"/>
    <mergeCell ref="F29:F30"/>
    <mergeCell ref="G29:G30"/>
    <mergeCell ref="E3:G3"/>
    <mergeCell ref="A19:A20"/>
    <mergeCell ref="C19:C20"/>
    <mergeCell ref="D19:D20"/>
    <mergeCell ref="E19:E20"/>
    <mergeCell ref="F19:F20"/>
    <mergeCell ref="G19:G20"/>
    <mergeCell ref="A21:A22"/>
    <mergeCell ref="C21:C22"/>
    <mergeCell ref="D21:D22"/>
    <mergeCell ref="E21:E22"/>
    <mergeCell ref="F21:F22"/>
    <mergeCell ref="G21:G22"/>
    <mergeCell ref="A23:A24"/>
    <mergeCell ref="C23:C24"/>
    <mergeCell ref="D23:D24"/>
    <mergeCell ref="E23:E24"/>
    <mergeCell ref="F23:F24"/>
    <mergeCell ref="G23:G24"/>
  </mergeCells>
  <conditionalFormatting sqref="B19 D19:G19 C19:C30 A19:A748 B21 D21:G21 B23 D23:G23 B25 D25:G25 B27 D27:G27 B29 D29:G29 B31:G31 B33:G33 B35:G35 B37:G37 B39:G39 B41:G41 B43:G43 B45:G45 B47:G47 B49:G49 B51:G51 B53:G53 B55:G55 B57:G57 B59:G59 B61:G61 B63:G63 B65:G65 B67:G67 B69:G69 B71:G71 B73:G73 B75:G75 B77:G77 B79:G79 B81:G81 B83:G83 B85:G85 B87:G87 B89:G89 B91:G91 B93:G93 B95:G95 B97:G97 B99:G99 B101:G101 B103:G103 B105:G105 B107:G107 B109:G109 B111:G111 B113:G113 B115:G115 B117:G117 B119:G119 B121:G121 B123:G123 B125:G125 B127:G127 B129:G129 B131:G131 B133:G133 B135:G135 B137:G137 B139:G139 B141:G141 B143:G143 B145:G145 B147:G147 B149:G149 B151:G151 B153:G153 B155:G155 B157:G157 B159:G159 B161:G161 B163:G163 B165:G165 B167:G167 B169:G169 B171:G171 B173:G173 B175:G175 B177:G177 B179:G179 B181:G181 B183:G183 B185:G185 B187:G187 B189:G189 B191:G191 B193:G193 B195:G195 B197:G197 B199:G199 B201:G201 B203:G203 B205:G205 B207:G207 B209:G209 B211:G211 B213:G213 B215:G215 B217:G217 B219:G219 B221:G221 B223:G223 B225:G225 B227:G227 B229:G229 B231:G231 B233:G233 B235:G235 B237:G237 B239:G239 B241:G241 B243:G243 B245:G245 B247:G247 B249:G249 B251:G251 B253:G253 B255:G255 B257:G257 B259:G259 B261:G261 B263:G263 B265:G265 B267:G267 B269:G269 B271:G271 B273:G273 B275:G275 B277:G277 B279:G279 B281:G281 B283:G283 B285:G285 B287:G287 B289:G289 B291:G291 B293:G293 B295:G295 B297:G297 B299:G299 B301:G301 B303:G303 B305:G305 B307:G307 B309:G309 B311:G311 B313:G313 B315:G315 B317:G317 B319:G319 B321:G321 B323:G323 B325:G325 B327:G327 B329:G329 B331:G331 B333:G333 B335:G335 B337:G337 B339:G339 B341:G341 B343:G343 B345:G345 B347:G347 B349:G349 B351:G351 B353:G353 B355:G355 B357:G357 B359:G359 B361:G361 B363:G363 B365:G365 B367:G367 B369:G369 B371:G371 B373:G373 B375:G375 B377:G377 B379:G379 B381:G381 B383:G383 B385:G385 B387:G387 B389:G389 B391:G391 B393:G393 B395:G395 B397:G397 B399:G399 B401:G401 B403:G403 B405:G405 B407:G407 B409:G409 B411:G411 B413:G413 B415:G415 B417:G417 B419:G419 B421:G421 B423:G423 B425:G425 B427:G427 B429:G429 B431:G431 B433:G433 B435:G435 B437:G437 B439:G439 B441:G441 B443:G443 B445:G445 B447:G447 B449:G449 B451:G451 B453:G453 B455:G455 B457:G457 B459:G459 B461:G461 B463:G463 B465:G465 B467:G467 B469:G469 B471:G471 B473:G473 B475:G475 B477:G477 B479:G479 B481:G481 B483:G483 B485:G485 B487:G487 B489:G489 B491:G491 B493:G493 B495:G495 B497:G497 B499:G499 B501:G501 B503:G503 B505:G505 B507:G507 B509:G509 B511:G511 B513:G513 B515:G515 B517:G517 B519:G519 B521:G521 B523:G523 B525:G525 B527:G527 B529:G529 B531:G531 B533:G533 B535:G535 B537:G537 B539:G539 B541:G541 B543:G543 B545:G545 B547:G547 B549:G549 B551:G551 B553:G553 B555:G555 B557:G557 B559:G559 B561:G561 B563:G563 B565:G565 B567:G567 B569:G569 B571:G571 B573:G573 B575:G575 B577:G577 B579:G579 B581:G581 B583:G583 B585:G585 B587:G587 B589:G589 B591:G591 B593:G593 B595:G595 B597:G597 B599:G599 B601:G601 B603:G603 B605:G605 B607:G607 B609:G609 B611:G611 B613:G613 B615:G615 B617:G617 B619:G619 B621:G621 B623:G623 B625:G625 B627:G627 B629:G629 B631:G631 B633:G633 B635:G635 B637:G637 B639:G639 B641:G641 B643:G643 B645:G645 B647:G647 B649:G649 B651:G651 B653:G653 B655:G655 B657:G657 B659:G659 B661:G661 B663:G663 B665:G665 B667:G667 B669:G669 B671:G671 B673:G673 B675:G675 B677:G677 B679:G679 B681:G681 B683:G683 B685:G685 B687:G687 B689:G689 B691:G691 B693:G693 B695:G695 B697:G697 B699:G699 B701:G701 B703:G703 B705:G705 B707:G707 B709:G709 B711:G711 B713:G713 B715:G715 B717:G717 B719:G719 B721:G721 B723:G723 B725:G725 B727:G727 B729:G729 B731:G731 B733:G733 B735:G735 B737:G737 B739:G739 B741:G741 B743:G743 B745:G745 B747:G747">
    <cfRule type="expression" dxfId="40" priority="2">
      <formula>WEEKDAY($B19,1)=1</formula>
    </cfRule>
    <cfRule type="expression" dxfId="39" priority="3">
      <formula>$B20&lt;&gt;""</formula>
    </cfRule>
  </conditionalFormatting>
  <conditionalFormatting sqref="B20 B22 B24 B26 B28 B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B124:C124 B126:C126 B128:C128 B130:C130 B132:C132 B134:C134 B136:C136 B138:C138 B140:C140 B142:C142 B144:C144 B146:C146 B148:C148 B150:C150 B152:C152 B154:C154 B156:C156 B158:C158 B160:C160 B162:C162 B164:C164 B166:C166 B168:C168 B170:C170 B172:C172 B174:C174 B176:C176 B178:C178 B180:C180 B182:C182 B184:C184 B186:C186 B188:C188 B190:C190 B192:C192 B194:C194 B196:C196 B198:C198 B200:C200 B202:C202 B204:C204 B206:C206 B208:C208 B210:C210 B212:C212 B214:C214 B216:C216 B218:C218 B220:C220 B222:C222 B224:C224 B226:C226 B228:C228 B230:C230 B232:C232 B234:C234 B236:C236 B238:C238 B240:C240 B242:C242 B244:C244 B246:C246 B248:C248 B250:C250 B252:C252 B254:C254 B256:C256 B258:C258 B260:C260 B262:C262 B264:C264 B266:C266 B268:C268 B270:C270 B272:C272 B274:C274 B276:C276 B278:C278 B280:C280 B282:C282 B284:C284 B286:C286 B288:C288 B290:C290 B292:C292 B294:C294 B296:C296 B298:C298 B300:C300 B302:C302 B304:C304 B306:C306 B308:C308 B310:C310 B312:C312 B314:C314 B316:C316 B318:C318 B320:C320 B322:C322 B324:C324 B326:C326 B328:C328 B330:C330 B332:C332 B334:C334 B336:C336 B338:C338 B340:C340 B342:C342 B344:C344 B346:C346 B348:C348 B350:C350 B352:C352 B354:C354 B356:C356 B358:C358 B360:C360 B362:C362 B364:C364 B366:C366 B368:C368 B370:C370 B372:C372 B374:C374 B376:C376 B378:C378 B380:C380 B382:C382 B384:C384 B386:C386 B388:C388 B390:C390 B392:C392 B394:C394 B396:C396 B398:C398 B400:C400 B402:C402 B404:C404 B406:C406 B408:C408 B410:C410 B412:C412 B414:C414 B416:C416 B418:C418 B420:C420 B422:C422 B424:C424 B426:C426 B428:C428 B430:C430 B432:C432 B434:C434 B436:C436 B438:C438 B440:C440 B442:C442 B444:C444 B446:C446 B448:C448 B450:C450 B452:C452 B454:C454 B456:C456 B458:C458 B460:C460 B462:C462 B464:C464 B466:C466 B468:C468 B470:C470 B472:C472 B474:C474 B476:C476 B478:C478 B480:C480 B482:C482 B484:C484 B486:C486 B488:C488 B490:C490 B492:C492 B494:C494 B496:C496 B498:C498 B500:C500 B502:C502 B504:C504 B506:C506 B508:C508 B510:C510 B512:C512 B514:C514 B516:C516 B518:C518 B520:C520 B522:C522 B524:C524 B526:C526 B528:C528 B530:C530 B532:C532 B534:C534 B536:C536 B538:C538 B540:C540 B542:C542 B544:C544 B546:C546 B548:C548 B550:C550 B552:C552 B554:C554 B556:C556 B558:C558 B560:C560 B562:C562 B564:C564 B566:C566 B568:C568 B570:C570 B572:C572 B574:C574 B576:C576 B578:C578 B580:C580 B582:C582 B584:C584 B586:C586 B588:C588 B590:C590 B592:C592 B594:C594 B596:C596 B598:C598 B600:C600 B602:C602 B604:C604 B606:C606 B608:C608 B610:C610 B612:C612 B614:C614 B616:C616 B618:C618 B620:C620 B622:C622 B624:C624 B626:C626 B628:C628 B630:C630 B632:C632 B634:C634 B636:C636 B638:C638 B640:C640 B642:C642 B644:C644 B646:C646 B648:C648 B650:C650 B652:C652 B654:C654 B656:C656 B658:C658 B660:C660 B662:C662 B664:C664 B666:C666 B668:C668 B670:C670 B672:C672 B674:C674 B676:C676 B678:C678 B680:C680 B682:C682 B684:C684 B686:C686 B688:C688 B690:C690 B692:C692 B694:C694 B696:C696 B698:C698 B700:C700 B702:C702 B704:C704 B706:C706 B708:C708 B710:C710 B712:C712 B714:C714 B716:C716 B718:C718 B720:C720 B722:C722 B724:C724 B726:C726 B728:C728 B730:C730 B732:C732 B734:C734 B736:C736 B738:C738 B740:C740 B742:C742 B744:C744 B746:C746 B748:C748">
    <cfRule type="expression" dxfId="38" priority="4">
      <formula>WEEKDAY($B19,1)=1</formula>
    </cfRule>
    <cfRule type="expression" dxfId="37" priority="5">
      <formula>$B20&lt;&gt;""</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Roman,Standard"&amp;12&amp;A</oddHeader>
    <oddFooter>&amp;C&amp;"Times New Roman,Standard"&amp;12Seite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31"/>
  <sheetViews>
    <sheetView zoomScaleNormal="100" workbookViewId="0">
      <pane ySplit="1" topLeftCell="A2" activePane="bottomLeft" state="frozen"/>
      <selection pane="bottomLeft" activeCell="A2" sqref="A2"/>
    </sheetView>
  </sheetViews>
  <sheetFormatPr baseColWidth="10" defaultColWidth="10.7109375" defaultRowHeight="12.75" x14ac:dyDescent="0.2"/>
  <cols>
    <col min="1" max="1" width="9" style="15" customWidth="1"/>
    <col min="2" max="2" width="11.28515625" style="16" customWidth="1"/>
    <col min="3" max="3" width="13.140625" style="16" customWidth="1"/>
    <col min="4" max="6" width="21.42578125" style="15" customWidth="1"/>
  </cols>
  <sheetData>
    <row r="1" spans="1:6" x14ac:dyDescent="0.2">
      <c r="A1" s="17" t="s">
        <v>0</v>
      </c>
      <c r="B1" s="17" t="s">
        <v>1</v>
      </c>
      <c r="C1" s="17" t="s">
        <v>2</v>
      </c>
      <c r="D1" s="17" t="s">
        <v>3</v>
      </c>
      <c r="E1" s="17" t="s">
        <v>4</v>
      </c>
      <c r="F1" s="17" t="s">
        <v>5</v>
      </c>
    </row>
    <row r="2" spans="1:6" x14ac:dyDescent="0.2">
      <c r="A2" s="14">
        <f>B2</f>
        <v>40179</v>
      </c>
      <c r="B2" s="18">
        <f>DATE(2010,1,1)</f>
        <v>40179</v>
      </c>
      <c r="C2" s="13" t="s">
        <v>6</v>
      </c>
      <c r="D2" s="12"/>
      <c r="E2" s="12" t="str">
        <f>IF(AND(WEEKDAY($B2,1)=5,$C2="",$B3=""),"Jugend und Sportschützen","")</f>
        <v/>
      </c>
      <c r="F2" s="12"/>
    </row>
    <row r="3" spans="1:6" x14ac:dyDescent="0.2">
      <c r="A3" s="14"/>
      <c r="B3" s="18" t="s">
        <v>7</v>
      </c>
      <c r="C3" s="13"/>
      <c r="D3" s="12"/>
      <c r="E3" s="12"/>
      <c r="F3" s="12"/>
    </row>
    <row r="4" spans="1:6" x14ac:dyDescent="0.2">
      <c r="A4" s="14">
        <f>B4</f>
        <v>40180</v>
      </c>
      <c r="B4" s="18">
        <f>B2+1</f>
        <v>40180</v>
      </c>
      <c r="C4" s="13" t="s">
        <v>6</v>
      </c>
      <c r="D4" s="12"/>
      <c r="E4" s="12" t="str">
        <f>IF(AND(WEEKDAY($B4,1)=5,$C4="",$B5=""),"Jugend und Sportschützen","")</f>
        <v/>
      </c>
      <c r="F4" s="12"/>
    </row>
    <row r="5" spans="1:6" x14ac:dyDescent="0.2">
      <c r="A5" s="14"/>
      <c r="B5" s="18"/>
      <c r="C5" s="13"/>
      <c r="D5" s="12"/>
      <c r="E5" s="12"/>
      <c r="F5" s="12"/>
    </row>
    <row r="6" spans="1:6" ht="12.75" customHeight="1" x14ac:dyDescent="0.2">
      <c r="A6" s="14">
        <f>B6</f>
        <v>40181</v>
      </c>
      <c r="B6" s="18">
        <f>B4+1</f>
        <v>40181</v>
      </c>
      <c r="C6" s="13" t="s">
        <v>6</v>
      </c>
      <c r="D6" s="12"/>
      <c r="E6" s="12" t="str">
        <f>IF(AND(WEEKDAY($B6,1)=5,$C6="",$B7=""),"Jugend und Sportschützen","")</f>
        <v/>
      </c>
      <c r="F6" s="12" t="s">
        <v>60</v>
      </c>
    </row>
    <row r="7" spans="1:6" x14ac:dyDescent="0.2">
      <c r="A7" s="14"/>
      <c r="B7" s="18"/>
      <c r="C7" s="13"/>
      <c r="D7" s="12"/>
      <c r="E7" s="12"/>
      <c r="F7" s="12"/>
    </row>
    <row r="8" spans="1:6" x14ac:dyDescent="0.2">
      <c r="A8" s="14">
        <f>B8</f>
        <v>40182</v>
      </c>
      <c r="B8" s="18">
        <f>B6+1</f>
        <v>40182</v>
      </c>
      <c r="C8" s="13" t="s">
        <v>6</v>
      </c>
      <c r="D8" s="12"/>
      <c r="E8" s="12" t="str">
        <f>IF(AND(WEEKDAY($B8,1)=5,$C8="",$B9=""),"Jugend und Sportschützen","")</f>
        <v/>
      </c>
      <c r="F8" s="12"/>
    </row>
    <row r="9" spans="1:6" x14ac:dyDescent="0.2">
      <c r="A9" s="14"/>
      <c r="B9" s="18"/>
      <c r="C9" s="13"/>
      <c r="D9" s="12"/>
      <c r="E9" s="12"/>
      <c r="F9" s="12"/>
    </row>
    <row r="10" spans="1:6" x14ac:dyDescent="0.2">
      <c r="A10" s="14">
        <f>B10</f>
        <v>40183</v>
      </c>
      <c r="B10" s="18">
        <f>B8+1</f>
        <v>40183</v>
      </c>
      <c r="C10" s="13" t="s">
        <v>6</v>
      </c>
      <c r="D10" s="12"/>
      <c r="E10" s="12" t="str">
        <f>IF(AND(WEEKDAY($B10,1)=5,$C10="",$B11=""),"Jugend und Sportschützen","")</f>
        <v/>
      </c>
      <c r="F10" s="12"/>
    </row>
    <row r="11" spans="1:6" x14ac:dyDescent="0.2">
      <c r="A11" s="14"/>
      <c r="B11" s="18"/>
      <c r="C11" s="13"/>
      <c r="D11" s="12"/>
      <c r="E11" s="12"/>
      <c r="F11" s="12"/>
    </row>
    <row r="12" spans="1:6" x14ac:dyDescent="0.2">
      <c r="A12" s="14">
        <f>B12</f>
        <v>40184</v>
      </c>
      <c r="B12" s="18">
        <f>B10+1</f>
        <v>40184</v>
      </c>
      <c r="C12" s="13" t="s">
        <v>6</v>
      </c>
      <c r="D12" s="12"/>
      <c r="E12" s="12" t="str">
        <f>IF(AND(WEEKDAY($B12,1)=5,$C12="",$B13=""),"Jugend und Sportschützen","")</f>
        <v/>
      </c>
      <c r="F12" s="12"/>
    </row>
    <row r="13" spans="1:6" x14ac:dyDescent="0.2">
      <c r="A13" s="14"/>
      <c r="B13" s="18"/>
      <c r="C13" s="13"/>
      <c r="D13" s="12"/>
      <c r="E13" s="12"/>
      <c r="F13" s="12"/>
    </row>
    <row r="14" spans="1:6" x14ac:dyDescent="0.2">
      <c r="A14" s="14">
        <f>B14</f>
        <v>40185</v>
      </c>
      <c r="B14" s="18">
        <f>B12+1</f>
        <v>40185</v>
      </c>
      <c r="C14" s="13"/>
      <c r="D14" s="12"/>
      <c r="E14" s="12" t="str">
        <f>IF(AND(WEEKDAY($B14,1)=5,$C14="",$B15=""),"Jugend und Sportschützen","")</f>
        <v>Jugend und Sportschützen</v>
      </c>
      <c r="F14" s="12"/>
    </row>
    <row r="15" spans="1:6" x14ac:dyDescent="0.2">
      <c r="A15" s="14"/>
      <c r="B15" s="18"/>
      <c r="C15" s="13"/>
      <c r="D15" s="12"/>
      <c r="E15" s="12"/>
      <c r="F15" s="12"/>
    </row>
    <row r="16" spans="1:6" x14ac:dyDescent="0.2">
      <c r="A16" s="14">
        <f>B16</f>
        <v>40186</v>
      </c>
      <c r="B16" s="18">
        <f>B14+1</f>
        <v>40186</v>
      </c>
      <c r="C16" s="13"/>
      <c r="D16" s="12"/>
      <c r="E16" s="12" t="str">
        <f>IF(AND(WEEKDAY($B16,1)=5,$C16="",$B17=""),"Jugend und Sportschützen","")</f>
        <v/>
      </c>
      <c r="F16" s="12"/>
    </row>
    <row r="17" spans="1:6" x14ac:dyDescent="0.2">
      <c r="A17" s="14"/>
      <c r="B17" s="18"/>
      <c r="C17" s="13"/>
      <c r="D17" s="12"/>
      <c r="E17" s="12"/>
      <c r="F17" s="12"/>
    </row>
    <row r="18" spans="1:6" ht="12.75" customHeight="1" x14ac:dyDescent="0.2">
      <c r="A18" s="14">
        <f>B18</f>
        <v>40187</v>
      </c>
      <c r="B18" s="18">
        <f>B16+1</f>
        <v>40187</v>
      </c>
      <c r="C18" s="13"/>
      <c r="D18" s="12" t="s">
        <v>61</v>
      </c>
      <c r="E18" s="12" t="str">
        <f>IF(AND(WEEKDAY($B18,1)=5,$C18="",$B19=""),"Jugend und Sportschützen","")</f>
        <v/>
      </c>
      <c r="F18" s="12"/>
    </row>
    <row r="19" spans="1:6" x14ac:dyDescent="0.2">
      <c r="A19" s="14"/>
      <c r="B19" s="18"/>
      <c r="C19" s="13"/>
      <c r="D19" s="12"/>
      <c r="E19" s="12"/>
      <c r="F19" s="12"/>
    </row>
    <row r="20" spans="1:6" ht="12.75" customHeight="1" x14ac:dyDescent="0.2">
      <c r="A20" s="14">
        <f>B20</f>
        <v>40188</v>
      </c>
      <c r="B20" s="18">
        <f>B18+1</f>
        <v>40188</v>
      </c>
      <c r="C20" s="13"/>
      <c r="D20" s="12"/>
      <c r="E20" s="12" t="str">
        <f>IF(AND(WEEKDAY($B20,1)=5,$C20="",$B21=""),"Jugend und Sportschützen","")</f>
        <v/>
      </c>
      <c r="F20" s="12" t="s">
        <v>62</v>
      </c>
    </row>
    <row r="21" spans="1:6" x14ac:dyDescent="0.2">
      <c r="A21" s="14"/>
      <c r="B21" s="18"/>
      <c r="C21" s="13"/>
      <c r="D21" s="12"/>
      <c r="E21" s="12"/>
      <c r="F21" s="12"/>
    </row>
    <row r="22" spans="1:6" x14ac:dyDescent="0.2">
      <c r="A22" s="14">
        <f>B22</f>
        <v>40189</v>
      </c>
      <c r="B22" s="18">
        <f>B20+1</f>
        <v>40189</v>
      </c>
      <c r="C22" s="13"/>
      <c r="D22" s="12"/>
      <c r="E22" s="12" t="str">
        <f>IF(AND(WEEKDAY($B22,1)=5,$C22="",$B23=""),"Jugend und Sportschützen","")</f>
        <v/>
      </c>
      <c r="F22" s="12"/>
    </row>
    <row r="23" spans="1:6" x14ac:dyDescent="0.2">
      <c r="A23" s="14"/>
      <c r="B23" s="18"/>
      <c r="C23" s="13"/>
      <c r="D23" s="12"/>
      <c r="E23" s="12"/>
      <c r="F23" s="12"/>
    </row>
    <row r="24" spans="1:6" ht="12.75" customHeight="1" x14ac:dyDescent="0.2">
      <c r="A24" s="14">
        <f>B24</f>
        <v>40190</v>
      </c>
      <c r="B24" s="18">
        <f>B22+1</f>
        <v>40190</v>
      </c>
      <c r="C24" s="13"/>
      <c r="D24" s="12" t="s">
        <v>63</v>
      </c>
      <c r="E24" s="12" t="str">
        <f>IF(AND(WEEKDAY($B24,1)=5,$C24="",$B25=""),"Jugend und Sportschützen","")</f>
        <v/>
      </c>
      <c r="F24" s="12"/>
    </row>
    <row r="25" spans="1:6" x14ac:dyDescent="0.2">
      <c r="A25" s="14"/>
      <c r="B25" s="18"/>
      <c r="C25" s="13"/>
      <c r="D25" s="12"/>
      <c r="E25" s="12"/>
      <c r="F25" s="12"/>
    </row>
    <row r="26" spans="1:6" x14ac:dyDescent="0.2">
      <c r="A26" s="14">
        <f>B26</f>
        <v>40191</v>
      </c>
      <c r="B26" s="18">
        <f>B24+1</f>
        <v>40191</v>
      </c>
      <c r="C26" s="13"/>
      <c r="D26" s="12"/>
      <c r="E26" s="12" t="str">
        <f>IF(AND(WEEKDAY($B26,1)=5,$C26="",$B27=""),"Jugend und Sportschützen","")</f>
        <v/>
      </c>
      <c r="F26" s="12"/>
    </row>
    <row r="27" spans="1:6" x14ac:dyDescent="0.2">
      <c r="A27" s="14"/>
      <c r="B27" s="18"/>
      <c r="C27" s="13"/>
      <c r="D27" s="12"/>
      <c r="E27" s="12"/>
      <c r="F27" s="12"/>
    </row>
    <row r="28" spans="1:6" x14ac:dyDescent="0.2">
      <c r="A28" s="14">
        <f>B28</f>
        <v>40192</v>
      </c>
      <c r="B28" s="18">
        <f>B26+1</f>
        <v>40192</v>
      </c>
      <c r="C28" s="13"/>
      <c r="D28" s="12"/>
      <c r="E28" s="12" t="str">
        <f>IF(AND(WEEKDAY($B28,1)=5,$C28="",$B29=""),"Jugend und Sportschützen","")</f>
        <v>Jugend und Sportschützen</v>
      </c>
      <c r="F28" s="12"/>
    </row>
    <row r="29" spans="1:6" x14ac:dyDescent="0.2">
      <c r="A29" s="14"/>
      <c r="B29" s="18"/>
      <c r="C29" s="13"/>
      <c r="D29" s="12"/>
      <c r="E29" s="12"/>
      <c r="F29" s="12"/>
    </row>
    <row r="30" spans="1:6" ht="12.75" customHeight="1" x14ac:dyDescent="0.2">
      <c r="A30" s="14">
        <f>B30</f>
        <v>40193</v>
      </c>
      <c r="B30" s="18">
        <f>B28+1</f>
        <v>40193</v>
      </c>
      <c r="C30" s="13"/>
      <c r="D30" s="12"/>
      <c r="E30" s="12" t="str">
        <f>IF(AND(WEEKDAY($B30,1)=5,$C30="",$B31=""),"Jugend und Sportschützen","")</f>
        <v/>
      </c>
      <c r="F30" s="12" t="s">
        <v>64</v>
      </c>
    </row>
    <row r="31" spans="1:6" x14ac:dyDescent="0.2">
      <c r="A31" s="14"/>
      <c r="B31" s="18"/>
      <c r="C31" s="13"/>
      <c r="D31" s="12"/>
      <c r="E31" s="12"/>
      <c r="F31" s="12"/>
    </row>
    <row r="32" spans="1:6" x14ac:dyDescent="0.2">
      <c r="A32" s="14">
        <f>B32</f>
        <v>40194</v>
      </c>
      <c r="B32" s="18">
        <f>B30+1</f>
        <v>40194</v>
      </c>
      <c r="C32" s="13"/>
      <c r="D32" s="12"/>
      <c r="E32" s="12" t="str">
        <f>IF(AND(WEEKDAY($B32,1)=5,$C32="",$B33=""),"Jugend und Sportschützen","")</f>
        <v/>
      </c>
      <c r="F32" s="12"/>
    </row>
    <row r="33" spans="1:6" x14ac:dyDescent="0.2">
      <c r="A33" s="14"/>
      <c r="B33" s="18"/>
      <c r="C33" s="13"/>
      <c r="D33" s="12"/>
      <c r="E33" s="12"/>
      <c r="F33" s="12"/>
    </row>
    <row r="34" spans="1:6" x14ac:dyDescent="0.2">
      <c r="A34" s="14">
        <f>B34</f>
        <v>40195</v>
      </c>
      <c r="B34" s="18">
        <f>B32+1</f>
        <v>40195</v>
      </c>
      <c r="C34" s="13"/>
      <c r="D34" s="12"/>
      <c r="E34" s="12" t="str">
        <f>IF(AND(WEEKDAY($B34,1)=5,$C34="",$B35=""),"Jugend und Sportschützen","")</f>
        <v/>
      </c>
      <c r="F34" s="12"/>
    </row>
    <row r="35" spans="1:6" x14ac:dyDescent="0.2">
      <c r="A35" s="14"/>
      <c r="B35" s="18"/>
      <c r="C35" s="13"/>
      <c r="D35" s="12"/>
      <c r="E35" s="12"/>
      <c r="F35" s="12"/>
    </row>
    <row r="36" spans="1:6" x14ac:dyDescent="0.2">
      <c r="A36" s="14">
        <f>B36</f>
        <v>40196</v>
      </c>
      <c r="B36" s="18">
        <f>B34+1</f>
        <v>40196</v>
      </c>
      <c r="C36" s="13"/>
      <c r="D36" s="12"/>
      <c r="E36" s="12" t="str">
        <f>IF(AND(WEEKDAY($B36,1)=5,$C36="",$B37=""),"Jugend und Sportschützen","")</f>
        <v/>
      </c>
      <c r="F36" s="12"/>
    </row>
    <row r="37" spans="1:6" x14ac:dyDescent="0.2">
      <c r="A37" s="14"/>
      <c r="B37" s="18"/>
      <c r="C37" s="13"/>
      <c r="D37" s="12"/>
      <c r="E37" s="12"/>
      <c r="F37" s="12"/>
    </row>
    <row r="38" spans="1:6" x14ac:dyDescent="0.2">
      <c r="A38" s="14">
        <f>B38</f>
        <v>40197</v>
      </c>
      <c r="B38" s="18">
        <f>B36+1</f>
        <v>40197</v>
      </c>
      <c r="C38" s="13"/>
      <c r="D38" s="12"/>
      <c r="E38" s="12" t="str">
        <f>IF(AND(WEEKDAY($B38,1)=5,$C38="",$B39=""),"Jugend und Sportschützen","")</f>
        <v/>
      </c>
      <c r="F38" s="12"/>
    </row>
    <row r="39" spans="1:6" x14ac:dyDescent="0.2">
      <c r="A39" s="14"/>
      <c r="B39" s="18"/>
      <c r="C39" s="13"/>
      <c r="D39" s="12"/>
      <c r="E39" s="12"/>
      <c r="F39" s="12"/>
    </row>
    <row r="40" spans="1:6" x14ac:dyDescent="0.2">
      <c r="A40" s="14">
        <f>B40</f>
        <v>40198</v>
      </c>
      <c r="B40" s="18">
        <f>B38+1</f>
        <v>40198</v>
      </c>
      <c r="C40" s="13"/>
      <c r="D40" s="12"/>
      <c r="E40" s="12" t="str">
        <f>IF(AND(WEEKDAY($B40,1)=5,$C40="",$B41=""),"Jugend und Sportschützen","")</f>
        <v/>
      </c>
      <c r="F40" s="12"/>
    </row>
    <row r="41" spans="1:6" x14ac:dyDescent="0.2">
      <c r="A41" s="14"/>
      <c r="B41" s="18"/>
      <c r="C41" s="13"/>
      <c r="D41" s="12"/>
      <c r="E41" s="12"/>
      <c r="F41" s="12"/>
    </row>
    <row r="42" spans="1:6" x14ac:dyDescent="0.2">
      <c r="A42" s="14">
        <f>B42</f>
        <v>40199</v>
      </c>
      <c r="B42" s="18">
        <f>B40+1</f>
        <v>40199</v>
      </c>
      <c r="C42" s="13"/>
      <c r="D42" s="12"/>
      <c r="E42" s="12" t="str">
        <f>IF(AND(WEEKDAY($B42,1)=5,$C42="",$B43=""),"Jugend und Sportschützen","")</f>
        <v>Jugend und Sportschützen</v>
      </c>
      <c r="F42" s="12"/>
    </row>
    <row r="43" spans="1:6" x14ac:dyDescent="0.2">
      <c r="A43" s="14"/>
      <c r="B43" s="18"/>
      <c r="C43" s="13"/>
      <c r="D43" s="12"/>
      <c r="E43" s="12"/>
      <c r="F43" s="12"/>
    </row>
    <row r="44" spans="1:6" x14ac:dyDescent="0.2">
      <c r="A44" s="14">
        <f>B44</f>
        <v>40200</v>
      </c>
      <c r="B44" s="18">
        <f>B42+1</f>
        <v>40200</v>
      </c>
      <c r="C44" s="13"/>
      <c r="D44" s="12"/>
      <c r="E44" s="12" t="str">
        <f>IF(AND(WEEKDAY($B44,1)=5,$C44="",$B45=""),"Jugend und Sportschützen","")</f>
        <v/>
      </c>
      <c r="F44" s="12"/>
    </row>
    <row r="45" spans="1:6" x14ac:dyDescent="0.2">
      <c r="A45" s="14"/>
      <c r="B45" s="18"/>
      <c r="C45" s="13"/>
      <c r="D45" s="12"/>
      <c r="E45" s="12"/>
      <c r="F45" s="12"/>
    </row>
    <row r="46" spans="1:6" x14ac:dyDescent="0.2">
      <c r="A46" s="14">
        <f>B46</f>
        <v>40201</v>
      </c>
      <c r="B46" s="18">
        <f>B44+1</f>
        <v>40201</v>
      </c>
      <c r="C46" s="13"/>
      <c r="D46" s="12"/>
      <c r="E46" s="12" t="str">
        <f>IF(AND(WEEKDAY($B46,1)=5,$C46="",$B47=""),"Jugend und Sportschützen","")</f>
        <v/>
      </c>
      <c r="F46" s="12"/>
    </row>
    <row r="47" spans="1:6" x14ac:dyDescent="0.2">
      <c r="A47" s="14"/>
      <c r="B47" s="18"/>
      <c r="C47" s="13"/>
      <c r="D47" s="12"/>
      <c r="E47" s="12"/>
      <c r="F47" s="12"/>
    </row>
    <row r="48" spans="1:6" ht="12.75" customHeight="1" x14ac:dyDescent="0.2">
      <c r="A48" s="14">
        <f>B48</f>
        <v>40202</v>
      </c>
      <c r="B48" s="18">
        <f>B46+1</f>
        <v>40202</v>
      </c>
      <c r="C48" s="13"/>
      <c r="D48" s="12"/>
      <c r="E48" s="12" t="str">
        <f>IF(AND(WEEKDAY($B48,1)=5,$C48="",$B49=""),"Jugend und Sportschützen","")</f>
        <v/>
      </c>
      <c r="F48" s="12" t="s">
        <v>65</v>
      </c>
    </row>
    <row r="49" spans="1:6" x14ac:dyDescent="0.2">
      <c r="A49" s="14"/>
      <c r="B49" s="18"/>
      <c r="C49" s="13"/>
      <c r="D49" s="12"/>
      <c r="E49" s="12"/>
      <c r="F49" s="12"/>
    </row>
    <row r="50" spans="1:6" x14ac:dyDescent="0.2">
      <c r="A50" s="14">
        <f>B50</f>
        <v>40203</v>
      </c>
      <c r="B50" s="18">
        <f>B48+1</f>
        <v>40203</v>
      </c>
      <c r="C50" s="13"/>
      <c r="D50" s="12"/>
      <c r="E50" s="12" t="str">
        <f>IF(AND(WEEKDAY($B50,1)=5,$C50="",$B51=""),"Jugend und Sportschützen","")</f>
        <v/>
      </c>
      <c r="F50" s="12"/>
    </row>
    <row r="51" spans="1:6" x14ac:dyDescent="0.2">
      <c r="A51" s="14"/>
      <c r="B51" s="18"/>
      <c r="C51" s="13"/>
      <c r="D51" s="12"/>
      <c r="E51" s="12"/>
      <c r="F51" s="12"/>
    </row>
    <row r="52" spans="1:6" x14ac:dyDescent="0.2">
      <c r="A52" s="14">
        <f>B52</f>
        <v>40204</v>
      </c>
      <c r="B52" s="18">
        <f>B50+1</f>
        <v>40204</v>
      </c>
      <c r="C52" s="13"/>
      <c r="D52" s="12"/>
      <c r="E52" s="12" t="str">
        <f>IF(AND(WEEKDAY($B52,1)=5,$C52="",$B53=""),"Jugend und Sportschützen","")</f>
        <v/>
      </c>
      <c r="F52" s="12"/>
    </row>
    <row r="53" spans="1:6" x14ac:dyDescent="0.2">
      <c r="A53" s="14"/>
      <c r="B53" s="18"/>
      <c r="C53" s="13"/>
      <c r="D53" s="12"/>
      <c r="E53" s="12"/>
      <c r="F53" s="12"/>
    </row>
    <row r="54" spans="1:6" x14ac:dyDescent="0.2">
      <c r="A54" s="14">
        <f>B54</f>
        <v>40205</v>
      </c>
      <c r="B54" s="18">
        <f>B52+1</f>
        <v>40205</v>
      </c>
      <c r="C54" s="13"/>
      <c r="D54" s="12"/>
      <c r="E54" s="12" t="str">
        <f>IF(AND(WEEKDAY($B54,1)=5,$C54="",$B55=""),"Jugend und Sportschützen","")</f>
        <v/>
      </c>
      <c r="F54" s="12"/>
    </row>
    <row r="55" spans="1:6" x14ac:dyDescent="0.2">
      <c r="A55" s="14"/>
      <c r="B55" s="18"/>
      <c r="C55" s="13"/>
      <c r="D55" s="12"/>
      <c r="E55" s="12"/>
      <c r="F55" s="12"/>
    </row>
    <row r="56" spans="1:6" x14ac:dyDescent="0.2">
      <c r="A56" s="14">
        <f>B56</f>
        <v>40206</v>
      </c>
      <c r="B56" s="18">
        <f>B54+1</f>
        <v>40206</v>
      </c>
      <c r="C56" s="13"/>
      <c r="D56" s="12"/>
      <c r="E56" s="12" t="str">
        <f>IF(AND(WEEKDAY($B56,1)=5,$C56="",$B57=""),"Jugend und Sportschützen","")</f>
        <v>Jugend und Sportschützen</v>
      </c>
      <c r="F56" s="12"/>
    </row>
    <row r="57" spans="1:6" x14ac:dyDescent="0.2">
      <c r="A57" s="14"/>
      <c r="B57" s="18"/>
      <c r="C57" s="13"/>
      <c r="D57" s="12"/>
      <c r="E57" s="12"/>
      <c r="F57" s="12"/>
    </row>
    <row r="58" spans="1:6" x14ac:dyDescent="0.2">
      <c r="A58" s="14">
        <f>B58</f>
        <v>40207</v>
      </c>
      <c r="B58" s="18">
        <f>B56+1</f>
        <v>40207</v>
      </c>
      <c r="C58" s="13"/>
      <c r="D58" s="12"/>
      <c r="E58" s="12" t="str">
        <f>IF(AND(WEEKDAY($B58,1)=5,$C58="",$B59=""),"Jugend und Sportschützen","")</f>
        <v/>
      </c>
      <c r="F58" s="12"/>
    </row>
    <row r="59" spans="1:6" x14ac:dyDescent="0.2">
      <c r="A59" s="14"/>
      <c r="B59" s="18"/>
      <c r="C59" s="13"/>
      <c r="D59" s="12"/>
      <c r="E59" s="12"/>
      <c r="F59" s="12"/>
    </row>
    <row r="60" spans="1:6" x14ac:dyDescent="0.2">
      <c r="A60" s="14">
        <f>B60</f>
        <v>40208</v>
      </c>
      <c r="B60" s="18">
        <f>B58+1</f>
        <v>40208</v>
      </c>
      <c r="C60" s="13"/>
      <c r="D60" s="12"/>
      <c r="E60" s="12" t="str">
        <f>IF(AND(WEEKDAY($B60,1)=5,$C60="",$B61=""),"Jugend und Sportschützen","")</f>
        <v/>
      </c>
      <c r="F60" s="12"/>
    </row>
    <row r="61" spans="1:6" x14ac:dyDescent="0.2">
      <c r="A61" s="14"/>
      <c r="B61" s="18"/>
      <c r="C61" s="13"/>
      <c r="D61" s="12"/>
      <c r="E61" s="12"/>
      <c r="F61" s="12"/>
    </row>
    <row r="62" spans="1:6" x14ac:dyDescent="0.2">
      <c r="A62" s="14">
        <f>B62</f>
        <v>40209</v>
      </c>
      <c r="B62" s="18">
        <f>B60+1</f>
        <v>40209</v>
      </c>
      <c r="C62" s="13"/>
      <c r="D62" s="12"/>
      <c r="E62" s="12" t="str">
        <f>IF(AND(WEEKDAY($B62,1)=5,$C62="",$B63=""),"Jugend und Sportschützen","")</f>
        <v/>
      </c>
      <c r="F62" s="12"/>
    </row>
    <row r="63" spans="1:6" x14ac:dyDescent="0.2">
      <c r="A63" s="14"/>
      <c r="B63" s="18"/>
      <c r="C63" s="13"/>
      <c r="D63" s="12"/>
      <c r="E63" s="12"/>
      <c r="F63" s="12"/>
    </row>
    <row r="64" spans="1:6" x14ac:dyDescent="0.2">
      <c r="A64" s="14">
        <f>B64</f>
        <v>40210</v>
      </c>
      <c r="B64" s="18">
        <f>B62+1</f>
        <v>40210</v>
      </c>
      <c r="C64" s="13"/>
      <c r="D64" s="12"/>
      <c r="E64" s="12" t="str">
        <f>IF(AND(WEEKDAY($B64,1)=5,$C64="",$B65=""),"Jugend und Sportschützen","")</f>
        <v/>
      </c>
      <c r="F64" s="12"/>
    </row>
    <row r="65" spans="1:6" x14ac:dyDescent="0.2">
      <c r="A65" s="14"/>
      <c r="B65" s="18"/>
      <c r="C65" s="13"/>
      <c r="D65" s="12"/>
      <c r="E65" s="12"/>
      <c r="F65" s="12"/>
    </row>
    <row r="66" spans="1:6" x14ac:dyDescent="0.2">
      <c r="A66" s="14">
        <f>B66</f>
        <v>40211</v>
      </c>
      <c r="B66" s="18">
        <f>B64+1</f>
        <v>40211</v>
      </c>
      <c r="C66" s="13"/>
      <c r="D66" s="12"/>
      <c r="E66" s="12" t="str">
        <f>IF(AND(WEEKDAY($B66,1)=5,$C66="",$B67=""),"Jugend und Sportschützen","")</f>
        <v/>
      </c>
      <c r="F66" s="12"/>
    </row>
    <row r="67" spans="1:6" x14ac:dyDescent="0.2">
      <c r="A67" s="14"/>
      <c r="B67" s="18"/>
      <c r="C67" s="13"/>
      <c r="D67" s="12"/>
      <c r="E67" s="12"/>
      <c r="F67" s="12"/>
    </row>
    <row r="68" spans="1:6" ht="12.75" customHeight="1" x14ac:dyDescent="0.2">
      <c r="A68" s="14">
        <f>B68</f>
        <v>40212</v>
      </c>
      <c r="B68" s="18">
        <f>B66+1</f>
        <v>40212</v>
      </c>
      <c r="C68" s="13"/>
      <c r="D68" s="12"/>
      <c r="E68" s="12" t="str">
        <f>IF(AND(WEEKDAY($B68,1)=5,$C68="",$B69=""),"Jugend und Sportschützen","")</f>
        <v/>
      </c>
      <c r="F68" s="12" t="s">
        <v>66</v>
      </c>
    </row>
    <row r="69" spans="1:6" x14ac:dyDescent="0.2">
      <c r="A69" s="14"/>
      <c r="B69" s="18"/>
      <c r="C69" s="13"/>
      <c r="D69" s="12"/>
      <c r="E69" s="12"/>
      <c r="F69" s="12"/>
    </row>
    <row r="70" spans="1:6" x14ac:dyDescent="0.2">
      <c r="A70" s="14">
        <f>B70</f>
        <v>40213</v>
      </c>
      <c r="B70" s="18">
        <f>B68+1</f>
        <v>40213</v>
      </c>
      <c r="C70" s="13"/>
      <c r="D70" s="12"/>
      <c r="E70" s="12" t="str">
        <f>IF(AND(WEEKDAY($B70,1)=5,$C70="",$B71=""),"Jugend und Sportschützen","")</f>
        <v>Jugend und Sportschützen</v>
      </c>
      <c r="F70" s="12"/>
    </row>
    <row r="71" spans="1:6" x14ac:dyDescent="0.2">
      <c r="A71" s="14"/>
      <c r="B71" s="18"/>
      <c r="C71" s="13"/>
      <c r="D71" s="12"/>
      <c r="E71" s="12"/>
      <c r="F71" s="12"/>
    </row>
    <row r="72" spans="1:6" x14ac:dyDescent="0.2">
      <c r="A72" s="14">
        <f>B72</f>
        <v>40214</v>
      </c>
      <c r="B72" s="18">
        <f>B70+1</f>
        <v>40214</v>
      </c>
      <c r="C72" s="13"/>
      <c r="D72" s="12"/>
      <c r="E72" s="12" t="str">
        <f>IF(AND(WEEKDAY($B72,1)=5,$C72="",$B73=""),"Jugend und Sportschützen","")</f>
        <v/>
      </c>
      <c r="F72" s="12"/>
    </row>
    <row r="73" spans="1:6" x14ac:dyDescent="0.2">
      <c r="A73" s="14"/>
      <c r="B73" s="18"/>
      <c r="C73" s="13"/>
      <c r="D73" s="12"/>
      <c r="E73" s="12"/>
      <c r="F73" s="12"/>
    </row>
    <row r="74" spans="1:6" x14ac:dyDescent="0.2">
      <c r="A74" s="14">
        <f>B74</f>
        <v>40215</v>
      </c>
      <c r="B74" s="18">
        <f>B72+1</f>
        <v>40215</v>
      </c>
      <c r="C74" s="13"/>
      <c r="D74" s="12"/>
      <c r="E74" s="12" t="str">
        <f>IF(AND(WEEKDAY($B74,1)=5,$C74="",$B75=""),"Jugend und Sportschützen","")</f>
        <v/>
      </c>
      <c r="F74" s="12"/>
    </row>
    <row r="75" spans="1:6" x14ac:dyDescent="0.2">
      <c r="A75" s="14"/>
      <c r="B75" s="18"/>
      <c r="C75" s="13"/>
      <c r="D75" s="12"/>
      <c r="E75" s="12"/>
      <c r="F75" s="12"/>
    </row>
    <row r="76" spans="1:6" ht="12.75" customHeight="1" x14ac:dyDescent="0.2">
      <c r="A76" s="14">
        <f>B76</f>
        <v>40216</v>
      </c>
      <c r="B76" s="18">
        <f>B74+1</f>
        <v>40216</v>
      </c>
      <c r="C76" s="13"/>
      <c r="D76" s="12"/>
      <c r="E76" s="12" t="str">
        <f>IF(AND(WEEKDAY($B76,1)=5,$C76="",$B77=""),"Jugend und Sportschützen","")</f>
        <v/>
      </c>
      <c r="F76" s="12" t="s">
        <v>67</v>
      </c>
    </row>
    <row r="77" spans="1:6" x14ac:dyDescent="0.2">
      <c r="A77" s="14"/>
      <c r="B77" s="18"/>
      <c r="C77" s="13"/>
      <c r="D77" s="12"/>
      <c r="E77" s="12"/>
      <c r="F77" s="12"/>
    </row>
    <row r="78" spans="1:6" x14ac:dyDescent="0.2">
      <c r="A78" s="14">
        <f>B78</f>
        <v>40217</v>
      </c>
      <c r="B78" s="18">
        <f>B76+1</f>
        <v>40217</v>
      </c>
      <c r="C78" s="13"/>
      <c r="D78" s="12"/>
      <c r="E78" s="12" t="str">
        <f>IF(AND(WEEKDAY($B78,1)=5,$C78="",$B79=""),"Jugend und Sportschützen","")</f>
        <v/>
      </c>
      <c r="F78" s="12"/>
    </row>
    <row r="79" spans="1:6" x14ac:dyDescent="0.2">
      <c r="A79" s="14"/>
      <c r="B79" s="18"/>
      <c r="C79" s="13"/>
      <c r="D79" s="12"/>
      <c r="E79" s="12"/>
      <c r="F79" s="12"/>
    </row>
    <row r="80" spans="1:6" ht="12.75" customHeight="1" x14ac:dyDescent="0.2">
      <c r="A80" s="14">
        <f>B80</f>
        <v>40218</v>
      </c>
      <c r="B80" s="18">
        <f>B78+1</f>
        <v>40218</v>
      </c>
      <c r="C80" s="13"/>
      <c r="D80" s="12" t="s">
        <v>63</v>
      </c>
      <c r="E80" s="12" t="str">
        <f>IF(AND(WEEKDAY($B80,1)=5,$C80="",$B81=""),"Jugend und Sportschützen","")</f>
        <v/>
      </c>
      <c r="F80" s="12"/>
    </row>
    <row r="81" spans="1:6" x14ac:dyDescent="0.2">
      <c r="A81" s="14"/>
      <c r="B81" s="18"/>
      <c r="C81" s="13"/>
      <c r="D81" s="12"/>
      <c r="E81" s="12"/>
      <c r="F81" s="12"/>
    </row>
    <row r="82" spans="1:6" x14ac:dyDescent="0.2">
      <c r="A82" s="14">
        <f>B82</f>
        <v>40219</v>
      </c>
      <c r="B82" s="18">
        <f>B80+1</f>
        <v>40219</v>
      </c>
      <c r="C82" s="13"/>
      <c r="D82" s="12"/>
      <c r="E82" s="12" t="str">
        <f>IF(AND(WEEKDAY($B82,1)=5,$C82="",$B83=""),"Jugend und Sportschützen","")</f>
        <v/>
      </c>
      <c r="F82" s="12"/>
    </row>
    <row r="83" spans="1:6" x14ac:dyDescent="0.2">
      <c r="A83" s="14"/>
      <c r="B83" s="18"/>
      <c r="C83" s="13"/>
      <c r="D83" s="12"/>
      <c r="E83" s="12"/>
      <c r="F83" s="12"/>
    </row>
    <row r="84" spans="1:6" x14ac:dyDescent="0.2">
      <c r="A84" s="14">
        <f>B84</f>
        <v>40220</v>
      </c>
      <c r="B84" s="18">
        <f>B82+1</f>
        <v>40220</v>
      </c>
      <c r="C84" s="13"/>
      <c r="D84" s="12"/>
      <c r="E84" s="12" t="str">
        <f>IF(AND(WEEKDAY($B84,1)=5,$C84="",$B85=""),"Jugend und Sportschützen","")</f>
        <v>Jugend und Sportschützen</v>
      </c>
      <c r="F84" s="12"/>
    </row>
    <row r="85" spans="1:6" x14ac:dyDescent="0.2">
      <c r="A85" s="14"/>
      <c r="B85" s="18"/>
      <c r="C85" s="13"/>
      <c r="D85" s="12"/>
      <c r="E85" s="12"/>
      <c r="F85" s="12"/>
    </row>
    <row r="86" spans="1:6" ht="12.75" customHeight="1" x14ac:dyDescent="0.2">
      <c r="A86" s="14">
        <f>B86</f>
        <v>40221</v>
      </c>
      <c r="B86" s="18">
        <f>B84+1</f>
        <v>40221</v>
      </c>
      <c r="C86" s="13"/>
      <c r="D86" s="12"/>
      <c r="E86" s="12" t="str">
        <f>IF(AND(WEEKDAY($B86,1)=5,$C86="",$B87=""),"Jugend und Sportschützen","")</f>
        <v/>
      </c>
      <c r="F86" s="12" t="s">
        <v>68</v>
      </c>
    </row>
    <row r="87" spans="1:6" x14ac:dyDescent="0.2">
      <c r="A87" s="14"/>
      <c r="B87" s="18"/>
      <c r="C87" s="13"/>
      <c r="D87" s="12"/>
      <c r="E87" s="12"/>
      <c r="F87" s="12"/>
    </row>
    <row r="88" spans="1:6" x14ac:dyDescent="0.2">
      <c r="A88" s="14">
        <f>B88</f>
        <v>40222</v>
      </c>
      <c r="B88" s="18">
        <f>B86+1</f>
        <v>40222</v>
      </c>
      <c r="C88" s="13"/>
      <c r="D88" s="12"/>
      <c r="E88" s="12" t="str">
        <f>IF(AND(WEEKDAY($B88,1)=5,$C88="",$B89=""),"Jugend und Sportschützen","")</f>
        <v/>
      </c>
      <c r="F88" s="12"/>
    </row>
    <row r="89" spans="1:6" x14ac:dyDescent="0.2">
      <c r="A89" s="14"/>
      <c r="B89" s="18"/>
      <c r="C89" s="13"/>
      <c r="D89" s="12"/>
      <c r="E89" s="12"/>
      <c r="F89" s="12"/>
    </row>
    <row r="90" spans="1:6" x14ac:dyDescent="0.2">
      <c r="A90" s="14">
        <f>B90</f>
        <v>40223</v>
      </c>
      <c r="B90" s="18">
        <f>B88+1</f>
        <v>40223</v>
      </c>
      <c r="C90" s="13"/>
      <c r="D90" s="12"/>
      <c r="E90" s="12" t="str">
        <f>IF(AND(WEEKDAY($B90,1)=5,$C90="",$B91=""),"Jugend und Sportschützen","")</f>
        <v/>
      </c>
      <c r="F90" s="12"/>
    </row>
    <row r="91" spans="1:6" x14ac:dyDescent="0.2">
      <c r="A91" s="14"/>
      <c r="B91" s="18"/>
      <c r="C91" s="13"/>
      <c r="D91" s="12"/>
      <c r="E91" s="12"/>
      <c r="F91" s="12"/>
    </row>
    <row r="92" spans="1:6" x14ac:dyDescent="0.2">
      <c r="A92" s="14">
        <f>B92</f>
        <v>40224</v>
      </c>
      <c r="B92" s="18">
        <f>B90+1</f>
        <v>40224</v>
      </c>
      <c r="C92" s="13"/>
      <c r="D92" s="12"/>
      <c r="E92" s="12" t="str">
        <f>IF(AND(WEEKDAY($B92,1)=5,$C92="",$B93=""),"Jugend und Sportschützen","")</f>
        <v/>
      </c>
      <c r="F92" s="12"/>
    </row>
    <row r="93" spans="1:6" x14ac:dyDescent="0.2">
      <c r="A93" s="14"/>
      <c r="B93" s="18"/>
      <c r="C93" s="13"/>
      <c r="D93" s="12"/>
      <c r="E93" s="12"/>
      <c r="F93" s="12"/>
    </row>
    <row r="94" spans="1:6" x14ac:dyDescent="0.2">
      <c r="A94" s="14">
        <f>B94</f>
        <v>40225</v>
      </c>
      <c r="B94" s="18">
        <f>B92+1</f>
        <v>40225</v>
      </c>
      <c r="C94" s="13"/>
      <c r="D94" s="12"/>
      <c r="E94" s="12" t="str">
        <f>IF(AND(WEEKDAY($B94,1)=5,$C94="",$B95=""),"Jugend und Sportschützen","")</f>
        <v/>
      </c>
      <c r="F94" s="12"/>
    </row>
    <row r="95" spans="1:6" x14ac:dyDescent="0.2">
      <c r="A95" s="14"/>
      <c r="B95" s="18"/>
      <c r="C95" s="13"/>
      <c r="D95" s="12"/>
      <c r="E95" s="12"/>
      <c r="F95" s="12"/>
    </row>
    <row r="96" spans="1:6" x14ac:dyDescent="0.2">
      <c r="A96" s="14">
        <f>B96</f>
        <v>40226</v>
      </c>
      <c r="B96" s="18">
        <f>B94+1</f>
        <v>40226</v>
      </c>
      <c r="C96" s="13"/>
      <c r="D96" s="12"/>
      <c r="E96" s="12" t="str">
        <f>IF(AND(WEEKDAY($B96,1)=5,$C96="",$B97=""),"Jugend und Sportschützen","")</f>
        <v/>
      </c>
      <c r="F96" s="12"/>
    </row>
    <row r="97" spans="1:6" x14ac:dyDescent="0.2">
      <c r="A97" s="14"/>
      <c r="B97" s="18"/>
      <c r="C97" s="13"/>
      <c r="D97" s="12"/>
      <c r="E97" s="12"/>
      <c r="F97" s="12"/>
    </row>
    <row r="98" spans="1:6" x14ac:dyDescent="0.2">
      <c r="A98" s="14">
        <f>B98</f>
        <v>40227</v>
      </c>
      <c r="B98" s="18">
        <f>B96+1</f>
        <v>40227</v>
      </c>
      <c r="C98" s="13"/>
      <c r="D98" s="12"/>
      <c r="E98" s="12" t="str">
        <f>IF(AND(WEEKDAY($B98,1)=5,$C98="",$B99=""),"Jugend und Sportschützen","")</f>
        <v>Jugend und Sportschützen</v>
      </c>
      <c r="F98" s="12"/>
    </row>
    <row r="99" spans="1:6" x14ac:dyDescent="0.2">
      <c r="A99" s="14"/>
      <c r="B99" s="18"/>
      <c r="C99" s="13"/>
      <c r="D99" s="12"/>
      <c r="E99" s="12"/>
      <c r="F99" s="12"/>
    </row>
    <row r="100" spans="1:6" ht="12.75" customHeight="1" x14ac:dyDescent="0.2">
      <c r="A100" s="14">
        <f>B100</f>
        <v>40228</v>
      </c>
      <c r="B100" s="18">
        <f>B98+1</f>
        <v>40228</v>
      </c>
      <c r="C100" s="13"/>
      <c r="D100" s="12" t="s">
        <v>69</v>
      </c>
      <c r="E100" s="12" t="str">
        <f>IF(AND(WEEKDAY($B100,1)=5,$C100="",$B101=""),"Jugend und Sportschützen","")</f>
        <v/>
      </c>
      <c r="F100" s="12" t="s">
        <v>64</v>
      </c>
    </row>
    <row r="101" spans="1:6" x14ac:dyDescent="0.2">
      <c r="A101" s="14"/>
      <c r="B101" s="18"/>
      <c r="C101" s="13"/>
      <c r="D101" s="12"/>
      <c r="E101" s="12"/>
      <c r="F101" s="12"/>
    </row>
    <row r="102" spans="1:6" ht="12.75" customHeight="1" x14ac:dyDescent="0.2">
      <c r="A102" s="14">
        <f>B102</f>
        <v>40229</v>
      </c>
      <c r="B102" s="18">
        <f>B100+1</f>
        <v>40229</v>
      </c>
      <c r="C102" s="13"/>
      <c r="D102" s="12"/>
      <c r="E102" s="12" t="s">
        <v>70</v>
      </c>
      <c r="F102" s="12"/>
    </row>
    <row r="103" spans="1:6" x14ac:dyDescent="0.2">
      <c r="A103" s="14"/>
      <c r="B103" s="18"/>
      <c r="C103" s="13"/>
      <c r="D103" s="12"/>
      <c r="E103" s="12"/>
      <c r="F103" s="12"/>
    </row>
    <row r="104" spans="1:6" ht="12.75" customHeight="1" x14ac:dyDescent="0.2">
      <c r="A104" s="14">
        <f>B104</f>
        <v>40230</v>
      </c>
      <c r="B104" s="18">
        <f>B102+1</f>
        <v>40230</v>
      </c>
      <c r="C104" s="13"/>
      <c r="D104" s="12"/>
      <c r="E104" s="12" t="s">
        <v>71</v>
      </c>
      <c r="F104" s="12"/>
    </row>
    <row r="105" spans="1:6" x14ac:dyDescent="0.2">
      <c r="A105" s="14"/>
      <c r="B105" s="18"/>
      <c r="C105" s="13"/>
      <c r="D105" s="12"/>
      <c r="E105" s="12"/>
      <c r="F105" s="12"/>
    </row>
    <row r="106" spans="1:6" x14ac:dyDescent="0.2">
      <c r="A106" s="14">
        <f>B106</f>
        <v>40231</v>
      </c>
      <c r="B106" s="18">
        <f>B104+1</f>
        <v>40231</v>
      </c>
      <c r="C106" s="13"/>
      <c r="D106" s="12"/>
      <c r="E106" s="12" t="str">
        <f>IF(AND(WEEKDAY($B106,1)=5,$C106="",$B107=""),"Jugend und Sportschützen","")</f>
        <v/>
      </c>
      <c r="F106" s="12"/>
    </row>
    <row r="107" spans="1:6" x14ac:dyDescent="0.2">
      <c r="A107" s="14"/>
      <c r="B107" s="18"/>
      <c r="C107" s="13"/>
      <c r="D107" s="12"/>
      <c r="E107" s="12"/>
      <c r="F107" s="12"/>
    </row>
    <row r="108" spans="1:6" x14ac:dyDescent="0.2">
      <c r="A108" s="14">
        <f>B108</f>
        <v>40232</v>
      </c>
      <c r="B108" s="18">
        <f>B106+1</f>
        <v>40232</v>
      </c>
      <c r="C108" s="13"/>
      <c r="D108" s="12"/>
      <c r="E108" s="12" t="str">
        <f>IF(AND(WEEKDAY($B108,1)=5,$C108="",$B109=""),"Jugend und Sportschützen","")</f>
        <v/>
      </c>
      <c r="F108" s="12"/>
    </row>
    <row r="109" spans="1:6" x14ac:dyDescent="0.2">
      <c r="A109" s="14"/>
      <c r="B109" s="18"/>
      <c r="C109" s="13"/>
      <c r="D109" s="12"/>
      <c r="E109" s="12"/>
      <c r="F109" s="12"/>
    </row>
    <row r="110" spans="1:6" x14ac:dyDescent="0.2">
      <c r="A110" s="14">
        <f>B110</f>
        <v>40233</v>
      </c>
      <c r="B110" s="18">
        <f>B108+1</f>
        <v>40233</v>
      </c>
      <c r="C110" s="13"/>
      <c r="D110" s="12"/>
      <c r="E110" s="12" t="str">
        <f>IF(AND(WEEKDAY($B110,1)=5,$C110="",$B111=""),"Jugend und Sportschützen","")</f>
        <v/>
      </c>
      <c r="F110" s="12"/>
    </row>
    <row r="111" spans="1:6" x14ac:dyDescent="0.2">
      <c r="A111" s="14"/>
      <c r="B111" s="18"/>
      <c r="C111" s="13"/>
      <c r="D111" s="12"/>
      <c r="E111" s="12"/>
      <c r="F111" s="12"/>
    </row>
    <row r="112" spans="1:6" x14ac:dyDescent="0.2">
      <c r="A112" s="14">
        <f>B112</f>
        <v>40234</v>
      </c>
      <c r="B112" s="18">
        <f>B110+1</f>
        <v>40234</v>
      </c>
      <c r="C112" s="13"/>
      <c r="D112" s="12"/>
      <c r="E112" s="12" t="str">
        <f>IF(AND(WEEKDAY($B112,1)=5,$C112="",$B113=""),"Jugend und Sportschützen","")</f>
        <v>Jugend und Sportschützen</v>
      </c>
      <c r="F112" s="12"/>
    </row>
    <row r="113" spans="1:6" x14ac:dyDescent="0.2">
      <c r="A113" s="14"/>
      <c r="B113" s="18"/>
      <c r="C113" s="13"/>
      <c r="D113" s="12"/>
      <c r="E113" s="12"/>
      <c r="F113" s="12"/>
    </row>
    <row r="114" spans="1:6" ht="12.75" customHeight="1" x14ac:dyDescent="0.2">
      <c r="A114" s="14">
        <f>B114</f>
        <v>40235</v>
      </c>
      <c r="B114" s="18">
        <f>B112+1</f>
        <v>40235</v>
      </c>
      <c r="C114" s="13"/>
      <c r="D114" s="12" t="s">
        <v>72</v>
      </c>
      <c r="E114" s="12" t="str">
        <f>IF(AND(WEEKDAY($B114,1)=5,$C114="",$B115=""),"Jugend und Sportschützen","")</f>
        <v/>
      </c>
      <c r="F114" s="12"/>
    </row>
    <row r="115" spans="1:6" x14ac:dyDescent="0.2">
      <c r="A115" s="14"/>
      <c r="B115" s="18"/>
      <c r="C115" s="13"/>
      <c r="D115" s="12"/>
      <c r="E115" s="12"/>
      <c r="F115" s="12"/>
    </row>
    <row r="116" spans="1:6" x14ac:dyDescent="0.2">
      <c r="A116" s="14">
        <f>B116</f>
        <v>40236</v>
      </c>
      <c r="B116" s="18">
        <f>B114+1</f>
        <v>40236</v>
      </c>
      <c r="C116" s="13"/>
      <c r="D116" s="12"/>
      <c r="E116" s="12" t="str">
        <f>IF(AND(WEEKDAY($B116,1)=5,$C116="",$B117=""),"Jugend und Sportschützen","")</f>
        <v/>
      </c>
      <c r="F116" s="12"/>
    </row>
    <row r="117" spans="1:6" x14ac:dyDescent="0.2">
      <c r="A117" s="14"/>
      <c r="B117" s="18"/>
      <c r="C117" s="13"/>
      <c r="D117" s="12"/>
      <c r="E117" s="12"/>
      <c r="F117" s="12"/>
    </row>
    <row r="118" spans="1:6" ht="12.75" customHeight="1" x14ac:dyDescent="0.2">
      <c r="A118" s="14">
        <f>B118</f>
        <v>40237</v>
      </c>
      <c r="B118" s="18">
        <f>B116+1</f>
        <v>40237</v>
      </c>
      <c r="C118" s="13"/>
      <c r="D118" s="12"/>
      <c r="E118" s="12" t="str">
        <f>IF(AND(WEEKDAY($B118,1)=5,$C118="",$B119=""),"Jugend und Sportschützen","")</f>
        <v/>
      </c>
      <c r="F118" s="12" t="s">
        <v>73</v>
      </c>
    </row>
    <row r="119" spans="1:6" x14ac:dyDescent="0.2">
      <c r="A119" s="14"/>
      <c r="B119" s="18"/>
      <c r="C119" s="13"/>
      <c r="D119" s="12"/>
      <c r="E119" s="12"/>
      <c r="F119" s="12"/>
    </row>
    <row r="120" spans="1:6" x14ac:dyDescent="0.2">
      <c r="A120" s="14">
        <f>B120</f>
        <v>40238</v>
      </c>
      <c r="B120" s="18">
        <f>B118+1</f>
        <v>40238</v>
      </c>
      <c r="C120" s="13"/>
      <c r="D120" s="12"/>
      <c r="E120" s="12" t="str">
        <f>IF(AND(WEEKDAY($B120,1)=5,$C120="",$B121=""),"Jugend und Sportschützen","")</f>
        <v/>
      </c>
      <c r="F120" s="12"/>
    </row>
    <row r="121" spans="1:6" x14ac:dyDescent="0.2">
      <c r="A121" s="14"/>
      <c r="B121" s="18"/>
      <c r="C121" s="13"/>
      <c r="D121" s="12"/>
      <c r="E121" s="12"/>
      <c r="F121" s="12"/>
    </row>
    <row r="122" spans="1:6" x14ac:dyDescent="0.2">
      <c r="A122" s="14">
        <f>B122</f>
        <v>40239</v>
      </c>
      <c r="B122" s="18">
        <f>B120+1</f>
        <v>40239</v>
      </c>
      <c r="C122" s="13"/>
      <c r="D122" s="12"/>
      <c r="E122" s="12" t="str">
        <f>IF(AND(WEEKDAY($B122,1)=5,$C122="",$B123=""),"Jugend und Sportschützen","")</f>
        <v/>
      </c>
      <c r="F122" s="12"/>
    </row>
    <row r="123" spans="1:6" x14ac:dyDescent="0.2">
      <c r="A123" s="14"/>
      <c r="B123" s="18"/>
      <c r="C123" s="13"/>
      <c r="D123" s="12"/>
      <c r="E123" s="12"/>
      <c r="F123" s="12"/>
    </row>
    <row r="124" spans="1:6" ht="12.75" customHeight="1" x14ac:dyDescent="0.2">
      <c r="A124" s="14">
        <f>B124</f>
        <v>40240</v>
      </c>
      <c r="B124" s="18">
        <f>B122+1</f>
        <v>40240</v>
      </c>
      <c r="C124" s="13"/>
      <c r="D124" s="12"/>
      <c r="E124" s="12" t="str">
        <f>IF(AND(WEEKDAY($B124,1)=5,$C124="",$B125=""),"Jugend und Sportschützen","")</f>
        <v/>
      </c>
      <c r="F124" s="12" t="s">
        <v>74</v>
      </c>
    </row>
    <row r="125" spans="1:6" x14ac:dyDescent="0.2">
      <c r="A125" s="14"/>
      <c r="B125" s="18"/>
      <c r="C125" s="13"/>
      <c r="D125" s="12"/>
      <c r="E125" s="12"/>
      <c r="F125" s="12"/>
    </row>
    <row r="126" spans="1:6" ht="12.75" customHeight="1" x14ac:dyDescent="0.2">
      <c r="A126" s="14">
        <f>B126</f>
        <v>40241</v>
      </c>
      <c r="B126" s="18">
        <f>B124+1</f>
        <v>40241</v>
      </c>
      <c r="C126" s="13"/>
      <c r="D126" s="12"/>
      <c r="E126" s="12" t="s">
        <v>75</v>
      </c>
      <c r="F126" s="12"/>
    </row>
    <row r="127" spans="1:6" x14ac:dyDescent="0.2">
      <c r="A127" s="14"/>
      <c r="B127" s="18"/>
      <c r="C127" s="13"/>
      <c r="D127" s="12"/>
      <c r="E127" s="12"/>
      <c r="F127" s="12"/>
    </row>
    <row r="128" spans="1:6" x14ac:dyDescent="0.2">
      <c r="A128" s="14">
        <f>B128</f>
        <v>40242</v>
      </c>
      <c r="B128" s="18">
        <f>B126+1</f>
        <v>40242</v>
      </c>
      <c r="C128" s="13"/>
      <c r="D128" s="12"/>
      <c r="E128" s="12" t="str">
        <f>IF(AND(WEEKDAY($B128,1)=5,$C128="",$B129=""),"Jugend und Sportschützen","")</f>
        <v/>
      </c>
      <c r="F128" s="12"/>
    </row>
    <row r="129" spans="1:6" x14ac:dyDescent="0.2">
      <c r="A129" s="14"/>
      <c r="B129" s="18"/>
      <c r="C129" s="13"/>
      <c r="D129" s="12"/>
      <c r="E129" s="12"/>
      <c r="F129" s="12"/>
    </row>
    <row r="130" spans="1:6" x14ac:dyDescent="0.2">
      <c r="A130" s="14">
        <f>B130</f>
        <v>40243</v>
      </c>
      <c r="B130" s="18">
        <f>B128+1</f>
        <v>40243</v>
      </c>
      <c r="C130" s="13"/>
      <c r="D130" s="12"/>
      <c r="E130" s="12" t="str">
        <f>IF(AND(WEEKDAY($B130,1)=5,$C130="",$B131=""),"Jugend und Sportschützen","")</f>
        <v/>
      </c>
      <c r="F130" s="12"/>
    </row>
    <row r="131" spans="1:6" x14ac:dyDescent="0.2">
      <c r="A131" s="14"/>
      <c r="B131" s="18"/>
      <c r="C131" s="13"/>
      <c r="D131" s="12"/>
      <c r="E131" s="12"/>
      <c r="F131" s="12"/>
    </row>
    <row r="132" spans="1:6" ht="12.75" customHeight="1" x14ac:dyDescent="0.2">
      <c r="A132" s="14">
        <f>B132</f>
        <v>40244</v>
      </c>
      <c r="B132" s="18">
        <f>B130+1</f>
        <v>40244</v>
      </c>
      <c r="C132" s="13"/>
      <c r="D132" s="12"/>
      <c r="E132" s="12" t="str">
        <f>IF(AND(WEEKDAY($B132,1)=5,$C132="",$B133=""),"Jugend und Sportschützen","")</f>
        <v/>
      </c>
      <c r="F132" s="12" t="s">
        <v>76</v>
      </c>
    </row>
    <row r="133" spans="1:6" x14ac:dyDescent="0.2">
      <c r="A133" s="14"/>
      <c r="B133" s="18"/>
      <c r="C133" s="13"/>
      <c r="D133" s="12"/>
      <c r="E133" s="12"/>
      <c r="F133" s="12"/>
    </row>
    <row r="134" spans="1:6" x14ac:dyDescent="0.2">
      <c r="A134" s="14">
        <f>B134</f>
        <v>40245</v>
      </c>
      <c r="B134" s="18">
        <f>B132+1</f>
        <v>40245</v>
      </c>
      <c r="C134" s="13"/>
      <c r="D134" s="12"/>
      <c r="E134" s="12" t="str">
        <f>IF(AND(WEEKDAY($B134,1)=5,$C134="",$B135=""),"Jugend und Sportschützen","")</f>
        <v/>
      </c>
      <c r="F134" s="12"/>
    </row>
    <row r="135" spans="1:6" x14ac:dyDescent="0.2">
      <c r="A135" s="14"/>
      <c r="B135" s="18"/>
      <c r="C135" s="13"/>
      <c r="D135" s="12"/>
      <c r="E135" s="12"/>
      <c r="F135" s="12"/>
    </row>
    <row r="136" spans="1:6" ht="12.75" customHeight="1" x14ac:dyDescent="0.2">
      <c r="A136" s="14">
        <f>B136</f>
        <v>40246</v>
      </c>
      <c r="B136" s="18">
        <f>B134+1</f>
        <v>40246</v>
      </c>
      <c r="C136" s="13"/>
      <c r="D136" s="12" t="s">
        <v>63</v>
      </c>
      <c r="E136" s="12" t="str">
        <f>IF(AND(WEEKDAY($B136,1)=5,$C136="",$B137=""),"Jugend und Sportschützen","")</f>
        <v/>
      </c>
      <c r="F136" s="12"/>
    </row>
    <row r="137" spans="1:6" x14ac:dyDescent="0.2">
      <c r="A137" s="14"/>
      <c r="B137" s="18"/>
      <c r="C137" s="13"/>
      <c r="D137" s="12"/>
      <c r="E137" s="12"/>
      <c r="F137" s="12"/>
    </row>
    <row r="138" spans="1:6" x14ac:dyDescent="0.2">
      <c r="A138" s="14">
        <f>B138</f>
        <v>40247</v>
      </c>
      <c r="B138" s="18">
        <f>B136+1</f>
        <v>40247</v>
      </c>
      <c r="C138" s="13"/>
      <c r="D138" s="12"/>
      <c r="E138" s="12" t="str">
        <f>IF(AND(WEEKDAY($B138,1)=5,$C138="",$B139=""),"Jugend und Sportschützen","")</f>
        <v/>
      </c>
      <c r="F138" s="12"/>
    </row>
    <row r="139" spans="1:6" x14ac:dyDescent="0.2">
      <c r="A139" s="14"/>
      <c r="B139" s="18"/>
      <c r="C139" s="13"/>
      <c r="D139" s="12"/>
      <c r="E139" s="12"/>
      <c r="F139" s="12"/>
    </row>
    <row r="140" spans="1:6" ht="12.75" customHeight="1" x14ac:dyDescent="0.2">
      <c r="A140" s="14">
        <f>B140</f>
        <v>40248</v>
      </c>
      <c r="B140" s="18">
        <f>B138+1</f>
        <v>40248</v>
      </c>
      <c r="C140" s="13"/>
      <c r="D140" s="12"/>
      <c r="E140" s="12" t="s">
        <v>77</v>
      </c>
      <c r="F140" s="12"/>
    </row>
    <row r="141" spans="1:6" x14ac:dyDescent="0.2">
      <c r="A141" s="14"/>
      <c r="B141" s="18"/>
      <c r="C141" s="13"/>
      <c r="D141" s="12"/>
      <c r="E141" s="12"/>
      <c r="F141" s="12"/>
    </row>
    <row r="142" spans="1:6" ht="12.75" customHeight="1" x14ac:dyDescent="0.2">
      <c r="A142" s="14">
        <f>B142</f>
        <v>40249</v>
      </c>
      <c r="B142" s="18">
        <f>B140+1</f>
        <v>40249</v>
      </c>
      <c r="C142" s="13"/>
      <c r="D142" s="12" t="s">
        <v>13</v>
      </c>
      <c r="E142" s="12" t="str">
        <f>IF(AND(WEEKDAY($B142,1)=5,$C142="",$B143=""),"Jugend und Sportschützen","")</f>
        <v/>
      </c>
      <c r="F142" s="12" t="s">
        <v>68</v>
      </c>
    </row>
    <row r="143" spans="1:6" x14ac:dyDescent="0.2">
      <c r="A143" s="14"/>
      <c r="B143" s="18"/>
      <c r="C143" s="13"/>
      <c r="D143" s="12"/>
      <c r="E143" s="12"/>
      <c r="F143" s="12"/>
    </row>
    <row r="144" spans="1:6" x14ac:dyDescent="0.2">
      <c r="A144" s="14">
        <f>B144</f>
        <v>40250</v>
      </c>
      <c r="B144" s="18">
        <f>B142+1</f>
        <v>40250</v>
      </c>
      <c r="C144" s="13"/>
      <c r="D144" s="12"/>
      <c r="E144" s="12" t="str">
        <f>IF(AND(WEEKDAY($B144,1)=5,$C144="",$B145=""),"Jugend und Sportschützen","")</f>
        <v/>
      </c>
      <c r="F144" s="12"/>
    </row>
    <row r="145" spans="1:6" x14ac:dyDescent="0.2">
      <c r="A145" s="14"/>
      <c r="B145" s="18"/>
      <c r="C145" s="13"/>
      <c r="D145" s="12"/>
      <c r="E145" s="12"/>
      <c r="F145" s="12"/>
    </row>
    <row r="146" spans="1:6" x14ac:dyDescent="0.2">
      <c r="A146" s="14">
        <f>B146</f>
        <v>40251</v>
      </c>
      <c r="B146" s="18">
        <f>B144+1</f>
        <v>40251</v>
      </c>
      <c r="C146" s="13"/>
      <c r="D146" s="12"/>
      <c r="E146" s="12" t="str">
        <f>IF(AND(WEEKDAY($B146,1)=5,$C146="",$B147=""),"Jugend und Sportschützen","")</f>
        <v/>
      </c>
      <c r="F146" s="12"/>
    </row>
    <row r="147" spans="1:6" x14ac:dyDescent="0.2">
      <c r="A147" s="14"/>
      <c r="B147" s="18"/>
      <c r="C147" s="13"/>
      <c r="D147" s="12"/>
      <c r="E147" s="12"/>
      <c r="F147" s="12"/>
    </row>
    <row r="148" spans="1:6" x14ac:dyDescent="0.2">
      <c r="A148" s="14">
        <f>B148</f>
        <v>40252</v>
      </c>
      <c r="B148" s="18">
        <f>B146+1</f>
        <v>40252</v>
      </c>
      <c r="C148" s="13"/>
      <c r="D148" s="12"/>
      <c r="E148" s="12" t="str">
        <f>IF(AND(WEEKDAY($B148,1)=5,$C148="",$B149=""),"Jugend und Sportschützen","")</f>
        <v/>
      </c>
      <c r="F148" s="12"/>
    </row>
    <row r="149" spans="1:6" x14ac:dyDescent="0.2">
      <c r="A149" s="14"/>
      <c r="B149" s="18"/>
      <c r="C149" s="13"/>
      <c r="D149" s="12"/>
      <c r="E149" s="12"/>
      <c r="F149" s="12"/>
    </row>
    <row r="150" spans="1:6" x14ac:dyDescent="0.2">
      <c r="A150" s="14">
        <f>B150</f>
        <v>40253</v>
      </c>
      <c r="B150" s="18">
        <f>B148+1</f>
        <v>40253</v>
      </c>
      <c r="C150" s="13"/>
      <c r="D150" s="12"/>
      <c r="E150" s="12" t="str">
        <f>IF(AND(WEEKDAY($B150,1)=5,$C150="",$B151=""),"Jugend und Sportschützen","")</f>
        <v/>
      </c>
      <c r="F150" s="12"/>
    </row>
    <row r="151" spans="1:6" x14ac:dyDescent="0.2">
      <c r="A151" s="14"/>
      <c r="B151" s="18"/>
      <c r="C151" s="13"/>
      <c r="D151" s="12"/>
      <c r="E151" s="12"/>
      <c r="F151" s="12"/>
    </row>
    <row r="152" spans="1:6" x14ac:dyDescent="0.2">
      <c r="A152" s="14">
        <f>B152</f>
        <v>40254</v>
      </c>
      <c r="B152" s="18">
        <f>B150+1</f>
        <v>40254</v>
      </c>
      <c r="C152" s="13"/>
      <c r="D152" s="12"/>
      <c r="E152" s="12" t="str">
        <f>IF(AND(WEEKDAY($B152,1)=5,$C152="",$B153=""),"Jugend und Sportschützen","")</f>
        <v/>
      </c>
      <c r="F152" s="12"/>
    </row>
    <row r="153" spans="1:6" x14ac:dyDescent="0.2">
      <c r="A153" s="14"/>
      <c r="B153" s="18"/>
      <c r="C153" s="13"/>
      <c r="D153" s="12"/>
      <c r="E153" s="12"/>
      <c r="F153" s="12"/>
    </row>
    <row r="154" spans="1:6" x14ac:dyDescent="0.2">
      <c r="A154" s="14">
        <f>B154</f>
        <v>40255</v>
      </c>
      <c r="B154" s="18">
        <f>B152+1</f>
        <v>40255</v>
      </c>
      <c r="C154" s="13"/>
      <c r="D154" s="12"/>
      <c r="E154" s="12" t="str">
        <f>IF(AND(WEEKDAY($B154,1)=5,$C154="",$B155=""),"Jugend und Sportschützen","")</f>
        <v>Jugend und Sportschützen</v>
      </c>
      <c r="F154" s="12"/>
    </row>
    <row r="155" spans="1:6" x14ac:dyDescent="0.2">
      <c r="A155" s="14"/>
      <c r="B155" s="18"/>
      <c r="C155" s="13"/>
      <c r="D155" s="12"/>
      <c r="E155" s="12"/>
      <c r="F155" s="12"/>
    </row>
    <row r="156" spans="1:6" ht="12.75" customHeight="1" x14ac:dyDescent="0.2">
      <c r="A156" s="14">
        <f>B156</f>
        <v>40256</v>
      </c>
      <c r="B156" s="18">
        <f>B154+1</f>
        <v>40256</v>
      </c>
      <c r="C156" s="13"/>
      <c r="D156" s="12"/>
      <c r="E156" s="12" t="str">
        <f>IF(AND(WEEKDAY($B156,1)=5,$C156="",$B157=""),"Jugend und Sportschützen","")</f>
        <v/>
      </c>
      <c r="F156" s="12" t="s">
        <v>78</v>
      </c>
    </row>
    <row r="157" spans="1:6" x14ac:dyDescent="0.2">
      <c r="A157" s="14"/>
      <c r="B157" s="18"/>
      <c r="C157" s="13"/>
      <c r="D157" s="12"/>
      <c r="E157" s="12"/>
      <c r="F157" s="12"/>
    </row>
    <row r="158" spans="1:6" x14ac:dyDescent="0.2">
      <c r="A158" s="14">
        <f>B158</f>
        <v>40257</v>
      </c>
      <c r="B158" s="18">
        <f>B156+1</f>
        <v>40257</v>
      </c>
      <c r="C158" s="13"/>
      <c r="D158" s="12"/>
      <c r="E158" s="12" t="str">
        <f>IF(AND(WEEKDAY($B158,1)=5,$C158="",$B159=""),"Jugend und Sportschützen","")</f>
        <v/>
      </c>
      <c r="F158" s="12"/>
    </row>
    <row r="159" spans="1:6" x14ac:dyDescent="0.2">
      <c r="A159" s="14"/>
      <c r="B159" s="18"/>
      <c r="C159" s="13"/>
      <c r="D159" s="12"/>
      <c r="E159" s="12"/>
      <c r="F159" s="12"/>
    </row>
    <row r="160" spans="1:6" x14ac:dyDescent="0.2">
      <c r="A160" s="14">
        <f>B160</f>
        <v>40258</v>
      </c>
      <c r="B160" s="18">
        <f>B158+1</f>
        <v>40258</v>
      </c>
      <c r="C160" s="13"/>
      <c r="D160" s="12"/>
      <c r="E160" s="12" t="str">
        <f>IF(AND(WEEKDAY($B160,1)=5,$C160="",$B161=""),"Jugend und Sportschützen","")</f>
        <v/>
      </c>
      <c r="F160" s="12"/>
    </row>
    <row r="161" spans="1:6" x14ac:dyDescent="0.2">
      <c r="A161" s="14"/>
      <c r="B161" s="18"/>
      <c r="C161" s="13"/>
      <c r="D161" s="12"/>
      <c r="E161" s="12"/>
      <c r="F161" s="12"/>
    </row>
    <row r="162" spans="1:6" x14ac:dyDescent="0.2">
      <c r="A162" s="14">
        <f>B162</f>
        <v>40259</v>
      </c>
      <c r="B162" s="18">
        <f>B160+1</f>
        <v>40259</v>
      </c>
      <c r="C162" s="13"/>
      <c r="D162" s="12"/>
      <c r="E162" s="12" t="str">
        <f>IF(AND(WEEKDAY($B162,1)=5,$C162="",$B163=""),"Jugend und Sportschützen","")</f>
        <v/>
      </c>
      <c r="F162" s="12"/>
    </row>
    <row r="163" spans="1:6" x14ac:dyDescent="0.2">
      <c r="A163" s="14"/>
      <c r="B163" s="18"/>
      <c r="C163" s="13"/>
      <c r="D163" s="12"/>
      <c r="E163" s="12"/>
      <c r="F163" s="12"/>
    </row>
    <row r="164" spans="1:6" x14ac:dyDescent="0.2">
      <c r="A164" s="14">
        <f>B164</f>
        <v>40260</v>
      </c>
      <c r="B164" s="18">
        <f>B162+1</f>
        <v>40260</v>
      </c>
      <c r="C164" s="13"/>
      <c r="D164" s="12"/>
      <c r="E164" s="12" t="str">
        <f>IF(AND(WEEKDAY($B164,1)=5,$C164="",$B165=""),"Jugend und Sportschützen","")</f>
        <v/>
      </c>
      <c r="F164" s="12"/>
    </row>
    <row r="165" spans="1:6" x14ac:dyDescent="0.2">
      <c r="A165" s="14"/>
      <c r="B165" s="18"/>
      <c r="C165" s="13"/>
      <c r="D165" s="12"/>
      <c r="E165" s="12"/>
      <c r="F165" s="12"/>
    </row>
    <row r="166" spans="1:6" x14ac:dyDescent="0.2">
      <c r="A166" s="14">
        <f>B166</f>
        <v>40261</v>
      </c>
      <c r="B166" s="18">
        <f>B164+1</f>
        <v>40261</v>
      </c>
      <c r="C166" s="13"/>
      <c r="D166" s="12"/>
      <c r="E166" s="12" t="str">
        <f>IF(AND(WEEKDAY($B166,1)=5,$C166="",$B167=""),"Jugend und Sportschützen","")</f>
        <v/>
      </c>
      <c r="F166" s="12"/>
    </row>
    <row r="167" spans="1:6" x14ac:dyDescent="0.2">
      <c r="A167" s="14"/>
      <c r="B167" s="18"/>
      <c r="C167" s="13"/>
      <c r="D167" s="12"/>
      <c r="E167" s="12"/>
      <c r="F167" s="12"/>
    </row>
    <row r="168" spans="1:6" x14ac:dyDescent="0.2">
      <c r="A168" s="14">
        <f>B168</f>
        <v>40262</v>
      </c>
      <c r="B168" s="18">
        <f>B166+1</f>
        <v>40262</v>
      </c>
      <c r="C168" s="13"/>
      <c r="D168" s="12"/>
      <c r="E168" s="12" t="str">
        <f>IF(AND(WEEKDAY($B168,1)=5,$C168="",$B169=""),"Jugend und Sportschützen","")</f>
        <v>Jugend und Sportschützen</v>
      </c>
      <c r="F168" s="12"/>
    </row>
    <row r="169" spans="1:6" x14ac:dyDescent="0.2">
      <c r="A169" s="14"/>
      <c r="B169" s="18"/>
      <c r="C169" s="13"/>
      <c r="D169" s="12"/>
      <c r="E169" s="12"/>
      <c r="F169" s="12"/>
    </row>
    <row r="170" spans="1:6" x14ac:dyDescent="0.2">
      <c r="A170" s="14">
        <f>B170</f>
        <v>40263</v>
      </c>
      <c r="B170" s="18">
        <f>B168+1</f>
        <v>40263</v>
      </c>
      <c r="C170" s="13"/>
      <c r="D170" s="12"/>
      <c r="E170" s="12" t="str">
        <f>IF(AND(WEEKDAY($B170,1)=5,$C170="",$B171=""),"Jugend und Sportschützen","")</f>
        <v/>
      </c>
      <c r="F170" s="12"/>
    </row>
    <row r="171" spans="1:6" x14ac:dyDescent="0.2">
      <c r="A171" s="14"/>
      <c r="B171" s="18"/>
      <c r="C171" s="13"/>
      <c r="D171" s="12"/>
      <c r="E171" s="12"/>
      <c r="F171" s="12"/>
    </row>
    <row r="172" spans="1:6" ht="12.75" customHeight="1" x14ac:dyDescent="0.2">
      <c r="A172" s="14">
        <f>B172</f>
        <v>40264</v>
      </c>
      <c r="B172" s="18">
        <f>B170+1</f>
        <v>40264</v>
      </c>
      <c r="C172" s="13"/>
      <c r="D172" s="12"/>
      <c r="E172" s="12" t="s">
        <v>79</v>
      </c>
      <c r="F172" s="12"/>
    </row>
    <row r="173" spans="1:6" x14ac:dyDescent="0.2">
      <c r="A173" s="14"/>
      <c r="B173" s="18"/>
      <c r="C173" s="13"/>
      <c r="D173" s="12"/>
      <c r="E173" s="12"/>
      <c r="F173" s="12"/>
    </row>
    <row r="174" spans="1:6" x14ac:dyDescent="0.2">
      <c r="A174" s="14">
        <f>B174</f>
        <v>40265</v>
      </c>
      <c r="B174" s="18">
        <f>B172+1</f>
        <v>40265</v>
      </c>
      <c r="C174" s="13"/>
      <c r="D174" s="12"/>
      <c r="E174" s="12" t="str">
        <f>IF(AND(WEEKDAY($B174,1)=5,$C174="",$B175=""),"Jugend und Sportschützen","")</f>
        <v/>
      </c>
      <c r="F174" s="12"/>
    </row>
    <row r="175" spans="1:6" x14ac:dyDescent="0.2">
      <c r="A175" s="14"/>
      <c r="B175" s="18"/>
      <c r="C175" s="13"/>
      <c r="D175" s="12"/>
      <c r="E175" s="12"/>
      <c r="F175" s="12"/>
    </row>
    <row r="176" spans="1:6" x14ac:dyDescent="0.2">
      <c r="A176" s="14">
        <f>B176</f>
        <v>40266</v>
      </c>
      <c r="B176" s="18">
        <f>B174+1</f>
        <v>40266</v>
      </c>
      <c r="C176" s="13" t="s">
        <v>14</v>
      </c>
      <c r="D176" s="12"/>
      <c r="E176" s="12" t="str">
        <f>IF(AND(WEEKDAY($B176,1)=5,$C176="",$B177=""),"Jugend und Sportschützen","")</f>
        <v/>
      </c>
      <c r="F176" s="12"/>
    </row>
    <row r="177" spans="1:6" x14ac:dyDescent="0.2">
      <c r="A177" s="14"/>
      <c r="B177" s="18"/>
      <c r="C177" s="13"/>
      <c r="D177" s="12"/>
      <c r="E177" s="12"/>
      <c r="F177" s="12"/>
    </row>
    <row r="178" spans="1:6" x14ac:dyDescent="0.2">
      <c r="A178" s="14">
        <f>B178</f>
        <v>40267</v>
      </c>
      <c r="B178" s="18">
        <f>B176+1</f>
        <v>40267</v>
      </c>
      <c r="C178" s="13" t="s">
        <v>14</v>
      </c>
      <c r="D178" s="12"/>
      <c r="E178" s="12" t="str">
        <f>IF(AND(WEEKDAY($B178,1)=5,$C178="",$B179=""),"Jugend und Sportschützen","")</f>
        <v/>
      </c>
      <c r="F178" s="12"/>
    </row>
    <row r="179" spans="1:6" x14ac:dyDescent="0.2">
      <c r="A179" s="14"/>
      <c r="B179" s="18"/>
      <c r="C179" s="13"/>
      <c r="D179" s="12"/>
      <c r="E179" s="12"/>
      <c r="F179" s="12"/>
    </row>
    <row r="180" spans="1:6" x14ac:dyDescent="0.2">
      <c r="A180" s="14">
        <f>B180</f>
        <v>40268</v>
      </c>
      <c r="B180" s="18">
        <f>B178+1</f>
        <v>40268</v>
      </c>
      <c r="C180" s="13" t="s">
        <v>14</v>
      </c>
      <c r="D180" s="12"/>
      <c r="E180" s="12" t="str">
        <f>IF(AND(WEEKDAY($B180,1)=5,$C180="",$B181=""),"Jugend und Sportschützen","")</f>
        <v/>
      </c>
      <c r="F180" s="12"/>
    </row>
    <row r="181" spans="1:6" x14ac:dyDescent="0.2">
      <c r="A181" s="14"/>
      <c r="B181" s="18"/>
      <c r="C181" s="13"/>
      <c r="D181" s="12"/>
      <c r="E181" s="12"/>
      <c r="F181" s="12"/>
    </row>
    <row r="182" spans="1:6" x14ac:dyDescent="0.2">
      <c r="A182" s="14">
        <f>B182</f>
        <v>40269</v>
      </c>
      <c r="B182" s="18">
        <f>B180+1</f>
        <v>40269</v>
      </c>
      <c r="C182" s="13" t="s">
        <v>14</v>
      </c>
      <c r="D182" s="12"/>
      <c r="E182" s="12" t="str">
        <f>IF(AND(WEEKDAY($B182,1)=5,$C182="",$B183=""),"Jugend und Sportschützen","")</f>
        <v/>
      </c>
      <c r="F182" s="12"/>
    </row>
    <row r="183" spans="1:6" x14ac:dyDescent="0.2">
      <c r="A183" s="14"/>
      <c r="B183" s="18"/>
      <c r="C183" s="13"/>
      <c r="D183" s="12"/>
      <c r="E183" s="12"/>
      <c r="F183" s="12"/>
    </row>
    <row r="184" spans="1:6" x14ac:dyDescent="0.2">
      <c r="A184" s="14">
        <f>B184</f>
        <v>40270</v>
      </c>
      <c r="B184" s="18">
        <f>B182+1</f>
        <v>40270</v>
      </c>
      <c r="C184" s="13" t="s">
        <v>14</v>
      </c>
      <c r="D184" s="12"/>
      <c r="E184" s="12" t="str">
        <f>IF(AND(WEEKDAY($B184,1)=5,$C184="",$B185=""),"Jugend und Sportschützen","")</f>
        <v/>
      </c>
      <c r="F184" s="12"/>
    </row>
    <row r="185" spans="1:6" x14ac:dyDescent="0.2">
      <c r="A185" s="14"/>
      <c r="B185" s="18" t="s">
        <v>15</v>
      </c>
      <c r="C185" s="13"/>
      <c r="D185" s="12"/>
      <c r="E185" s="12"/>
      <c r="F185" s="12"/>
    </row>
    <row r="186" spans="1:6" x14ac:dyDescent="0.2">
      <c r="A186" s="14">
        <f>B186</f>
        <v>40271</v>
      </c>
      <c r="B186" s="18">
        <f>B184+1</f>
        <v>40271</v>
      </c>
      <c r="C186" s="13" t="s">
        <v>14</v>
      </c>
      <c r="D186" s="12"/>
      <c r="E186" s="12" t="str">
        <f>IF(AND(WEEKDAY($B186,1)=5,$C186="",$B187=""),"Jugend und Sportschützen","")</f>
        <v/>
      </c>
      <c r="F186" s="12"/>
    </row>
    <row r="187" spans="1:6" x14ac:dyDescent="0.2">
      <c r="A187" s="14"/>
      <c r="B187" s="18"/>
      <c r="C187" s="13"/>
      <c r="D187" s="12"/>
      <c r="E187" s="12"/>
      <c r="F187" s="12"/>
    </row>
    <row r="188" spans="1:6" x14ac:dyDescent="0.2">
      <c r="A188" s="14">
        <f>B188</f>
        <v>40272</v>
      </c>
      <c r="B188" s="18">
        <f>B186+1</f>
        <v>40272</v>
      </c>
      <c r="C188" s="13" t="s">
        <v>14</v>
      </c>
      <c r="D188" s="12"/>
      <c r="E188" s="12" t="str">
        <f>IF(AND(WEEKDAY($B188,1)=5,$C188="",$B189=""),"Jugend und Sportschützen","")</f>
        <v/>
      </c>
      <c r="F188" s="12"/>
    </row>
    <row r="189" spans="1:6" x14ac:dyDescent="0.2">
      <c r="A189" s="14"/>
      <c r="B189" s="18" t="s">
        <v>16</v>
      </c>
      <c r="C189" s="13"/>
      <c r="D189" s="12"/>
      <c r="E189" s="12"/>
      <c r="F189" s="12"/>
    </row>
    <row r="190" spans="1:6" x14ac:dyDescent="0.2">
      <c r="A190" s="14">
        <f>B190</f>
        <v>40273</v>
      </c>
      <c r="B190" s="18">
        <f>B188+1</f>
        <v>40273</v>
      </c>
      <c r="C190" s="13" t="s">
        <v>14</v>
      </c>
      <c r="D190" s="12"/>
      <c r="E190" s="12" t="str">
        <f>IF(AND(WEEKDAY($B190,1)=5,$C190="",$B191=""),"Jugend und Sportschützen","")</f>
        <v/>
      </c>
      <c r="F190" s="12"/>
    </row>
    <row r="191" spans="1:6" x14ac:dyDescent="0.2">
      <c r="A191" s="14"/>
      <c r="B191" s="18" t="s">
        <v>17</v>
      </c>
      <c r="C191" s="13"/>
      <c r="D191" s="12"/>
      <c r="E191" s="12"/>
      <c r="F191" s="12"/>
    </row>
    <row r="192" spans="1:6" x14ac:dyDescent="0.2">
      <c r="A192" s="14">
        <f>B192</f>
        <v>40274</v>
      </c>
      <c r="B192" s="18">
        <f>B190+1</f>
        <v>40274</v>
      </c>
      <c r="C192" s="13" t="s">
        <v>14</v>
      </c>
      <c r="D192" s="12"/>
      <c r="E192" s="12" t="str">
        <f>IF(AND(WEEKDAY($B192,1)=5,$C192="",$B193=""),"Jugend und Sportschützen","")</f>
        <v/>
      </c>
      <c r="F192" s="12"/>
    </row>
    <row r="193" spans="1:6" x14ac:dyDescent="0.2">
      <c r="A193" s="14"/>
      <c r="B193" s="18"/>
      <c r="C193" s="13"/>
      <c r="D193" s="12"/>
      <c r="E193" s="12"/>
      <c r="F193" s="12"/>
    </row>
    <row r="194" spans="1:6" x14ac:dyDescent="0.2">
      <c r="A194" s="14">
        <f>B194</f>
        <v>40275</v>
      </c>
      <c r="B194" s="18">
        <f>B192+1</f>
        <v>40275</v>
      </c>
      <c r="C194" s="13" t="s">
        <v>14</v>
      </c>
      <c r="D194" s="12"/>
      <c r="E194" s="12" t="str">
        <f>IF(AND(WEEKDAY($B194,1)=5,$C194="",$B195=""),"Jugend und Sportschützen","")</f>
        <v/>
      </c>
      <c r="F194" s="12"/>
    </row>
    <row r="195" spans="1:6" x14ac:dyDescent="0.2">
      <c r="A195" s="14"/>
      <c r="B195" s="18"/>
      <c r="C195" s="13"/>
      <c r="D195" s="12"/>
      <c r="E195" s="12"/>
      <c r="F195" s="12"/>
    </row>
    <row r="196" spans="1:6" x14ac:dyDescent="0.2">
      <c r="A196" s="14">
        <f>B196</f>
        <v>40276</v>
      </c>
      <c r="B196" s="18">
        <f>B194+1</f>
        <v>40276</v>
      </c>
      <c r="C196" s="13" t="s">
        <v>14</v>
      </c>
      <c r="D196" s="12"/>
      <c r="E196" s="12" t="str">
        <f>IF(AND(WEEKDAY($B196,1)=5,$C196="",$B197=""),"Jugend und Sportschützen","")</f>
        <v/>
      </c>
      <c r="F196" s="12"/>
    </row>
    <row r="197" spans="1:6" x14ac:dyDescent="0.2">
      <c r="A197" s="14"/>
      <c r="B197" s="18"/>
      <c r="C197" s="13"/>
      <c r="D197" s="12"/>
      <c r="E197" s="12"/>
      <c r="F197" s="12"/>
    </row>
    <row r="198" spans="1:6" ht="12.75" customHeight="1" x14ac:dyDescent="0.2">
      <c r="A198" s="14">
        <f>B198</f>
        <v>40277</v>
      </c>
      <c r="B198" s="18">
        <f>B196+1</f>
        <v>40277</v>
      </c>
      <c r="C198" s="13" t="s">
        <v>14</v>
      </c>
      <c r="D198" s="12" t="s">
        <v>80</v>
      </c>
      <c r="E198" s="12" t="str">
        <f>IF(AND(WEEKDAY($B198,1)=5,$C198="",$B199=""),"Jugend und Sportschützen","")</f>
        <v/>
      </c>
      <c r="F198" s="12" t="s">
        <v>68</v>
      </c>
    </row>
    <row r="199" spans="1:6" x14ac:dyDescent="0.2">
      <c r="A199" s="14"/>
      <c r="B199" s="18"/>
      <c r="C199" s="13"/>
      <c r="D199" s="12"/>
      <c r="E199" s="12"/>
      <c r="F199" s="12"/>
    </row>
    <row r="200" spans="1:6" x14ac:dyDescent="0.2">
      <c r="A200" s="14">
        <f>B200</f>
        <v>40278</v>
      </c>
      <c r="B200" s="18">
        <f>B198+1</f>
        <v>40278</v>
      </c>
      <c r="C200" s="13" t="s">
        <v>14</v>
      </c>
      <c r="D200" s="12"/>
      <c r="E200" s="12" t="str">
        <f>IF(AND(WEEKDAY($B200,1)=5,$C200="",$B201=""),"Jugend und Sportschützen","")</f>
        <v/>
      </c>
      <c r="F200" s="12"/>
    </row>
    <row r="201" spans="1:6" x14ac:dyDescent="0.2">
      <c r="A201" s="14"/>
      <c r="B201" s="18"/>
      <c r="C201" s="13"/>
      <c r="D201" s="12"/>
      <c r="E201" s="12"/>
      <c r="F201" s="12"/>
    </row>
    <row r="202" spans="1:6" x14ac:dyDescent="0.2">
      <c r="A202" s="14">
        <f>B202</f>
        <v>40279</v>
      </c>
      <c r="B202" s="18">
        <f>B200+1</f>
        <v>40279</v>
      </c>
      <c r="C202" s="13"/>
      <c r="D202" s="12"/>
      <c r="E202" s="12" t="str">
        <f>IF(AND(WEEKDAY($B202,1)=5,$C202="",$B203=""),"Jugend und Sportschützen","")</f>
        <v/>
      </c>
      <c r="F202" s="12"/>
    </row>
    <row r="203" spans="1:6" x14ac:dyDescent="0.2">
      <c r="A203" s="14"/>
      <c r="B203" s="18"/>
      <c r="C203" s="13"/>
      <c r="D203" s="12"/>
      <c r="E203" s="12"/>
      <c r="F203" s="12"/>
    </row>
    <row r="204" spans="1:6" x14ac:dyDescent="0.2">
      <c r="A204" s="14">
        <f>B204</f>
        <v>40280</v>
      </c>
      <c r="B204" s="18">
        <f>B202+1</f>
        <v>40280</v>
      </c>
      <c r="C204" s="13"/>
      <c r="D204" s="12"/>
      <c r="E204" s="12" t="str">
        <f>IF(AND(WEEKDAY($B204,1)=5,$C204="",$B205=""),"Jugend und Sportschützen","")</f>
        <v/>
      </c>
      <c r="F204" s="12"/>
    </row>
    <row r="205" spans="1:6" x14ac:dyDescent="0.2">
      <c r="A205" s="14"/>
      <c r="B205" s="18"/>
      <c r="C205" s="13"/>
      <c r="D205" s="12"/>
      <c r="E205" s="12"/>
      <c r="F205" s="12"/>
    </row>
    <row r="206" spans="1:6" ht="12.75" customHeight="1" x14ac:dyDescent="0.2">
      <c r="A206" s="14">
        <f>B206</f>
        <v>40281</v>
      </c>
      <c r="B206" s="18">
        <f>B204+1</f>
        <v>40281</v>
      </c>
      <c r="C206" s="13"/>
      <c r="D206" s="12" t="s">
        <v>63</v>
      </c>
      <c r="E206" s="12" t="str">
        <f>IF(AND(WEEKDAY($B206,1)=5,$C206="",$B207=""),"Jugend und Sportschützen","")</f>
        <v/>
      </c>
      <c r="F206" s="12"/>
    </row>
    <row r="207" spans="1:6" x14ac:dyDescent="0.2">
      <c r="A207" s="14"/>
      <c r="B207" s="18"/>
      <c r="C207" s="13"/>
      <c r="D207" s="12"/>
      <c r="E207" s="12"/>
      <c r="F207" s="12"/>
    </row>
    <row r="208" spans="1:6" x14ac:dyDescent="0.2">
      <c r="A208" s="14">
        <f>B208</f>
        <v>40282</v>
      </c>
      <c r="B208" s="18">
        <f>B206+1</f>
        <v>40282</v>
      </c>
      <c r="C208" s="13"/>
      <c r="D208" s="12"/>
      <c r="E208" s="12" t="str">
        <f>IF(AND(WEEKDAY($B208,1)=5,$C208="",$B209=""),"Jugend und Sportschützen","")</f>
        <v/>
      </c>
      <c r="F208" s="12"/>
    </row>
    <row r="209" spans="1:6" x14ac:dyDescent="0.2">
      <c r="A209" s="14"/>
      <c r="B209" s="18"/>
      <c r="C209" s="13"/>
      <c r="D209" s="12"/>
      <c r="E209" s="12"/>
      <c r="F209" s="12"/>
    </row>
    <row r="210" spans="1:6" x14ac:dyDescent="0.2">
      <c r="A210" s="14">
        <f>B210</f>
        <v>40283</v>
      </c>
      <c r="B210" s="18">
        <f>B208+1</f>
        <v>40283</v>
      </c>
      <c r="C210" s="13"/>
      <c r="D210" s="12"/>
      <c r="E210" s="12" t="str">
        <f>IF(AND(WEEKDAY($B210,1)=5,$C210="",$B211=""),"Jugend und Sportschützen","")</f>
        <v>Jugend und Sportschützen</v>
      </c>
      <c r="F210" s="12"/>
    </row>
    <row r="211" spans="1:6" x14ac:dyDescent="0.2">
      <c r="A211" s="14"/>
      <c r="B211" s="18"/>
      <c r="C211" s="13"/>
      <c r="D211" s="12"/>
      <c r="E211" s="12"/>
      <c r="F211" s="12"/>
    </row>
    <row r="212" spans="1:6" ht="12.75" customHeight="1" x14ac:dyDescent="0.2">
      <c r="A212" s="14">
        <f>B212</f>
        <v>40284</v>
      </c>
      <c r="B212" s="18">
        <f>B210+1</f>
        <v>40284</v>
      </c>
      <c r="C212" s="13"/>
      <c r="D212" s="12" t="s">
        <v>81</v>
      </c>
      <c r="E212" s="12" t="str">
        <f>IF(AND(WEEKDAY($B212,1)=5,$C212="",$B213=""),"Jugend und Sportschützen","")</f>
        <v/>
      </c>
      <c r="F212" s="12" t="s">
        <v>64</v>
      </c>
    </row>
    <row r="213" spans="1:6" x14ac:dyDescent="0.2">
      <c r="A213" s="14"/>
      <c r="B213" s="18"/>
      <c r="C213" s="13"/>
      <c r="D213" s="12"/>
      <c r="E213" s="12"/>
      <c r="F213" s="12"/>
    </row>
    <row r="214" spans="1:6" x14ac:dyDescent="0.2">
      <c r="A214" s="14">
        <f>B214</f>
        <v>40285</v>
      </c>
      <c r="B214" s="18">
        <f>B212+1</f>
        <v>40285</v>
      </c>
      <c r="C214" s="13"/>
      <c r="D214" s="12"/>
      <c r="E214" s="12" t="str">
        <f>IF(AND(WEEKDAY($B214,1)=5,$C214="",$B215=""),"Jugend und Sportschützen","")</f>
        <v/>
      </c>
      <c r="F214" s="12"/>
    </row>
    <row r="215" spans="1:6" x14ac:dyDescent="0.2">
      <c r="A215" s="14"/>
      <c r="B215" s="18"/>
      <c r="C215" s="13"/>
      <c r="D215" s="12"/>
      <c r="E215" s="12"/>
      <c r="F215" s="12"/>
    </row>
    <row r="216" spans="1:6" x14ac:dyDescent="0.2">
      <c r="A216" s="14">
        <f>B216</f>
        <v>40286</v>
      </c>
      <c r="B216" s="18">
        <f>B214+1</f>
        <v>40286</v>
      </c>
      <c r="C216" s="13"/>
      <c r="D216" s="12"/>
      <c r="E216" s="12" t="str">
        <f>IF(AND(WEEKDAY($B216,1)=5,$C216="",$B217=""),"Jugend und Sportschützen","")</f>
        <v/>
      </c>
      <c r="F216" s="12"/>
    </row>
    <row r="217" spans="1:6" x14ac:dyDescent="0.2">
      <c r="A217" s="14"/>
      <c r="B217" s="18"/>
      <c r="C217" s="13"/>
      <c r="D217" s="12"/>
      <c r="E217" s="12"/>
      <c r="F217" s="12"/>
    </row>
    <row r="218" spans="1:6" x14ac:dyDescent="0.2">
      <c r="A218" s="14">
        <f>B218</f>
        <v>40287</v>
      </c>
      <c r="B218" s="18">
        <f>B216+1</f>
        <v>40287</v>
      </c>
      <c r="C218" s="13"/>
      <c r="D218" s="12"/>
      <c r="E218" s="12" t="str">
        <f>IF(AND(WEEKDAY($B218,1)=5,$C218="",$B219=""),"Jugend und Sportschützen","")</f>
        <v/>
      </c>
      <c r="F218" s="12"/>
    </row>
    <row r="219" spans="1:6" x14ac:dyDescent="0.2">
      <c r="A219" s="14"/>
      <c r="B219" s="18"/>
      <c r="C219" s="13"/>
      <c r="D219" s="12"/>
      <c r="E219" s="12"/>
      <c r="F219" s="12"/>
    </row>
    <row r="220" spans="1:6" x14ac:dyDescent="0.2">
      <c r="A220" s="14">
        <f>B220</f>
        <v>40288</v>
      </c>
      <c r="B220" s="18">
        <f>B218+1</f>
        <v>40288</v>
      </c>
      <c r="C220" s="13"/>
      <c r="D220" s="12"/>
      <c r="E220" s="12" t="str">
        <f>IF(AND(WEEKDAY($B220,1)=5,$C220="",$B221=""),"Jugend und Sportschützen","")</f>
        <v/>
      </c>
      <c r="F220" s="12"/>
    </row>
    <row r="221" spans="1:6" x14ac:dyDescent="0.2">
      <c r="A221" s="14"/>
      <c r="B221" s="18"/>
      <c r="C221" s="13"/>
      <c r="D221" s="12"/>
      <c r="E221" s="12"/>
      <c r="F221" s="12"/>
    </row>
    <row r="222" spans="1:6" x14ac:dyDescent="0.2">
      <c r="A222" s="14">
        <f>B222</f>
        <v>40289</v>
      </c>
      <c r="B222" s="18">
        <f>B220+1</f>
        <v>40289</v>
      </c>
      <c r="C222" s="13"/>
      <c r="D222" s="12"/>
      <c r="E222" s="12" t="str">
        <f>IF(AND(WEEKDAY($B222,1)=5,$C222="",$B223=""),"Jugend und Sportschützen","")</f>
        <v/>
      </c>
      <c r="F222" s="12"/>
    </row>
    <row r="223" spans="1:6" x14ac:dyDescent="0.2">
      <c r="A223" s="14"/>
      <c r="B223" s="18"/>
      <c r="C223" s="13"/>
      <c r="D223" s="12"/>
      <c r="E223" s="12"/>
      <c r="F223" s="12"/>
    </row>
    <row r="224" spans="1:6" x14ac:dyDescent="0.2">
      <c r="A224" s="14">
        <f>B224</f>
        <v>40290</v>
      </c>
      <c r="B224" s="18">
        <f>B222+1</f>
        <v>40290</v>
      </c>
      <c r="C224" s="13"/>
      <c r="D224" s="12"/>
      <c r="E224" s="12" t="str">
        <f>IF(AND(WEEKDAY($B224,1)=5,$C224="",$B225=""),"Jugend und Sportschützen","")</f>
        <v>Jugend und Sportschützen</v>
      </c>
      <c r="F224" s="12"/>
    </row>
    <row r="225" spans="1:6" x14ac:dyDescent="0.2">
      <c r="A225" s="14"/>
      <c r="B225" s="18"/>
      <c r="C225" s="13"/>
      <c r="D225" s="12"/>
      <c r="E225" s="12"/>
      <c r="F225" s="12"/>
    </row>
    <row r="226" spans="1:6" x14ac:dyDescent="0.2">
      <c r="A226" s="14">
        <f>B226</f>
        <v>40291</v>
      </c>
      <c r="B226" s="18">
        <f>B224+1</f>
        <v>40291</v>
      </c>
      <c r="C226" s="13"/>
      <c r="D226" s="12"/>
      <c r="E226" s="12" t="str">
        <f>IF(AND(WEEKDAY($B226,1)=5,$C226="",$B227=""),"Jugend und Sportschützen","")</f>
        <v/>
      </c>
      <c r="F226" s="12"/>
    </row>
    <row r="227" spans="1:6" x14ac:dyDescent="0.2">
      <c r="A227" s="14"/>
      <c r="B227" s="18"/>
      <c r="C227" s="13"/>
      <c r="D227" s="12"/>
      <c r="E227" s="12"/>
      <c r="F227" s="12"/>
    </row>
    <row r="228" spans="1:6" x14ac:dyDescent="0.2">
      <c r="A228" s="14">
        <f>B228</f>
        <v>40292</v>
      </c>
      <c r="B228" s="18">
        <f>B226+1</f>
        <v>40292</v>
      </c>
      <c r="C228" s="13"/>
      <c r="D228" s="12"/>
      <c r="E228" s="12" t="str">
        <f>IF(AND(WEEKDAY($B228,1)=5,$C228="",$B229=""),"Jugend und Sportschützen","")</f>
        <v/>
      </c>
      <c r="F228" s="12"/>
    </row>
    <row r="229" spans="1:6" x14ac:dyDescent="0.2">
      <c r="A229" s="14"/>
      <c r="B229" s="18"/>
      <c r="C229" s="13"/>
      <c r="D229" s="12"/>
      <c r="E229" s="12"/>
      <c r="F229" s="12"/>
    </row>
    <row r="230" spans="1:6" ht="12.75" customHeight="1" x14ac:dyDescent="0.2">
      <c r="A230" s="14">
        <f>B230</f>
        <v>40293</v>
      </c>
      <c r="B230" s="18">
        <f>B228+1</f>
        <v>40293</v>
      </c>
      <c r="C230" s="13"/>
      <c r="D230" s="11" t="s">
        <v>82</v>
      </c>
      <c r="E230" s="12" t="str">
        <f>IF(AND(WEEKDAY($B230,1)=5,$C230="",$B231=""),"Jugend und Sportschützen","")</f>
        <v/>
      </c>
      <c r="F230" s="12" t="s">
        <v>65</v>
      </c>
    </row>
    <row r="231" spans="1:6" x14ac:dyDescent="0.2">
      <c r="A231" s="14"/>
      <c r="B231" s="18"/>
      <c r="C231" s="13"/>
      <c r="D231" s="11"/>
      <c r="E231" s="11"/>
      <c r="F231" s="11"/>
    </row>
    <row r="232" spans="1:6" x14ac:dyDescent="0.2">
      <c r="A232" s="14">
        <f>B232</f>
        <v>40294</v>
      </c>
      <c r="B232" s="18">
        <f>B230+1</f>
        <v>40294</v>
      </c>
      <c r="C232" s="13"/>
      <c r="D232" s="12"/>
      <c r="E232" s="12" t="str">
        <f>IF(AND(WEEKDAY($B232,1)=5,$C232="",$B233=""),"Jugend und Sportschützen","")</f>
        <v/>
      </c>
      <c r="F232" s="12"/>
    </row>
    <row r="233" spans="1:6" x14ac:dyDescent="0.2">
      <c r="A233" s="14"/>
      <c r="B233" s="18"/>
      <c r="C233" s="13"/>
      <c r="D233" s="12"/>
      <c r="E233" s="12"/>
      <c r="F233" s="12"/>
    </row>
    <row r="234" spans="1:6" x14ac:dyDescent="0.2">
      <c r="A234" s="14">
        <f>B234</f>
        <v>40295</v>
      </c>
      <c r="B234" s="18">
        <f>B232+1</f>
        <v>40295</v>
      </c>
      <c r="C234" s="13"/>
      <c r="D234" s="12"/>
      <c r="E234" s="12" t="str">
        <f>IF(AND(WEEKDAY($B234,1)=5,$C234="",$B235=""),"Jugend und Sportschützen","")</f>
        <v/>
      </c>
      <c r="F234" s="12"/>
    </row>
    <row r="235" spans="1:6" x14ac:dyDescent="0.2">
      <c r="A235" s="14"/>
      <c r="B235" s="18"/>
      <c r="C235" s="13"/>
      <c r="D235" s="12"/>
      <c r="E235" s="12"/>
      <c r="F235" s="12"/>
    </row>
    <row r="236" spans="1:6" x14ac:dyDescent="0.2">
      <c r="A236" s="14">
        <f>B236</f>
        <v>40296</v>
      </c>
      <c r="B236" s="18">
        <f>B234+1</f>
        <v>40296</v>
      </c>
      <c r="C236" s="13"/>
      <c r="D236" s="12"/>
      <c r="E236" s="12" t="str">
        <f>IF(AND(WEEKDAY($B236,1)=5,$C236="",$B237=""),"Jugend und Sportschützen","")</f>
        <v/>
      </c>
      <c r="F236" s="12"/>
    </row>
    <row r="237" spans="1:6" x14ac:dyDescent="0.2">
      <c r="A237" s="14"/>
      <c r="B237" s="18"/>
      <c r="C237" s="13"/>
      <c r="D237" s="12"/>
      <c r="E237" s="12"/>
      <c r="F237" s="12"/>
    </row>
    <row r="238" spans="1:6" x14ac:dyDescent="0.2">
      <c r="A238" s="14">
        <f>B238</f>
        <v>40297</v>
      </c>
      <c r="B238" s="18">
        <f>B236+1</f>
        <v>40297</v>
      </c>
      <c r="C238" s="13"/>
      <c r="D238" s="12"/>
      <c r="E238" s="12" t="str">
        <f>IF(AND(WEEKDAY($B238,1)=5,$C238="",$B239=""),"Jugend und Sportschützen","")</f>
        <v>Jugend und Sportschützen</v>
      </c>
      <c r="F238" s="12"/>
    </row>
    <row r="239" spans="1:6" x14ac:dyDescent="0.2">
      <c r="A239" s="14"/>
      <c r="B239" s="18"/>
      <c r="C239" s="13"/>
      <c r="D239" s="12"/>
      <c r="E239" s="12"/>
      <c r="F239" s="12"/>
    </row>
    <row r="240" spans="1:6" x14ac:dyDescent="0.2">
      <c r="A240" s="14">
        <f>B240</f>
        <v>40298</v>
      </c>
      <c r="B240" s="18">
        <f>B238+1</f>
        <v>40298</v>
      </c>
      <c r="C240" s="13"/>
      <c r="D240" s="12"/>
      <c r="E240" s="12" t="str">
        <f>IF(AND(WEEKDAY($B240,1)=5,$C240="",$B241=""),"Jugend und Sportschützen","")</f>
        <v/>
      </c>
      <c r="F240" s="12"/>
    </row>
    <row r="241" spans="1:6" x14ac:dyDescent="0.2">
      <c r="A241" s="14"/>
      <c r="B241" s="18"/>
      <c r="C241" s="13"/>
      <c r="D241" s="12"/>
      <c r="E241" s="12"/>
      <c r="F241" s="12"/>
    </row>
    <row r="242" spans="1:6" x14ac:dyDescent="0.2">
      <c r="A242" s="14">
        <f>B242</f>
        <v>40299</v>
      </c>
      <c r="B242" s="18">
        <f>B240+1</f>
        <v>40299</v>
      </c>
      <c r="C242" s="13"/>
      <c r="D242" s="12"/>
      <c r="E242" s="12" t="str">
        <f>IF(AND(WEEKDAY($B242,1)=5,$C242="",$B243=""),"Jugend und Sportschützen","")</f>
        <v/>
      </c>
      <c r="F242" s="12"/>
    </row>
    <row r="243" spans="1:6" x14ac:dyDescent="0.2">
      <c r="A243" s="14"/>
      <c r="B243" s="18" t="s">
        <v>20</v>
      </c>
      <c r="C243" s="13"/>
      <c r="D243" s="12"/>
      <c r="E243" s="12"/>
      <c r="F243" s="12"/>
    </row>
    <row r="244" spans="1:6" ht="12.75" customHeight="1" x14ac:dyDescent="0.2">
      <c r="A244" s="14">
        <f>B244</f>
        <v>40300</v>
      </c>
      <c r="B244" s="18">
        <f>B242+1</f>
        <v>40300</v>
      </c>
      <c r="C244" s="13"/>
      <c r="D244" s="12"/>
      <c r="E244" s="12" t="str">
        <f>IF(AND(WEEKDAY($B244,1)=5,$C244="",$B245=""),"Jugend und Sportschützen","")</f>
        <v/>
      </c>
      <c r="F244" s="12" t="s">
        <v>67</v>
      </c>
    </row>
    <row r="245" spans="1:6" x14ac:dyDescent="0.2">
      <c r="A245" s="14"/>
      <c r="B245" s="18"/>
      <c r="C245" s="13"/>
      <c r="D245" s="12"/>
      <c r="E245" s="12"/>
      <c r="F245" s="12"/>
    </row>
    <row r="246" spans="1:6" x14ac:dyDescent="0.2">
      <c r="A246" s="14">
        <f>B246</f>
        <v>40301</v>
      </c>
      <c r="B246" s="18">
        <f>B244+1</f>
        <v>40301</v>
      </c>
      <c r="C246" s="13"/>
      <c r="D246" s="12"/>
      <c r="E246" s="12" t="str">
        <f>IF(AND(WEEKDAY($B246,1)=5,$C246="",$B247=""),"Jugend und Sportschützen","")</f>
        <v/>
      </c>
      <c r="F246" s="12"/>
    </row>
    <row r="247" spans="1:6" x14ac:dyDescent="0.2">
      <c r="A247" s="14"/>
      <c r="B247" s="18"/>
      <c r="C247" s="13"/>
      <c r="D247" s="12"/>
      <c r="E247" s="12"/>
      <c r="F247" s="12"/>
    </row>
    <row r="248" spans="1:6" x14ac:dyDescent="0.2">
      <c r="A248" s="14">
        <f>B248</f>
        <v>40302</v>
      </c>
      <c r="B248" s="18">
        <f>B246+1</f>
        <v>40302</v>
      </c>
      <c r="C248" s="13"/>
      <c r="D248" s="12"/>
      <c r="E248" s="12" t="str">
        <f>IF(AND(WEEKDAY($B248,1)=5,$C248="",$B249=""),"Jugend und Sportschützen","")</f>
        <v/>
      </c>
      <c r="F248" s="12"/>
    </row>
    <row r="249" spans="1:6" x14ac:dyDescent="0.2">
      <c r="A249" s="14"/>
      <c r="B249" s="18"/>
      <c r="C249" s="13"/>
      <c r="D249" s="12"/>
      <c r="E249" s="12"/>
      <c r="F249" s="12"/>
    </row>
    <row r="250" spans="1:6" ht="12.75" customHeight="1" x14ac:dyDescent="0.2">
      <c r="A250" s="14">
        <f>B250</f>
        <v>40303</v>
      </c>
      <c r="B250" s="18">
        <f>B248+1</f>
        <v>40303</v>
      </c>
      <c r="C250" s="13"/>
      <c r="D250" s="12"/>
      <c r="E250" s="12" t="str">
        <f>IF(AND(WEEKDAY($B250,1)=5,$C250="",$B251=""),"Jugend und Sportschützen","")</f>
        <v/>
      </c>
      <c r="F250" s="12" t="s">
        <v>66</v>
      </c>
    </row>
    <row r="251" spans="1:6" x14ac:dyDescent="0.2">
      <c r="A251" s="14"/>
      <c r="B251" s="18"/>
      <c r="C251" s="13"/>
      <c r="D251" s="12"/>
      <c r="E251" s="12"/>
      <c r="F251" s="12"/>
    </row>
    <row r="252" spans="1:6" x14ac:dyDescent="0.2">
      <c r="A252" s="14">
        <f>B252</f>
        <v>40304</v>
      </c>
      <c r="B252" s="18">
        <f>B250+1</f>
        <v>40304</v>
      </c>
      <c r="C252" s="13"/>
      <c r="D252" s="12"/>
      <c r="E252" s="12" t="str">
        <f>IF(AND(WEEKDAY($B252,1)=5,$C252="",$B253=""),"Jugend und Sportschützen","")</f>
        <v>Jugend und Sportschützen</v>
      </c>
      <c r="F252" s="12"/>
    </row>
    <row r="253" spans="1:6" x14ac:dyDescent="0.2">
      <c r="A253" s="14"/>
      <c r="B253" s="18"/>
      <c r="C253" s="13"/>
      <c r="D253" s="12"/>
      <c r="E253" s="12"/>
      <c r="F253" s="12"/>
    </row>
    <row r="254" spans="1:6" x14ac:dyDescent="0.2">
      <c r="A254" s="14">
        <f>B254</f>
        <v>40305</v>
      </c>
      <c r="B254" s="18">
        <f>B252+1</f>
        <v>40305</v>
      </c>
      <c r="C254" s="13"/>
      <c r="D254" s="12"/>
      <c r="E254" s="12" t="str">
        <f>IF(AND(WEEKDAY($B254,1)=5,$C254="",$B255=""),"Jugend und Sportschützen","")</f>
        <v/>
      </c>
      <c r="F254" s="12"/>
    </row>
    <row r="255" spans="1:6" x14ac:dyDescent="0.2">
      <c r="A255" s="14"/>
      <c r="B255" s="18"/>
      <c r="C255" s="13"/>
      <c r="D255" s="12"/>
      <c r="E255" s="12"/>
      <c r="F255" s="12"/>
    </row>
    <row r="256" spans="1:6" x14ac:dyDescent="0.2">
      <c r="A256" s="14">
        <f>B256</f>
        <v>40306</v>
      </c>
      <c r="B256" s="18">
        <f>B254+1</f>
        <v>40306</v>
      </c>
      <c r="C256" s="13"/>
      <c r="D256" s="12"/>
      <c r="E256" s="12" t="str">
        <f>IF(AND(WEEKDAY($B256,1)=5,$C256="",$B257=""),"Jugend und Sportschützen","")</f>
        <v/>
      </c>
      <c r="F256" s="12"/>
    </row>
    <row r="257" spans="1:6" x14ac:dyDescent="0.2">
      <c r="A257" s="14"/>
      <c r="B257" s="18"/>
      <c r="C257" s="13"/>
      <c r="D257" s="12"/>
      <c r="E257" s="12"/>
      <c r="F257" s="12"/>
    </row>
    <row r="258" spans="1:6" x14ac:dyDescent="0.2">
      <c r="A258" s="14">
        <f>B258</f>
        <v>40307</v>
      </c>
      <c r="B258" s="18">
        <f>B256+1</f>
        <v>40307</v>
      </c>
      <c r="C258" s="13"/>
      <c r="D258" s="12"/>
      <c r="E258" s="12" t="str">
        <f>IF(AND(WEEKDAY($B258,1)=5,$C258="",$B259=""),"Jugend und Sportschützen","")</f>
        <v/>
      </c>
      <c r="F258" s="12"/>
    </row>
    <row r="259" spans="1:6" x14ac:dyDescent="0.2">
      <c r="A259" s="14"/>
      <c r="B259" s="18"/>
      <c r="C259" s="13"/>
      <c r="D259" s="12"/>
      <c r="E259" s="12"/>
      <c r="F259" s="12"/>
    </row>
    <row r="260" spans="1:6" x14ac:dyDescent="0.2">
      <c r="A260" s="14">
        <f>B260</f>
        <v>40308</v>
      </c>
      <c r="B260" s="18">
        <f>B258+1</f>
        <v>40308</v>
      </c>
      <c r="C260" s="13"/>
      <c r="D260" s="12"/>
      <c r="E260" s="12" t="str">
        <f>IF(AND(WEEKDAY($B260,1)=5,$C260="",$B261=""),"Jugend und Sportschützen","")</f>
        <v/>
      </c>
      <c r="F260" s="12"/>
    </row>
    <row r="261" spans="1:6" x14ac:dyDescent="0.2">
      <c r="A261" s="14"/>
      <c r="B261" s="18"/>
      <c r="C261" s="13"/>
      <c r="D261" s="12"/>
      <c r="E261" s="12"/>
      <c r="F261" s="12"/>
    </row>
    <row r="262" spans="1:6" ht="12.75" customHeight="1" x14ac:dyDescent="0.2">
      <c r="A262" s="14">
        <f>B262</f>
        <v>40309</v>
      </c>
      <c r="B262" s="18">
        <f>B260+1</f>
        <v>40309</v>
      </c>
      <c r="C262" s="13"/>
      <c r="D262" s="12" t="s">
        <v>63</v>
      </c>
      <c r="E262" s="12" t="str">
        <f>IF(AND(WEEKDAY($B262,1)=5,$C262="",$B263=""),"Jugend und Sportschützen","")</f>
        <v/>
      </c>
      <c r="F262" s="12"/>
    </row>
    <row r="263" spans="1:6" x14ac:dyDescent="0.2">
      <c r="A263" s="14"/>
      <c r="B263" s="18"/>
      <c r="C263" s="13"/>
      <c r="D263" s="12"/>
      <c r="E263" s="12"/>
      <c r="F263" s="12"/>
    </row>
    <row r="264" spans="1:6" x14ac:dyDescent="0.2">
      <c r="A264" s="14">
        <f>B264</f>
        <v>40310</v>
      </c>
      <c r="B264" s="18">
        <f>B262+1</f>
        <v>40310</v>
      </c>
      <c r="C264" s="13"/>
      <c r="D264" s="12"/>
      <c r="E264" s="12" t="str">
        <f>IF(AND(WEEKDAY($B264,1)=5,$C264="",$B265=""),"Jugend und Sportschützen","")</f>
        <v/>
      </c>
      <c r="F264" s="12"/>
    </row>
    <row r="265" spans="1:6" x14ac:dyDescent="0.2">
      <c r="A265" s="14"/>
      <c r="B265" s="18"/>
      <c r="C265" s="13"/>
      <c r="D265" s="12"/>
      <c r="E265" s="12"/>
      <c r="F265" s="12"/>
    </row>
    <row r="266" spans="1:6" x14ac:dyDescent="0.2">
      <c r="A266" s="14">
        <f>B266</f>
        <v>40311</v>
      </c>
      <c r="B266" s="18">
        <f>B264+1</f>
        <v>40311</v>
      </c>
      <c r="C266" s="13"/>
      <c r="D266" s="12"/>
      <c r="E266" s="12" t="str">
        <f>IF(AND(WEEKDAY($B266,1)=5,$C266="",$B267=""),"Jugend und Sportschützen","")</f>
        <v/>
      </c>
      <c r="F266" s="12"/>
    </row>
    <row r="267" spans="1:6" x14ac:dyDescent="0.2">
      <c r="A267" s="14"/>
      <c r="B267" s="18" t="s">
        <v>25</v>
      </c>
      <c r="C267" s="13"/>
      <c r="D267" s="12"/>
      <c r="E267" s="12"/>
      <c r="F267" s="12"/>
    </row>
    <row r="268" spans="1:6" ht="12.75" customHeight="1" x14ac:dyDescent="0.2">
      <c r="A268" s="14">
        <f>B268</f>
        <v>40312</v>
      </c>
      <c r="B268" s="18">
        <f>B266+1</f>
        <v>40312</v>
      </c>
      <c r="C268" s="13"/>
      <c r="D268" s="12"/>
      <c r="E268" s="12" t="s">
        <v>83</v>
      </c>
      <c r="F268" s="12" t="s">
        <v>68</v>
      </c>
    </row>
    <row r="269" spans="1:6" x14ac:dyDescent="0.2">
      <c r="A269" s="14"/>
      <c r="B269" s="18"/>
      <c r="C269" s="13"/>
      <c r="D269" s="12"/>
      <c r="E269" s="12"/>
      <c r="F269" s="12"/>
    </row>
    <row r="270" spans="1:6" ht="12.75" customHeight="1" x14ac:dyDescent="0.2">
      <c r="A270" s="14">
        <f>B270</f>
        <v>40313</v>
      </c>
      <c r="B270" s="18">
        <f>B268+1</f>
        <v>40313</v>
      </c>
      <c r="C270" s="13"/>
      <c r="D270" s="12"/>
      <c r="E270" s="12" t="str">
        <f>IF(AND(WEEKDAY($B270,1)=5,$C270="",$B271=""),"Jugend und Sportschützen","")</f>
        <v/>
      </c>
      <c r="F270" s="12" t="s">
        <v>84</v>
      </c>
    </row>
    <row r="271" spans="1:6" x14ac:dyDescent="0.2">
      <c r="A271" s="14"/>
      <c r="B271" s="18"/>
      <c r="C271" s="13"/>
      <c r="D271" s="12"/>
      <c r="E271" s="12"/>
      <c r="F271" s="12"/>
    </row>
    <row r="272" spans="1:6" x14ac:dyDescent="0.2">
      <c r="A272" s="14">
        <f>B272</f>
        <v>40314</v>
      </c>
      <c r="B272" s="18">
        <f>B270+1</f>
        <v>40314</v>
      </c>
      <c r="C272" s="13"/>
      <c r="D272" s="12"/>
      <c r="E272" s="12" t="str">
        <f>IF(AND(WEEKDAY($B272,1)=5,$C272="",$B273=""),"Jugend und Sportschützen","")</f>
        <v/>
      </c>
      <c r="F272" s="12"/>
    </row>
    <row r="273" spans="1:6" x14ac:dyDescent="0.2">
      <c r="A273" s="14"/>
      <c r="B273" s="18"/>
      <c r="C273" s="13"/>
      <c r="D273" s="12"/>
      <c r="E273" s="12"/>
      <c r="F273" s="12"/>
    </row>
    <row r="274" spans="1:6" x14ac:dyDescent="0.2">
      <c r="A274" s="14">
        <f>B274</f>
        <v>40315</v>
      </c>
      <c r="B274" s="18">
        <f>B272+1</f>
        <v>40315</v>
      </c>
      <c r="C274" s="13"/>
      <c r="D274" s="12"/>
      <c r="E274" s="12" t="str">
        <f>IF(AND(WEEKDAY($B274,1)=5,$C274="",$B275=""),"Jugend und Sportschützen","")</f>
        <v/>
      </c>
      <c r="F274" s="12"/>
    </row>
    <row r="275" spans="1:6" x14ac:dyDescent="0.2">
      <c r="A275" s="14"/>
      <c r="B275" s="18"/>
      <c r="C275" s="13"/>
      <c r="D275" s="12"/>
      <c r="E275" s="12"/>
      <c r="F275" s="12"/>
    </row>
    <row r="276" spans="1:6" x14ac:dyDescent="0.2">
      <c r="A276" s="14">
        <f>B276</f>
        <v>40316</v>
      </c>
      <c r="B276" s="18">
        <f>B274+1</f>
        <v>40316</v>
      </c>
      <c r="C276" s="13"/>
      <c r="D276" s="12"/>
      <c r="E276" s="12" t="str">
        <f>IF(AND(WEEKDAY($B276,1)=5,$C276="",$B277=""),"Jugend und Sportschützen","")</f>
        <v/>
      </c>
      <c r="F276" s="12"/>
    </row>
    <row r="277" spans="1:6" x14ac:dyDescent="0.2">
      <c r="A277" s="14"/>
      <c r="B277" s="18"/>
      <c r="C277" s="13"/>
      <c r="D277" s="12"/>
      <c r="E277" s="12"/>
      <c r="F277" s="12"/>
    </row>
    <row r="278" spans="1:6" x14ac:dyDescent="0.2">
      <c r="A278" s="14">
        <f>B278</f>
        <v>40317</v>
      </c>
      <c r="B278" s="18">
        <f>B276+1</f>
        <v>40317</v>
      </c>
      <c r="C278" s="13"/>
      <c r="D278" s="12"/>
      <c r="E278" s="12" t="str">
        <f>IF(AND(WEEKDAY($B278,1)=5,$C278="",$B279=""),"Jugend und Sportschützen","")</f>
        <v/>
      </c>
      <c r="F278" s="12"/>
    </row>
    <row r="279" spans="1:6" x14ac:dyDescent="0.2">
      <c r="A279" s="14"/>
      <c r="B279" s="18"/>
      <c r="C279" s="13"/>
      <c r="D279" s="12"/>
      <c r="E279" s="12"/>
      <c r="F279" s="12"/>
    </row>
    <row r="280" spans="1:6" x14ac:dyDescent="0.2">
      <c r="A280" s="14">
        <f>B280</f>
        <v>40318</v>
      </c>
      <c r="B280" s="18">
        <f>B278+1</f>
        <v>40318</v>
      </c>
      <c r="C280" s="13"/>
      <c r="D280" s="12"/>
      <c r="E280" s="12" t="str">
        <f>IF(AND(WEEKDAY($B280,1)=5,$C280="",$B281=""),"Jugend und Sportschützen","")</f>
        <v>Jugend und Sportschützen</v>
      </c>
      <c r="F280" s="12"/>
    </row>
    <row r="281" spans="1:6" x14ac:dyDescent="0.2">
      <c r="A281" s="14"/>
      <c r="B281" s="18"/>
      <c r="C281" s="13"/>
      <c r="D281" s="12"/>
      <c r="E281" s="12"/>
      <c r="F281" s="12"/>
    </row>
    <row r="282" spans="1:6" ht="12.75" customHeight="1" x14ac:dyDescent="0.2">
      <c r="A282" s="14">
        <f>B282</f>
        <v>40319</v>
      </c>
      <c r="B282" s="18">
        <f>B280+1</f>
        <v>40319</v>
      </c>
      <c r="C282" s="13"/>
      <c r="D282" s="12"/>
      <c r="E282" s="12" t="str">
        <f>IF(AND(WEEKDAY($B282,1)=5,$C282="",$B283=""),"Jugend und Sportschützen","")</f>
        <v/>
      </c>
      <c r="F282" s="12" t="s">
        <v>64</v>
      </c>
    </row>
    <row r="283" spans="1:6" x14ac:dyDescent="0.2">
      <c r="A283" s="14"/>
      <c r="B283" s="18"/>
      <c r="C283" s="13"/>
      <c r="D283" s="12"/>
      <c r="E283" s="12"/>
      <c r="F283" s="12"/>
    </row>
    <row r="284" spans="1:6" x14ac:dyDescent="0.2">
      <c r="A284" s="14">
        <f>B284</f>
        <v>40320</v>
      </c>
      <c r="B284" s="18">
        <f>B282+1</f>
        <v>40320</v>
      </c>
      <c r="C284" s="13"/>
      <c r="D284" s="12"/>
      <c r="E284" s="12" t="str">
        <f>IF(AND(WEEKDAY($B284,1)=5,$C284="",$B285=""),"Jugend und Sportschützen","")</f>
        <v/>
      </c>
      <c r="F284" s="12"/>
    </row>
    <row r="285" spans="1:6" x14ac:dyDescent="0.2">
      <c r="A285" s="14"/>
      <c r="B285" s="18"/>
      <c r="C285" s="13"/>
      <c r="D285" s="12"/>
      <c r="E285" s="12"/>
      <c r="F285" s="12"/>
    </row>
    <row r="286" spans="1:6" x14ac:dyDescent="0.2">
      <c r="A286" s="14">
        <f>B286</f>
        <v>40321</v>
      </c>
      <c r="B286" s="18">
        <f>B284+1</f>
        <v>40321</v>
      </c>
      <c r="C286" s="13"/>
      <c r="D286" s="12"/>
      <c r="E286" s="12" t="str">
        <f>IF(AND(WEEKDAY($B286,1)=5,$C286="",$B287=""),"Jugend und Sportschützen","")</f>
        <v/>
      </c>
      <c r="F286" s="12"/>
    </row>
    <row r="287" spans="1:6" x14ac:dyDescent="0.2">
      <c r="A287" s="14"/>
      <c r="B287" s="18" t="s">
        <v>27</v>
      </c>
      <c r="C287" s="13"/>
      <c r="D287" s="12"/>
      <c r="E287" s="12"/>
      <c r="F287" s="12"/>
    </row>
    <row r="288" spans="1:6" ht="12.75" customHeight="1" x14ac:dyDescent="0.2">
      <c r="A288" s="14">
        <f>B288</f>
        <v>40322</v>
      </c>
      <c r="B288" s="18">
        <f>B286+1</f>
        <v>40322</v>
      </c>
      <c r="C288" s="13"/>
      <c r="D288" s="12"/>
      <c r="E288" s="12" t="str">
        <f>IF(AND(WEEKDAY($B288,1)=5,$C288="",$B289=""),"Jugend und Sportschützen","")</f>
        <v/>
      </c>
      <c r="F288" s="12" t="s">
        <v>85</v>
      </c>
    </row>
    <row r="289" spans="1:6" x14ac:dyDescent="0.2">
      <c r="A289" s="14"/>
      <c r="B289" s="18" t="s">
        <v>27</v>
      </c>
      <c r="C289" s="13"/>
      <c r="D289" s="12"/>
      <c r="E289" s="12"/>
      <c r="F289" s="12"/>
    </row>
    <row r="290" spans="1:6" x14ac:dyDescent="0.2">
      <c r="A290" s="14">
        <f>B290</f>
        <v>40323</v>
      </c>
      <c r="B290" s="18">
        <f>B288+1</f>
        <v>40323</v>
      </c>
      <c r="C290" s="13" t="s">
        <v>86</v>
      </c>
      <c r="D290" s="12"/>
      <c r="E290" s="12" t="str">
        <f>IF(AND(WEEKDAY($B290,1)=5,$C290="",$B291=""),"Jugend und Sportschützen","")</f>
        <v/>
      </c>
      <c r="F290" s="12"/>
    </row>
    <row r="291" spans="1:6" x14ac:dyDescent="0.2">
      <c r="A291" s="14"/>
      <c r="B291" s="18"/>
      <c r="C291" s="13"/>
      <c r="D291" s="12"/>
      <c r="E291" s="12"/>
      <c r="F291" s="12"/>
    </row>
    <row r="292" spans="1:6" x14ac:dyDescent="0.2">
      <c r="A292" s="14">
        <f>B292</f>
        <v>40324</v>
      </c>
      <c r="B292" s="18">
        <f>B290+1</f>
        <v>40324</v>
      </c>
      <c r="C292" s="13"/>
      <c r="D292" s="12"/>
      <c r="E292" s="12" t="str">
        <f>IF(AND(WEEKDAY($B292,1)=5,$C292="",$B293=""),"Jugend und Sportschützen","")</f>
        <v/>
      </c>
      <c r="F292" s="12"/>
    </row>
    <row r="293" spans="1:6" x14ac:dyDescent="0.2">
      <c r="A293" s="14"/>
      <c r="B293" s="18"/>
      <c r="C293" s="13"/>
      <c r="D293" s="12"/>
      <c r="E293" s="12"/>
      <c r="F293" s="12"/>
    </row>
    <row r="294" spans="1:6" x14ac:dyDescent="0.2">
      <c r="A294" s="14">
        <f>B294</f>
        <v>40325</v>
      </c>
      <c r="B294" s="18">
        <f>B292+1</f>
        <v>40325</v>
      </c>
      <c r="C294" s="13"/>
      <c r="D294" s="12"/>
      <c r="E294" s="12" t="str">
        <f>IF(AND(WEEKDAY($B294,1)=5,$C294="",$B295=""),"Jugend und Sportschützen","")</f>
        <v>Jugend und Sportschützen</v>
      </c>
      <c r="F294" s="12"/>
    </row>
    <row r="295" spans="1:6" x14ac:dyDescent="0.2">
      <c r="A295" s="14"/>
      <c r="B295" s="18"/>
      <c r="C295" s="13"/>
      <c r="D295" s="12"/>
      <c r="E295" s="12"/>
      <c r="F295" s="12"/>
    </row>
    <row r="296" spans="1:6" x14ac:dyDescent="0.2">
      <c r="A296" s="14">
        <f>B296</f>
        <v>40326</v>
      </c>
      <c r="B296" s="18">
        <f>B294+1</f>
        <v>40326</v>
      </c>
      <c r="C296" s="13"/>
      <c r="D296" s="12"/>
      <c r="E296" s="12" t="str">
        <f>IF(AND(WEEKDAY($B296,1)=5,$C296="",$B297=""),"Jugend und Sportschützen","")</f>
        <v/>
      </c>
      <c r="F296" s="12"/>
    </row>
    <row r="297" spans="1:6" x14ac:dyDescent="0.2">
      <c r="A297" s="14"/>
      <c r="B297" s="18"/>
      <c r="C297" s="13"/>
      <c r="D297" s="12"/>
      <c r="E297" s="12"/>
      <c r="F297" s="12"/>
    </row>
    <row r="298" spans="1:6" x14ac:dyDescent="0.2">
      <c r="A298" s="14">
        <f>B298</f>
        <v>40327</v>
      </c>
      <c r="B298" s="18">
        <f>B296+1</f>
        <v>40327</v>
      </c>
      <c r="C298" s="13"/>
      <c r="D298" s="12"/>
      <c r="E298" s="12" t="str">
        <f>IF(AND(WEEKDAY($B298,1)=5,$C298="",$B299=""),"Jugend und Sportschützen","")</f>
        <v/>
      </c>
      <c r="F298" s="12"/>
    </row>
    <row r="299" spans="1:6" x14ac:dyDescent="0.2">
      <c r="A299" s="14"/>
      <c r="B299" s="18"/>
      <c r="C299" s="13"/>
      <c r="D299" s="12"/>
      <c r="E299" s="12"/>
      <c r="F299" s="12"/>
    </row>
    <row r="300" spans="1:6" x14ac:dyDescent="0.2">
      <c r="A300" s="14">
        <f>B300</f>
        <v>40328</v>
      </c>
      <c r="B300" s="18">
        <f>B298+1</f>
        <v>40328</v>
      </c>
      <c r="C300" s="13"/>
      <c r="D300" s="12"/>
      <c r="E300" s="12" t="str">
        <f>IF(AND(WEEKDAY($B300,1)=5,$C300="",$B301=""),"Jugend und Sportschützen","")</f>
        <v/>
      </c>
      <c r="F300" s="12"/>
    </row>
    <row r="301" spans="1:6" x14ac:dyDescent="0.2">
      <c r="A301" s="14"/>
      <c r="B301" s="18"/>
      <c r="C301" s="13"/>
      <c r="D301" s="12"/>
      <c r="E301" s="12"/>
      <c r="F301" s="12"/>
    </row>
    <row r="302" spans="1:6" x14ac:dyDescent="0.2">
      <c r="A302" s="14">
        <f>B302</f>
        <v>40329</v>
      </c>
      <c r="B302" s="18">
        <f>B300+1</f>
        <v>40329</v>
      </c>
      <c r="C302" s="13"/>
      <c r="D302" s="12"/>
      <c r="E302" s="12" t="str">
        <f>IF(AND(WEEKDAY($B302,1)=5,$C302="",$B303=""),"Jugend und Sportschützen","")</f>
        <v/>
      </c>
      <c r="F302" s="12"/>
    </row>
    <row r="303" spans="1:6" x14ac:dyDescent="0.2">
      <c r="A303" s="14"/>
      <c r="B303" s="18"/>
      <c r="C303" s="13"/>
      <c r="D303" s="12"/>
      <c r="E303" s="12"/>
      <c r="F303" s="12"/>
    </row>
    <row r="304" spans="1:6" x14ac:dyDescent="0.2">
      <c r="A304" s="14">
        <f>B304</f>
        <v>40330</v>
      </c>
      <c r="B304" s="18">
        <f>B302+1</f>
        <v>40330</v>
      </c>
      <c r="C304" s="13"/>
      <c r="D304" s="12"/>
      <c r="E304" s="12" t="str">
        <f>IF(AND(WEEKDAY($B304,1)=5,$C304="",$B305=""),"Jugend und Sportschützen","")</f>
        <v/>
      </c>
      <c r="F304" s="12"/>
    </row>
    <row r="305" spans="1:6" x14ac:dyDescent="0.2">
      <c r="A305" s="14"/>
      <c r="B305" s="18"/>
      <c r="C305" s="13"/>
      <c r="D305" s="12"/>
      <c r="E305" s="12"/>
      <c r="F305" s="12"/>
    </row>
    <row r="306" spans="1:6" ht="12.75" customHeight="1" x14ac:dyDescent="0.2">
      <c r="A306" s="14">
        <f>B306</f>
        <v>40331</v>
      </c>
      <c r="B306" s="18">
        <f>B304+1</f>
        <v>40331</v>
      </c>
      <c r="C306" s="13"/>
      <c r="D306" s="12"/>
      <c r="E306" s="12" t="str">
        <f>IF(AND(WEEKDAY($B306,1)=5,$C306="",$B307=""),"Jugend und Sportschützen","")</f>
        <v/>
      </c>
      <c r="F306" s="12" t="s">
        <v>66</v>
      </c>
    </row>
    <row r="307" spans="1:6" x14ac:dyDescent="0.2">
      <c r="A307" s="14"/>
      <c r="B307" s="18"/>
      <c r="C307" s="13"/>
      <c r="D307" s="12"/>
      <c r="E307" s="12"/>
      <c r="F307" s="12"/>
    </row>
    <row r="308" spans="1:6" x14ac:dyDescent="0.2">
      <c r="A308" s="14">
        <f>B308</f>
        <v>40332</v>
      </c>
      <c r="B308" s="18">
        <f>B306+1</f>
        <v>40332</v>
      </c>
      <c r="C308" s="13"/>
      <c r="D308" s="12"/>
      <c r="E308" s="12" t="str">
        <f>IF(AND(WEEKDAY($B308,1)=5,$C308="",$B309=""),"Jugend und Sportschützen","")</f>
        <v/>
      </c>
      <c r="F308" s="12"/>
    </row>
    <row r="309" spans="1:6" x14ac:dyDescent="0.2">
      <c r="A309" s="14"/>
      <c r="B309" s="18" t="s">
        <v>32</v>
      </c>
      <c r="C309" s="13"/>
      <c r="D309" s="12"/>
      <c r="E309" s="12"/>
      <c r="F309" s="12"/>
    </row>
    <row r="310" spans="1:6" x14ac:dyDescent="0.2">
      <c r="A310" s="14">
        <f>B310</f>
        <v>40333</v>
      </c>
      <c r="B310" s="18">
        <f>B308+1</f>
        <v>40333</v>
      </c>
      <c r="C310" s="13"/>
      <c r="D310" s="12"/>
      <c r="E310" s="12" t="str">
        <f>IF(AND(WEEKDAY($B310,1)=5,$C310="",$B311=""),"Jugend und Sportschützen","")</f>
        <v/>
      </c>
      <c r="F310" s="12"/>
    </row>
    <row r="311" spans="1:6" x14ac:dyDescent="0.2">
      <c r="A311" s="14"/>
      <c r="B311" s="18"/>
      <c r="C311" s="13"/>
      <c r="D311" s="12"/>
      <c r="E311" s="12"/>
      <c r="F311" s="12"/>
    </row>
    <row r="312" spans="1:6" x14ac:dyDescent="0.2">
      <c r="A312" s="14">
        <f>B312</f>
        <v>40334</v>
      </c>
      <c r="B312" s="18">
        <f>B310+1</f>
        <v>40334</v>
      </c>
      <c r="C312" s="13"/>
      <c r="D312" s="12"/>
      <c r="E312" s="12" t="str">
        <f>IF(AND(WEEKDAY($B312,1)=5,$C312="",$B313=""),"Jugend und Sportschützen","")</f>
        <v/>
      </c>
      <c r="F312" s="12"/>
    </row>
    <row r="313" spans="1:6" x14ac:dyDescent="0.2">
      <c r="A313" s="14"/>
      <c r="B313" s="18"/>
      <c r="C313" s="13"/>
      <c r="D313" s="12"/>
      <c r="E313" s="12"/>
      <c r="F313" s="12"/>
    </row>
    <row r="314" spans="1:6" ht="12.75" customHeight="1" x14ac:dyDescent="0.2">
      <c r="A314" s="14">
        <f>B314</f>
        <v>40335</v>
      </c>
      <c r="B314" s="18">
        <f>B312+1</f>
        <v>40335</v>
      </c>
      <c r="C314" s="13"/>
      <c r="D314" s="12"/>
      <c r="E314" s="12" t="str">
        <f>IF(AND(WEEKDAY($B314,1)=5,$C314="",$B315=""),"Jugend und Sportschützen","")</f>
        <v/>
      </c>
      <c r="F314" s="12" t="s">
        <v>87</v>
      </c>
    </row>
    <row r="315" spans="1:6" x14ac:dyDescent="0.2">
      <c r="A315" s="14"/>
      <c r="B315" s="18"/>
      <c r="C315" s="13"/>
      <c r="D315" s="12"/>
      <c r="E315" s="12"/>
      <c r="F315" s="12"/>
    </row>
    <row r="316" spans="1:6" x14ac:dyDescent="0.2">
      <c r="A316" s="14">
        <f>B316</f>
        <v>40336</v>
      </c>
      <c r="B316" s="18">
        <f>B314+1</f>
        <v>40336</v>
      </c>
      <c r="C316" s="13"/>
      <c r="D316" s="12"/>
      <c r="E316" s="12" t="str">
        <f>IF(AND(WEEKDAY($B316,1)=5,$C316="",$B317=""),"Jugend und Sportschützen","")</f>
        <v/>
      </c>
      <c r="F316" s="12"/>
    </row>
    <row r="317" spans="1:6" x14ac:dyDescent="0.2">
      <c r="A317" s="14"/>
      <c r="B317" s="18"/>
      <c r="C317" s="13"/>
      <c r="D317" s="12"/>
      <c r="E317" s="12"/>
      <c r="F317" s="12"/>
    </row>
    <row r="318" spans="1:6" ht="12.75" customHeight="1" x14ac:dyDescent="0.2">
      <c r="A318" s="14">
        <f>B318</f>
        <v>40337</v>
      </c>
      <c r="B318" s="18">
        <f>B316+1</f>
        <v>40337</v>
      </c>
      <c r="C318" s="13"/>
      <c r="D318" s="12" t="s">
        <v>63</v>
      </c>
      <c r="E318" s="12" t="str">
        <f>IF(AND(WEEKDAY($B318,1)=5,$C318="",$B319=""),"Jugend und Sportschützen","")</f>
        <v/>
      </c>
      <c r="F318" s="12"/>
    </row>
    <row r="319" spans="1:6" x14ac:dyDescent="0.2">
      <c r="A319" s="14"/>
      <c r="B319" s="18"/>
      <c r="C319" s="13"/>
      <c r="D319" s="12"/>
      <c r="E319" s="12"/>
      <c r="F319" s="12"/>
    </row>
    <row r="320" spans="1:6" x14ac:dyDescent="0.2">
      <c r="A320" s="14">
        <f>B320</f>
        <v>40338</v>
      </c>
      <c r="B320" s="18">
        <f>B318+1</f>
        <v>40338</v>
      </c>
      <c r="C320" s="13"/>
      <c r="D320" s="12"/>
      <c r="E320" s="12" t="str">
        <f>IF(AND(WEEKDAY($B320,1)=5,$C320="",$B321=""),"Jugend und Sportschützen","")</f>
        <v/>
      </c>
      <c r="F320" s="12"/>
    </row>
    <row r="321" spans="1:6" x14ac:dyDescent="0.2">
      <c r="A321" s="14"/>
      <c r="B321" s="18"/>
      <c r="C321" s="13"/>
      <c r="D321" s="12"/>
      <c r="E321" s="12"/>
      <c r="F321" s="12"/>
    </row>
    <row r="322" spans="1:6" x14ac:dyDescent="0.2">
      <c r="A322" s="14">
        <f>B322</f>
        <v>40339</v>
      </c>
      <c r="B322" s="18">
        <f>B320+1</f>
        <v>40339</v>
      </c>
      <c r="C322" s="13"/>
      <c r="D322" s="12"/>
      <c r="E322" s="12" t="str">
        <f>IF(AND(WEEKDAY($B322,1)=5,$C322="",$B323=""),"Jugend und Sportschützen","")</f>
        <v>Jugend und Sportschützen</v>
      </c>
      <c r="F322" s="12"/>
    </row>
    <row r="323" spans="1:6" x14ac:dyDescent="0.2">
      <c r="A323" s="14"/>
      <c r="B323" s="18"/>
      <c r="C323" s="13"/>
      <c r="D323" s="12"/>
      <c r="E323" s="12"/>
      <c r="F323" s="12"/>
    </row>
    <row r="324" spans="1:6" ht="12.75" customHeight="1" x14ac:dyDescent="0.2">
      <c r="A324" s="14">
        <f>B324</f>
        <v>40340</v>
      </c>
      <c r="B324" s="18">
        <f>B322+1</f>
        <v>40340</v>
      </c>
      <c r="C324" s="13"/>
      <c r="D324" s="12"/>
      <c r="E324" s="12" t="str">
        <f>IF(AND(WEEKDAY($B324,1)=5,$C324="",$B325=""),"Jugend und Sportschützen","")</f>
        <v/>
      </c>
      <c r="F324" s="12" t="s">
        <v>68</v>
      </c>
    </row>
    <row r="325" spans="1:6" x14ac:dyDescent="0.2">
      <c r="A325" s="14"/>
      <c r="B325" s="18"/>
      <c r="C325" s="13"/>
      <c r="D325" s="12"/>
      <c r="E325" s="12"/>
      <c r="F325" s="12"/>
    </row>
    <row r="326" spans="1:6" ht="12.75" customHeight="1" x14ac:dyDescent="0.2">
      <c r="A326" s="14">
        <f>B326</f>
        <v>40341</v>
      </c>
      <c r="B326" s="18">
        <f>B324+1</f>
        <v>40341</v>
      </c>
      <c r="C326" s="13"/>
      <c r="D326" s="12" t="s">
        <v>88</v>
      </c>
      <c r="E326" s="12" t="str">
        <f>IF(AND(WEEKDAY($B326,1)=5,$C326="",$B327=""),"Jugend und Sportschützen","")</f>
        <v/>
      </c>
      <c r="F326" s="12" t="s">
        <v>89</v>
      </c>
    </row>
    <row r="327" spans="1:6" x14ac:dyDescent="0.2">
      <c r="A327" s="14"/>
      <c r="B327" s="18"/>
      <c r="C327" s="13"/>
      <c r="D327" s="12"/>
      <c r="E327" s="12"/>
      <c r="F327" s="12"/>
    </row>
    <row r="328" spans="1:6" x14ac:dyDescent="0.2">
      <c r="A328" s="14">
        <f>B328</f>
        <v>40342</v>
      </c>
      <c r="B328" s="18">
        <f>B326+1</f>
        <v>40342</v>
      </c>
      <c r="C328" s="13"/>
      <c r="D328" s="12"/>
      <c r="E328" s="12" t="str">
        <f>IF(AND(WEEKDAY($B328,1)=5,$C328="",$B329=""),"Jugend und Sportschützen","")</f>
        <v/>
      </c>
      <c r="F328" s="12"/>
    </row>
    <row r="329" spans="1:6" x14ac:dyDescent="0.2">
      <c r="A329" s="14"/>
      <c r="B329" s="18"/>
      <c r="C329" s="13"/>
      <c r="D329" s="12"/>
      <c r="E329" s="12"/>
      <c r="F329" s="12"/>
    </row>
    <row r="330" spans="1:6" x14ac:dyDescent="0.2">
      <c r="A330" s="14">
        <f>B330</f>
        <v>40343</v>
      </c>
      <c r="B330" s="18">
        <f>B328+1</f>
        <v>40343</v>
      </c>
      <c r="C330" s="13"/>
      <c r="D330" s="12"/>
      <c r="E330" s="12" t="str">
        <f>IF(AND(WEEKDAY($B330,1)=5,$C330="",$B331=""),"Jugend und Sportschützen","")</f>
        <v/>
      </c>
      <c r="F330" s="12"/>
    </row>
    <row r="331" spans="1:6" x14ac:dyDescent="0.2">
      <c r="A331" s="14"/>
      <c r="B331" s="18"/>
      <c r="C331" s="13"/>
      <c r="D331" s="12"/>
      <c r="E331" s="12"/>
      <c r="F331" s="12"/>
    </row>
    <row r="332" spans="1:6" x14ac:dyDescent="0.2">
      <c r="A332" s="14">
        <f>B332</f>
        <v>40344</v>
      </c>
      <c r="B332" s="18">
        <f>B330+1</f>
        <v>40344</v>
      </c>
      <c r="C332" s="13"/>
      <c r="D332" s="12"/>
      <c r="E332" s="12" t="str">
        <f>IF(AND(WEEKDAY($B332,1)=5,$C332="",$B333=""),"Jugend und Sportschützen","")</f>
        <v/>
      </c>
      <c r="F332" s="12"/>
    </row>
    <row r="333" spans="1:6" x14ac:dyDescent="0.2">
      <c r="A333" s="14"/>
      <c r="B333" s="18"/>
      <c r="C333" s="13"/>
      <c r="D333" s="12"/>
      <c r="E333" s="12"/>
      <c r="F333" s="12"/>
    </row>
    <row r="334" spans="1:6" x14ac:dyDescent="0.2">
      <c r="A334" s="14">
        <f>B334</f>
        <v>40345</v>
      </c>
      <c r="B334" s="18">
        <f>B332+1</f>
        <v>40345</v>
      </c>
      <c r="C334" s="13"/>
      <c r="D334" s="12"/>
      <c r="E334" s="12" t="str">
        <f>IF(AND(WEEKDAY($B334,1)=5,$C334="",$B335=""),"Jugend und Sportschützen","")</f>
        <v/>
      </c>
      <c r="F334" s="12"/>
    </row>
    <row r="335" spans="1:6" x14ac:dyDescent="0.2">
      <c r="A335" s="14"/>
      <c r="B335" s="18"/>
      <c r="C335" s="13"/>
      <c r="D335" s="12"/>
      <c r="E335" s="12"/>
      <c r="F335" s="12"/>
    </row>
    <row r="336" spans="1:6" x14ac:dyDescent="0.2">
      <c r="A336" s="14">
        <f>B336</f>
        <v>40346</v>
      </c>
      <c r="B336" s="18">
        <f>B334+1</f>
        <v>40346</v>
      </c>
      <c r="C336" s="13"/>
      <c r="D336" s="12"/>
      <c r="E336" s="12" t="str">
        <f>IF(AND(WEEKDAY($B336,1)=5,$C336="",$B337=""),"Jugend und Sportschützen","")</f>
        <v>Jugend und Sportschützen</v>
      </c>
      <c r="F336" s="12"/>
    </row>
    <row r="337" spans="1:6" x14ac:dyDescent="0.2">
      <c r="A337" s="14"/>
      <c r="B337" s="18"/>
      <c r="C337" s="13"/>
      <c r="D337" s="12"/>
      <c r="E337" s="12"/>
      <c r="F337" s="12"/>
    </row>
    <row r="338" spans="1:6" ht="12.75" customHeight="1" x14ac:dyDescent="0.2">
      <c r="A338" s="14">
        <f>B338</f>
        <v>40347</v>
      </c>
      <c r="B338" s="18">
        <f>B336+1</f>
        <v>40347</v>
      </c>
      <c r="C338" s="13"/>
      <c r="D338" s="12"/>
      <c r="E338" s="12" t="str">
        <f>IF(AND(WEEKDAY($B338,1)=5,$C338="",$B339=""),"Jugend und Sportschützen","")</f>
        <v/>
      </c>
      <c r="F338" s="12" t="s">
        <v>64</v>
      </c>
    </row>
    <row r="339" spans="1:6" x14ac:dyDescent="0.2">
      <c r="A339" s="14"/>
      <c r="B339" s="18"/>
      <c r="C339" s="13"/>
      <c r="D339" s="12"/>
      <c r="E339" s="12"/>
      <c r="F339" s="12"/>
    </row>
    <row r="340" spans="1:6" x14ac:dyDescent="0.2">
      <c r="A340" s="14">
        <f>B340</f>
        <v>40348</v>
      </c>
      <c r="B340" s="18">
        <f>B338+1</f>
        <v>40348</v>
      </c>
      <c r="C340" s="13"/>
      <c r="D340" s="12"/>
      <c r="E340" s="12" t="str">
        <f>IF(AND(WEEKDAY($B340,1)=5,$C340="",$B341=""),"Jugend und Sportschützen","")</f>
        <v/>
      </c>
      <c r="F340" s="12"/>
    </row>
    <row r="341" spans="1:6" x14ac:dyDescent="0.2">
      <c r="A341" s="14"/>
      <c r="B341" s="18"/>
      <c r="C341" s="13"/>
      <c r="D341" s="12"/>
      <c r="E341" s="12"/>
      <c r="F341" s="12"/>
    </row>
    <row r="342" spans="1:6" x14ac:dyDescent="0.2">
      <c r="A342" s="14">
        <f>B342</f>
        <v>40349</v>
      </c>
      <c r="B342" s="18">
        <f>B340+1</f>
        <v>40349</v>
      </c>
      <c r="C342" s="13"/>
      <c r="D342" s="12"/>
      <c r="E342" s="12" t="str">
        <f>IF(AND(WEEKDAY($B342,1)=5,$C342="",$B343=""),"Jugend und Sportschützen","")</f>
        <v/>
      </c>
      <c r="F342" s="12"/>
    </row>
    <row r="343" spans="1:6" x14ac:dyDescent="0.2">
      <c r="A343" s="14"/>
      <c r="B343" s="18"/>
      <c r="C343" s="13"/>
      <c r="D343" s="12"/>
      <c r="E343" s="12"/>
      <c r="F343" s="12"/>
    </row>
    <row r="344" spans="1:6" x14ac:dyDescent="0.2">
      <c r="A344" s="14">
        <f>B344</f>
        <v>40350</v>
      </c>
      <c r="B344" s="18">
        <f>B342+1</f>
        <v>40350</v>
      </c>
      <c r="C344" s="13"/>
      <c r="D344" s="12"/>
      <c r="E344" s="12" t="str">
        <f>IF(AND(WEEKDAY($B344,1)=5,$C344="",$B345=""),"Jugend und Sportschützen","")</f>
        <v/>
      </c>
      <c r="F344" s="12"/>
    </row>
    <row r="345" spans="1:6" x14ac:dyDescent="0.2">
      <c r="A345" s="14"/>
      <c r="B345" s="18"/>
      <c r="C345" s="13"/>
      <c r="D345" s="12"/>
      <c r="E345" s="12"/>
      <c r="F345" s="12"/>
    </row>
    <row r="346" spans="1:6" x14ac:dyDescent="0.2">
      <c r="A346" s="14">
        <f>B346</f>
        <v>40351</v>
      </c>
      <c r="B346" s="18">
        <f>B344+1</f>
        <v>40351</v>
      </c>
      <c r="C346" s="13"/>
      <c r="D346" s="12"/>
      <c r="E346" s="12" t="str">
        <f>IF(AND(WEEKDAY($B346,1)=5,$C346="",$B347=""),"Jugend und Sportschützen","")</f>
        <v/>
      </c>
      <c r="F346" s="12"/>
    </row>
    <row r="347" spans="1:6" x14ac:dyDescent="0.2">
      <c r="A347" s="14"/>
      <c r="B347" s="18"/>
      <c r="C347" s="13"/>
      <c r="D347" s="12"/>
      <c r="E347" s="12"/>
      <c r="F347" s="12"/>
    </row>
    <row r="348" spans="1:6" x14ac:dyDescent="0.2">
      <c r="A348" s="14">
        <f>B348</f>
        <v>40352</v>
      </c>
      <c r="B348" s="18">
        <f>B346+1</f>
        <v>40352</v>
      </c>
      <c r="C348" s="13"/>
      <c r="D348" s="12"/>
      <c r="E348" s="12" t="str">
        <f>IF(AND(WEEKDAY($B348,1)=5,$C348="",$B349=""),"Jugend und Sportschützen","")</f>
        <v/>
      </c>
      <c r="F348" s="12"/>
    </row>
    <row r="349" spans="1:6" x14ac:dyDescent="0.2">
      <c r="A349" s="14"/>
      <c r="B349" s="18"/>
      <c r="C349" s="13"/>
      <c r="D349" s="12"/>
      <c r="E349" s="12"/>
      <c r="F349" s="12"/>
    </row>
    <row r="350" spans="1:6" x14ac:dyDescent="0.2">
      <c r="A350" s="14">
        <f>B350</f>
        <v>40353</v>
      </c>
      <c r="B350" s="18">
        <f>B348+1</f>
        <v>40353</v>
      </c>
      <c r="C350" s="13"/>
      <c r="D350" s="12"/>
      <c r="E350" s="12" t="str">
        <f>IF(AND(WEEKDAY($B350,1)=5,$C350="",$B351=""),"Jugend und Sportschützen","")</f>
        <v>Jugend und Sportschützen</v>
      </c>
      <c r="F350" s="12"/>
    </row>
    <row r="351" spans="1:6" x14ac:dyDescent="0.2">
      <c r="A351" s="14"/>
      <c r="B351" s="18"/>
      <c r="C351" s="13"/>
      <c r="D351" s="12"/>
      <c r="E351" s="12"/>
      <c r="F351" s="12"/>
    </row>
    <row r="352" spans="1:6" ht="12.75" customHeight="1" x14ac:dyDescent="0.2">
      <c r="A352" s="14">
        <f>B352</f>
        <v>40354</v>
      </c>
      <c r="B352" s="18">
        <f>B350+1</f>
        <v>40354</v>
      </c>
      <c r="C352" s="13"/>
      <c r="D352" s="12" t="s">
        <v>90</v>
      </c>
      <c r="E352" s="12" t="str">
        <f>IF(AND(WEEKDAY($B352,1)=5,$C352="",$B353=""),"Jugend und Sportschützen","")</f>
        <v/>
      </c>
      <c r="F352" s="12"/>
    </row>
    <row r="353" spans="1:6" x14ac:dyDescent="0.2">
      <c r="A353" s="14"/>
      <c r="B353" s="18"/>
      <c r="C353" s="13"/>
      <c r="D353" s="12"/>
      <c r="E353" s="12"/>
      <c r="F353" s="12"/>
    </row>
    <row r="354" spans="1:6" ht="12.75" customHeight="1" x14ac:dyDescent="0.2">
      <c r="A354" s="14">
        <f>B354</f>
        <v>40355</v>
      </c>
      <c r="B354" s="18">
        <f>B352+1</f>
        <v>40355</v>
      </c>
      <c r="C354" s="13"/>
      <c r="D354" s="12" t="s">
        <v>90</v>
      </c>
      <c r="E354" s="12" t="str">
        <f>IF(AND(WEEKDAY($B354,1)=5,$C354="",$B355=""),"Jugend und Sportschützen","")</f>
        <v/>
      </c>
      <c r="F354" s="12"/>
    </row>
    <row r="355" spans="1:6" x14ac:dyDescent="0.2">
      <c r="A355" s="14"/>
      <c r="B355" s="18"/>
      <c r="C355" s="13"/>
      <c r="D355" s="12"/>
      <c r="E355" s="12"/>
      <c r="F355" s="12"/>
    </row>
    <row r="356" spans="1:6" ht="12.75" customHeight="1" x14ac:dyDescent="0.2">
      <c r="A356" s="14">
        <f>B356</f>
        <v>40356</v>
      </c>
      <c r="B356" s="18">
        <f>B354+1</f>
        <v>40356</v>
      </c>
      <c r="C356" s="13"/>
      <c r="D356" s="12" t="s">
        <v>90</v>
      </c>
      <c r="E356" s="12" t="str">
        <f>IF(AND(WEEKDAY($B356,1)=5,$C356="",$B357=""),"Jugend und Sportschützen","")</f>
        <v/>
      </c>
      <c r="F356" s="12" t="s">
        <v>65</v>
      </c>
    </row>
    <row r="357" spans="1:6" x14ac:dyDescent="0.2">
      <c r="A357" s="14"/>
      <c r="B357" s="18"/>
      <c r="C357" s="13"/>
      <c r="D357" s="12"/>
      <c r="E357" s="12"/>
      <c r="F357" s="12"/>
    </row>
    <row r="358" spans="1:6" x14ac:dyDescent="0.2">
      <c r="A358" s="14">
        <f>B358</f>
        <v>40357</v>
      </c>
      <c r="B358" s="18">
        <f>B356+1</f>
        <v>40357</v>
      </c>
      <c r="C358" s="13"/>
      <c r="D358" s="12"/>
      <c r="E358" s="12" t="str">
        <f>IF(AND(WEEKDAY($B358,1)=5,$C358="",$B359=""),"Jugend und Sportschützen","")</f>
        <v/>
      </c>
      <c r="F358" s="12"/>
    </row>
    <row r="359" spans="1:6" x14ac:dyDescent="0.2">
      <c r="A359" s="14"/>
      <c r="B359" s="18"/>
      <c r="C359" s="13"/>
      <c r="D359" s="12"/>
      <c r="E359" s="12"/>
      <c r="F359" s="12"/>
    </row>
    <row r="360" spans="1:6" x14ac:dyDescent="0.2">
      <c r="A360" s="14">
        <f>B360</f>
        <v>40358</v>
      </c>
      <c r="B360" s="18">
        <f>B358+1</f>
        <v>40358</v>
      </c>
      <c r="C360" s="13"/>
      <c r="D360" s="12"/>
      <c r="E360" s="12" t="str">
        <f>IF(AND(WEEKDAY($B360,1)=5,$C360="",$B361=""),"Jugend und Sportschützen","")</f>
        <v/>
      </c>
      <c r="F360" s="12"/>
    </row>
    <row r="361" spans="1:6" x14ac:dyDescent="0.2">
      <c r="A361" s="14"/>
      <c r="B361" s="18"/>
      <c r="C361" s="13"/>
      <c r="D361" s="12"/>
      <c r="E361" s="12"/>
      <c r="F361" s="12"/>
    </row>
    <row r="362" spans="1:6" x14ac:dyDescent="0.2">
      <c r="A362" s="14">
        <f>B362</f>
        <v>40359</v>
      </c>
      <c r="B362" s="18">
        <f>B360+1</f>
        <v>40359</v>
      </c>
      <c r="C362" s="13"/>
      <c r="D362" s="12"/>
      <c r="E362" s="12" t="str">
        <f>IF(AND(WEEKDAY($B362,1)=5,$C362="",$B363=""),"Jugend und Sportschützen","")</f>
        <v/>
      </c>
      <c r="F362" s="12"/>
    </row>
    <row r="363" spans="1:6" x14ac:dyDescent="0.2">
      <c r="A363" s="14"/>
      <c r="B363" s="18"/>
      <c r="C363" s="13"/>
      <c r="D363" s="12"/>
      <c r="E363" s="12"/>
      <c r="F363" s="12"/>
    </row>
    <row r="364" spans="1:6" x14ac:dyDescent="0.2">
      <c r="A364" s="14">
        <f>B364</f>
        <v>40360</v>
      </c>
      <c r="B364" s="18">
        <f>B362+1</f>
        <v>40360</v>
      </c>
      <c r="C364" s="13"/>
      <c r="D364" s="12"/>
      <c r="E364" s="12" t="str">
        <f>IF(AND(WEEKDAY($B364,1)=5,$C364="",$B365=""),"Jugend und Sportschützen","")</f>
        <v>Jugend und Sportschützen</v>
      </c>
      <c r="F364" s="12"/>
    </row>
    <row r="365" spans="1:6" x14ac:dyDescent="0.2">
      <c r="A365" s="14"/>
      <c r="B365" s="18"/>
      <c r="C365" s="13"/>
      <c r="D365" s="12"/>
      <c r="E365" s="12"/>
      <c r="F365" s="12"/>
    </row>
    <row r="366" spans="1:6" ht="12.75" customHeight="1" x14ac:dyDescent="0.2">
      <c r="A366" s="14">
        <f>B366</f>
        <v>40361</v>
      </c>
      <c r="B366" s="18">
        <f>B364+1</f>
        <v>40361</v>
      </c>
      <c r="C366" s="13"/>
      <c r="D366" s="12" t="s">
        <v>91</v>
      </c>
      <c r="E366" s="12" t="str">
        <f>IF(AND(WEEKDAY($B366,1)=5,$C366="",$B367=""),"Jugend und Sportschützen","")</f>
        <v/>
      </c>
      <c r="F366" s="12"/>
    </row>
    <row r="367" spans="1:6" x14ac:dyDescent="0.2">
      <c r="A367" s="14"/>
      <c r="B367" s="18"/>
      <c r="C367" s="13"/>
      <c r="D367" s="12"/>
      <c r="E367" s="12"/>
      <c r="F367" s="12"/>
    </row>
    <row r="368" spans="1:6" x14ac:dyDescent="0.2">
      <c r="A368" s="14">
        <f>B368</f>
        <v>40362</v>
      </c>
      <c r="B368" s="18">
        <f>B366+1</f>
        <v>40362</v>
      </c>
      <c r="C368" s="13"/>
      <c r="D368" s="12"/>
      <c r="E368" s="12" t="str">
        <f>IF(AND(WEEKDAY($B368,1)=5,$C368="",$B369=""),"Jugend und Sportschützen","")</f>
        <v/>
      </c>
      <c r="F368" s="12"/>
    </row>
    <row r="369" spans="1:6" x14ac:dyDescent="0.2">
      <c r="A369" s="14"/>
      <c r="B369" s="18"/>
      <c r="C369" s="13"/>
      <c r="D369" s="12"/>
      <c r="E369" s="12"/>
      <c r="F369" s="12"/>
    </row>
    <row r="370" spans="1:6" ht="12.75" customHeight="1" x14ac:dyDescent="0.2">
      <c r="A370" s="14">
        <f>B370</f>
        <v>40363</v>
      </c>
      <c r="B370" s="18">
        <f>B368+1</f>
        <v>40363</v>
      </c>
      <c r="C370" s="13"/>
      <c r="D370" s="12" t="s">
        <v>92</v>
      </c>
      <c r="E370" s="12" t="str">
        <f>IF(AND(WEEKDAY($B370,1)=5,$C370="",$B371=""),"Jugend und Sportschützen","")</f>
        <v/>
      </c>
      <c r="F370" s="12" t="s">
        <v>67</v>
      </c>
    </row>
    <row r="371" spans="1:6" x14ac:dyDescent="0.2">
      <c r="A371" s="14"/>
      <c r="B371" s="18"/>
      <c r="C371" s="13"/>
      <c r="D371" s="12"/>
      <c r="E371" s="12"/>
      <c r="F371" s="12"/>
    </row>
    <row r="372" spans="1:6" x14ac:dyDescent="0.2">
      <c r="A372" s="14">
        <f>B372</f>
        <v>40364</v>
      </c>
      <c r="B372" s="18">
        <f>B370+1</f>
        <v>40364</v>
      </c>
      <c r="C372" s="13"/>
      <c r="D372" s="12"/>
      <c r="E372" s="12" t="str">
        <f>IF(AND(WEEKDAY($B372,1)=5,$C372="",$B373=""),"Jugend und Sportschützen","")</f>
        <v/>
      </c>
      <c r="F372" s="12"/>
    </row>
    <row r="373" spans="1:6" x14ac:dyDescent="0.2">
      <c r="A373" s="14"/>
      <c r="B373" s="18"/>
      <c r="C373" s="13"/>
      <c r="D373" s="12"/>
      <c r="E373" s="12"/>
      <c r="F373" s="12"/>
    </row>
    <row r="374" spans="1:6" x14ac:dyDescent="0.2">
      <c r="A374" s="14">
        <f>B374</f>
        <v>40365</v>
      </c>
      <c r="B374" s="18">
        <f>B372+1</f>
        <v>40365</v>
      </c>
      <c r="C374" s="13"/>
      <c r="D374" s="12"/>
      <c r="E374" s="12" t="str">
        <f>IF(AND(WEEKDAY($B374,1)=5,$C374="",$B375=""),"Jugend und Sportschützen","")</f>
        <v/>
      </c>
      <c r="F374" s="12"/>
    </row>
    <row r="375" spans="1:6" x14ac:dyDescent="0.2">
      <c r="A375" s="14"/>
      <c r="B375" s="18"/>
      <c r="C375" s="13"/>
      <c r="D375" s="12"/>
      <c r="E375" s="12"/>
      <c r="F375" s="12"/>
    </row>
    <row r="376" spans="1:6" ht="12.75" customHeight="1" x14ac:dyDescent="0.2">
      <c r="A376" s="14">
        <f>B376</f>
        <v>40366</v>
      </c>
      <c r="B376" s="18">
        <f>B374+1</f>
        <v>40366</v>
      </c>
      <c r="C376" s="13"/>
      <c r="D376" s="12"/>
      <c r="E376" s="12" t="str">
        <f>IF(AND(WEEKDAY($B376,1)=5,$C376="",$B377=""),"Jugend und Sportschützen","")</f>
        <v/>
      </c>
      <c r="F376" s="12" t="s">
        <v>66</v>
      </c>
    </row>
    <row r="377" spans="1:6" x14ac:dyDescent="0.2">
      <c r="A377" s="14"/>
      <c r="B377" s="18"/>
      <c r="C377" s="13"/>
      <c r="D377" s="12"/>
      <c r="E377" s="12"/>
      <c r="F377" s="12"/>
    </row>
    <row r="378" spans="1:6" x14ac:dyDescent="0.2">
      <c r="A378" s="14">
        <f>B378</f>
        <v>40367</v>
      </c>
      <c r="B378" s="18">
        <f>B376+1</f>
        <v>40367</v>
      </c>
      <c r="C378" s="13"/>
      <c r="D378" s="12"/>
      <c r="E378" s="12" t="str">
        <f>IF(AND(WEEKDAY($B378,1)=5,$C378="",$B379=""),"Jugend und Sportschützen","")</f>
        <v>Jugend und Sportschützen</v>
      </c>
      <c r="F378" s="12"/>
    </row>
    <row r="379" spans="1:6" x14ac:dyDescent="0.2">
      <c r="A379" s="14"/>
      <c r="B379" s="18"/>
      <c r="C379" s="13"/>
      <c r="D379" s="12"/>
      <c r="E379" s="12"/>
      <c r="F379" s="12"/>
    </row>
    <row r="380" spans="1:6" ht="12.75" customHeight="1" x14ac:dyDescent="0.2">
      <c r="A380" s="14">
        <f>B380</f>
        <v>40368</v>
      </c>
      <c r="B380" s="18">
        <f>B378+1</f>
        <v>40368</v>
      </c>
      <c r="C380" s="13"/>
      <c r="D380" s="12"/>
      <c r="E380" s="12" t="str">
        <f>IF(AND(WEEKDAY($B380,1)=5,$C380="",$B381=""),"Jugend und Sportschützen","")</f>
        <v/>
      </c>
      <c r="F380" s="12" t="s">
        <v>68</v>
      </c>
    </row>
    <row r="381" spans="1:6" x14ac:dyDescent="0.2">
      <c r="A381" s="14"/>
      <c r="B381" s="18"/>
      <c r="C381" s="13"/>
      <c r="D381" s="12"/>
      <c r="E381" s="12"/>
      <c r="F381" s="12"/>
    </row>
    <row r="382" spans="1:6" x14ac:dyDescent="0.2">
      <c r="A382" s="14">
        <f>B382</f>
        <v>40369</v>
      </c>
      <c r="B382" s="18">
        <f>B380+1</f>
        <v>40369</v>
      </c>
      <c r="C382" s="13"/>
      <c r="D382" s="12"/>
      <c r="E382" s="12" t="str">
        <f>IF(AND(WEEKDAY($B382,1)=5,$C382="",$B383=""),"Jugend und Sportschützen","")</f>
        <v/>
      </c>
      <c r="F382" s="12"/>
    </row>
    <row r="383" spans="1:6" x14ac:dyDescent="0.2">
      <c r="A383" s="14"/>
      <c r="B383" s="18"/>
      <c r="C383" s="13"/>
      <c r="D383" s="12"/>
      <c r="E383" s="12"/>
      <c r="F383" s="12"/>
    </row>
    <row r="384" spans="1:6" x14ac:dyDescent="0.2">
      <c r="A384" s="14">
        <f>B384</f>
        <v>40370</v>
      </c>
      <c r="B384" s="18">
        <f>B382+1</f>
        <v>40370</v>
      </c>
      <c r="C384" s="13"/>
      <c r="D384" s="12"/>
      <c r="E384" s="12" t="str">
        <f>IF(AND(WEEKDAY($B384,1)=5,$C384="",$B385=""),"Jugend und Sportschützen","")</f>
        <v/>
      </c>
      <c r="F384" s="12"/>
    </row>
    <row r="385" spans="1:6" x14ac:dyDescent="0.2">
      <c r="A385" s="14"/>
      <c r="B385" s="18"/>
      <c r="C385" s="13"/>
      <c r="D385" s="12"/>
      <c r="E385" s="12"/>
      <c r="F385" s="12"/>
    </row>
    <row r="386" spans="1:6" x14ac:dyDescent="0.2">
      <c r="A386" s="14">
        <f>B386</f>
        <v>40371</v>
      </c>
      <c r="B386" s="18">
        <f>B384+1</f>
        <v>40371</v>
      </c>
      <c r="C386" s="13"/>
      <c r="D386" s="12"/>
      <c r="E386" s="12" t="str">
        <f>IF(AND(WEEKDAY($B386,1)=5,$C386="",$B387=""),"Jugend und Sportschützen","")</f>
        <v/>
      </c>
      <c r="F386" s="12"/>
    </row>
    <row r="387" spans="1:6" x14ac:dyDescent="0.2">
      <c r="A387" s="14"/>
      <c r="B387" s="18"/>
      <c r="C387" s="13"/>
      <c r="D387" s="12"/>
      <c r="E387" s="12"/>
      <c r="F387" s="12"/>
    </row>
    <row r="388" spans="1:6" ht="12.75" customHeight="1" x14ac:dyDescent="0.2">
      <c r="A388" s="14">
        <f>B388</f>
        <v>40372</v>
      </c>
      <c r="B388" s="18">
        <f>B386+1</f>
        <v>40372</v>
      </c>
      <c r="C388" s="13"/>
      <c r="D388" s="12" t="s">
        <v>63</v>
      </c>
      <c r="E388" s="12" t="str">
        <f>IF(AND(WEEKDAY($B388,1)=5,$C388="",$B389=""),"Jugend und Sportschützen","")</f>
        <v/>
      </c>
      <c r="F388" s="12"/>
    </row>
    <row r="389" spans="1:6" x14ac:dyDescent="0.2">
      <c r="A389" s="14"/>
      <c r="B389" s="18"/>
      <c r="C389" s="13"/>
      <c r="D389" s="12"/>
      <c r="E389" s="12"/>
      <c r="F389" s="12"/>
    </row>
    <row r="390" spans="1:6" x14ac:dyDescent="0.2">
      <c r="A390" s="14">
        <f>B390</f>
        <v>40373</v>
      </c>
      <c r="B390" s="18">
        <f>B388+1</f>
        <v>40373</v>
      </c>
      <c r="C390" s="13"/>
      <c r="D390" s="12"/>
      <c r="E390" s="12" t="str">
        <f>IF(AND(WEEKDAY($B390,1)=5,$C390="",$B391=""),"Jugend und Sportschützen","")</f>
        <v/>
      </c>
      <c r="F390" s="12"/>
    </row>
    <row r="391" spans="1:6" x14ac:dyDescent="0.2">
      <c r="A391" s="14"/>
      <c r="B391" s="18"/>
      <c r="C391" s="13"/>
      <c r="D391" s="12"/>
      <c r="E391" s="12"/>
      <c r="F391" s="12"/>
    </row>
    <row r="392" spans="1:6" x14ac:dyDescent="0.2">
      <c r="A392" s="14">
        <f>B392</f>
        <v>40374</v>
      </c>
      <c r="B392" s="18">
        <f>B390+1</f>
        <v>40374</v>
      </c>
      <c r="C392" s="13" t="s">
        <v>39</v>
      </c>
      <c r="D392" s="12"/>
      <c r="E392" s="12" t="str">
        <f>IF(AND(WEEKDAY($B392,1)=5,$C392="",$B393=""),"Jugend und Sportschützen","")</f>
        <v/>
      </c>
      <c r="F392" s="12"/>
    </row>
    <row r="393" spans="1:6" x14ac:dyDescent="0.2">
      <c r="A393" s="14"/>
      <c r="B393" s="18"/>
      <c r="C393" s="13"/>
      <c r="D393" s="12"/>
      <c r="E393" s="12"/>
      <c r="F393" s="12"/>
    </row>
    <row r="394" spans="1:6" x14ac:dyDescent="0.2">
      <c r="A394" s="14">
        <f>B394</f>
        <v>40375</v>
      </c>
      <c r="B394" s="18">
        <f>B392+1</f>
        <v>40375</v>
      </c>
      <c r="C394" s="13" t="s">
        <v>39</v>
      </c>
      <c r="D394" s="12"/>
      <c r="E394" s="12" t="str">
        <f>IF(AND(WEEKDAY($B394,1)=5,$C394="",$B395=""),"Jugend und Sportschützen","")</f>
        <v/>
      </c>
      <c r="F394" s="12"/>
    </row>
    <row r="395" spans="1:6" x14ac:dyDescent="0.2">
      <c r="A395" s="14"/>
      <c r="B395" s="18"/>
      <c r="C395" s="13"/>
      <c r="D395" s="12"/>
      <c r="E395" s="12"/>
      <c r="F395" s="12"/>
    </row>
    <row r="396" spans="1:6" x14ac:dyDescent="0.2">
      <c r="A396" s="14">
        <f>B396</f>
        <v>40376</v>
      </c>
      <c r="B396" s="18">
        <f>B394+1</f>
        <v>40376</v>
      </c>
      <c r="C396" s="13" t="s">
        <v>39</v>
      </c>
      <c r="D396" s="12"/>
      <c r="E396" s="12" t="str">
        <f>IF(AND(WEEKDAY($B396,1)=5,$C396="",$B397=""),"Jugend und Sportschützen","")</f>
        <v/>
      </c>
      <c r="F396" s="12"/>
    </row>
    <row r="397" spans="1:6" x14ac:dyDescent="0.2">
      <c r="A397" s="14"/>
      <c r="B397" s="18"/>
      <c r="C397" s="13"/>
      <c r="D397" s="12"/>
      <c r="E397" s="12"/>
      <c r="F397" s="12"/>
    </row>
    <row r="398" spans="1:6" x14ac:dyDescent="0.2">
      <c r="A398" s="14">
        <f>B398</f>
        <v>40377</v>
      </c>
      <c r="B398" s="18">
        <f>B396+1</f>
        <v>40377</v>
      </c>
      <c r="C398" s="13" t="s">
        <v>39</v>
      </c>
      <c r="D398" s="12"/>
      <c r="E398" s="12" t="str">
        <f>IF(AND(WEEKDAY($B398,1)=5,$C398="",$B399=""),"Jugend und Sportschützen","")</f>
        <v/>
      </c>
      <c r="F398" s="12"/>
    </row>
    <row r="399" spans="1:6" x14ac:dyDescent="0.2">
      <c r="A399" s="14"/>
      <c r="B399" s="18"/>
      <c r="C399" s="13"/>
      <c r="D399" s="12"/>
      <c r="E399" s="12"/>
      <c r="F399" s="12"/>
    </row>
    <row r="400" spans="1:6" x14ac:dyDescent="0.2">
      <c r="A400" s="14">
        <f>B400</f>
        <v>40378</v>
      </c>
      <c r="B400" s="18">
        <f>B398+1</f>
        <v>40378</v>
      </c>
      <c r="C400" s="13" t="s">
        <v>39</v>
      </c>
      <c r="D400" s="12"/>
      <c r="E400" s="12" t="str">
        <f>IF(AND(WEEKDAY($B400,1)=5,$C400="",$B401=""),"Jugend und Sportschützen","")</f>
        <v/>
      </c>
      <c r="F400" s="12"/>
    </row>
    <row r="401" spans="1:6" x14ac:dyDescent="0.2">
      <c r="A401" s="14"/>
      <c r="B401" s="18"/>
      <c r="C401" s="13"/>
      <c r="D401" s="12"/>
      <c r="E401" s="12"/>
      <c r="F401" s="12"/>
    </row>
    <row r="402" spans="1:6" x14ac:dyDescent="0.2">
      <c r="A402" s="14">
        <f>B402</f>
        <v>40379</v>
      </c>
      <c r="B402" s="18">
        <f>B400+1</f>
        <v>40379</v>
      </c>
      <c r="C402" s="13" t="s">
        <v>39</v>
      </c>
      <c r="D402" s="12"/>
      <c r="E402" s="12" t="str">
        <f>IF(AND(WEEKDAY($B402,1)=5,$C402="",$B403=""),"Jugend und Sportschützen","")</f>
        <v/>
      </c>
      <c r="F402" s="12"/>
    </row>
    <row r="403" spans="1:6" x14ac:dyDescent="0.2">
      <c r="A403" s="14"/>
      <c r="B403" s="18"/>
      <c r="C403" s="13"/>
      <c r="D403" s="12"/>
      <c r="E403" s="12"/>
      <c r="F403" s="12"/>
    </row>
    <row r="404" spans="1:6" x14ac:dyDescent="0.2">
      <c r="A404" s="14">
        <f>B404</f>
        <v>40380</v>
      </c>
      <c r="B404" s="18">
        <f>B402+1</f>
        <v>40380</v>
      </c>
      <c r="C404" s="13" t="s">
        <v>39</v>
      </c>
      <c r="D404" s="12"/>
      <c r="E404" s="12" t="str">
        <f>IF(AND(WEEKDAY($B404,1)=5,$C404="",$B405=""),"Jugend und Sportschützen","")</f>
        <v/>
      </c>
      <c r="F404" s="12"/>
    </row>
    <row r="405" spans="1:6" x14ac:dyDescent="0.2">
      <c r="A405" s="14"/>
      <c r="B405" s="18"/>
      <c r="C405" s="13"/>
      <c r="D405" s="12"/>
      <c r="E405" s="12"/>
      <c r="F405" s="12"/>
    </row>
    <row r="406" spans="1:6" x14ac:dyDescent="0.2">
      <c r="A406" s="14">
        <f>B406</f>
        <v>40381</v>
      </c>
      <c r="B406" s="18">
        <f>B404+1</f>
        <v>40381</v>
      </c>
      <c r="C406" s="13" t="s">
        <v>39</v>
      </c>
      <c r="D406" s="12"/>
      <c r="E406" s="12" t="str">
        <f>IF(AND(WEEKDAY($B406,1)=5,$C406="",$B407=""),"Jugend und Sportschützen","")</f>
        <v/>
      </c>
      <c r="F406" s="12"/>
    </row>
    <row r="407" spans="1:6" x14ac:dyDescent="0.2">
      <c r="A407" s="14"/>
      <c r="B407" s="18"/>
      <c r="C407" s="13"/>
      <c r="D407" s="12"/>
      <c r="E407" s="12"/>
      <c r="F407" s="12"/>
    </row>
    <row r="408" spans="1:6" x14ac:dyDescent="0.2">
      <c r="A408" s="14">
        <f>B408</f>
        <v>40382</v>
      </c>
      <c r="B408" s="18">
        <f>B406+1</f>
        <v>40382</v>
      </c>
      <c r="C408" s="13" t="s">
        <v>39</v>
      </c>
      <c r="D408" s="12"/>
      <c r="E408" s="12" t="str">
        <f>IF(AND(WEEKDAY($B408,1)=5,$C408="",$B409=""),"Jugend und Sportschützen","")</f>
        <v/>
      </c>
      <c r="F408" s="12"/>
    </row>
    <row r="409" spans="1:6" x14ac:dyDescent="0.2">
      <c r="A409" s="14"/>
      <c r="B409" s="18"/>
      <c r="C409" s="13"/>
      <c r="D409" s="12"/>
      <c r="E409" s="12"/>
      <c r="F409" s="12"/>
    </row>
    <row r="410" spans="1:6" x14ac:dyDescent="0.2">
      <c r="A410" s="14">
        <f>B410</f>
        <v>40383</v>
      </c>
      <c r="B410" s="18">
        <f>B408+1</f>
        <v>40383</v>
      </c>
      <c r="C410" s="13" t="s">
        <v>39</v>
      </c>
      <c r="D410" s="12"/>
      <c r="E410" s="12" t="str">
        <f>IF(AND(WEEKDAY($B410,1)=5,$C410="",$B411=""),"Jugend und Sportschützen","")</f>
        <v/>
      </c>
      <c r="F410" s="12"/>
    </row>
    <row r="411" spans="1:6" x14ac:dyDescent="0.2">
      <c r="A411" s="14"/>
      <c r="B411" s="18"/>
      <c r="C411" s="13"/>
      <c r="D411" s="12"/>
      <c r="E411" s="12"/>
      <c r="F411" s="12"/>
    </row>
    <row r="412" spans="1:6" x14ac:dyDescent="0.2">
      <c r="A412" s="14">
        <f>B412</f>
        <v>40384</v>
      </c>
      <c r="B412" s="18">
        <f>B410+1</f>
        <v>40384</v>
      </c>
      <c r="C412" s="13" t="s">
        <v>39</v>
      </c>
      <c r="D412" s="12"/>
      <c r="E412" s="12" t="str">
        <f>IF(AND(WEEKDAY($B412,1)=5,$C412="",$B413=""),"Jugend und Sportschützen","")</f>
        <v/>
      </c>
      <c r="F412" s="12"/>
    </row>
    <row r="413" spans="1:6" x14ac:dyDescent="0.2">
      <c r="A413" s="14"/>
      <c r="B413" s="18"/>
      <c r="C413" s="13"/>
      <c r="D413" s="12"/>
      <c r="E413" s="12"/>
      <c r="F413" s="12"/>
    </row>
    <row r="414" spans="1:6" x14ac:dyDescent="0.2">
      <c r="A414" s="14">
        <f>B414</f>
        <v>40385</v>
      </c>
      <c r="B414" s="18">
        <f>B412+1</f>
        <v>40385</v>
      </c>
      <c r="C414" s="13" t="s">
        <v>39</v>
      </c>
      <c r="D414" s="12"/>
      <c r="E414" s="12" t="str">
        <f>IF(AND(WEEKDAY($B414,1)=5,$C414="",$B415=""),"Jugend und Sportschützen","")</f>
        <v/>
      </c>
      <c r="F414" s="12"/>
    </row>
    <row r="415" spans="1:6" x14ac:dyDescent="0.2">
      <c r="A415" s="14"/>
      <c r="B415" s="18"/>
      <c r="C415" s="13"/>
      <c r="D415" s="12"/>
      <c r="E415" s="12"/>
      <c r="F415" s="12"/>
    </row>
    <row r="416" spans="1:6" x14ac:dyDescent="0.2">
      <c r="A416" s="14">
        <f>B416</f>
        <v>40386</v>
      </c>
      <c r="B416" s="18">
        <f>B414+1</f>
        <v>40386</v>
      </c>
      <c r="C416" s="13" t="s">
        <v>39</v>
      </c>
      <c r="D416" s="12"/>
      <c r="E416" s="12" t="str">
        <f>IF(AND(WEEKDAY($B416,1)=5,$C416="",$B417=""),"Jugend und Sportschützen","")</f>
        <v/>
      </c>
      <c r="F416" s="12"/>
    </row>
    <row r="417" spans="1:6" x14ac:dyDescent="0.2">
      <c r="A417" s="14"/>
      <c r="B417" s="18"/>
      <c r="C417" s="13"/>
      <c r="D417" s="12"/>
      <c r="E417" s="12"/>
      <c r="F417" s="12"/>
    </row>
    <row r="418" spans="1:6" x14ac:dyDescent="0.2">
      <c r="A418" s="14">
        <f>B418</f>
        <v>40387</v>
      </c>
      <c r="B418" s="18">
        <f>B416+1</f>
        <v>40387</v>
      </c>
      <c r="C418" s="13" t="s">
        <v>39</v>
      </c>
      <c r="D418" s="12"/>
      <c r="E418" s="12" t="str">
        <f>IF(AND(WEEKDAY($B418,1)=5,$C418="",$B419=""),"Jugend und Sportschützen","")</f>
        <v/>
      </c>
      <c r="F418" s="12"/>
    </row>
    <row r="419" spans="1:6" x14ac:dyDescent="0.2">
      <c r="A419" s="14"/>
      <c r="B419" s="18"/>
      <c r="C419" s="13"/>
      <c r="D419" s="12"/>
      <c r="E419" s="12"/>
      <c r="F419" s="12"/>
    </row>
    <row r="420" spans="1:6" x14ac:dyDescent="0.2">
      <c r="A420" s="14">
        <f>B420</f>
        <v>40388</v>
      </c>
      <c r="B420" s="18">
        <f>B418+1</f>
        <v>40388</v>
      </c>
      <c r="C420" s="13" t="s">
        <v>39</v>
      </c>
      <c r="D420" s="12"/>
      <c r="E420" s="12" t="str">
        <f>IF(AND(WEEKDAY($B420,1)=5,$C420="",$B421=""),"Jugend und Sportschützen","")</f>
        <v/>
      </c>
      <c r="F420" s="12"/>
    </row>
    <row r="421" spans="1:6" x14ac:dyDescent="0.2">
      <c r="A421" s="14"/>
      <c r="B421" s="18"/>
      <c r="C421" s="13"/>
      <c r="D421" s="12"/>
      <c r="E421" s="12"/>
      <c r="F421" s="12"/>
    </row>
    <row r="422" spans="1:6" x14ac:dyDescent="0.2">
      <c r="A422" s="14">
        <f>B422</f>
        <v>40389</v>
      </c>
      <c r="B422" s="18">
        <f>B420+1</f>
        <v>40389</v>
      </c>
      <c r="C422" s="13" t="s">
        <v>39</v>
      </c>
      <c r="D422" s="12"/>
      <c r="E422" s="12" t="str">
        <f>IF(AND(WEEKDAY($B422,1)=5,$C422="",$B423=""),"Jugend und Sportschützen","")</f>
        <v/>
      </c>
      <c r="F422" s="12"/>
    </row>
    <row r="423" spans="1:6" x14ac:dyDescent="0.2">
      <c r="A423" s="14"/>
      <c r="B423" s="18"/>
      <c r="C423" s="13"/>
      <c r="D423" s="12"/>
      <c r="E423" s="12"/>
      <c r="F423" s="12"/>
    </row>
    <row r="424" spans="1:6" x14ac:dyDescent="0.2">
      <c r="A424" s="14">
        <f>B424</f>
        <v>40390</v>
      </c>
      <c r="B424" s="18">
        <f>B422+1</f>
        <v>40390</v>
      </c>
      <c r="C424" s="13" t="s">
        <v>39</v>
      </c>
      <c r="D424" s="12"/>
      <c r="E424" s="12" t="str">
        <f>IF(AND(WEEKDAY($B424,1)=5,$C424="",$B425=""),"Jugend und Sportschützen","")</f>
        <v/>
      </c>
      <c r="F424" s="12"/>
    </row>
    <row r="425" spans="1:6" x14ac:dyDescent="0.2">
      <c r="A425" s="14"/>
      <c r="B425" s="18"/>
      <c r="C425" s="13"/>
      <c r="D425" s="12"/>
      <c r="E425" s="12"/>
      <c r="F425" s="12"/>
    </row>
    <row r="426" spans="1:6" ht="12.75" customHeight="1" x14ac:dyDescent="0.2">
      <c r="A426" s="14">
        <f>B426</f>
        <v>40391</v>
      </c>
      <c r="B426" s="18">
        <f>B424+1</f>
        <v>40391</v>
      </c>
      <c r="C426" s="13" t="s">
        <v>39</v>
      </c>
      <c r="D426" s="12"/>
      <c r="E426" s="12" t="str">
        <f>IF(AND(WEEKDAY($B426,1)=5,$C426="",$B427=""),"Jugend und Sportschützen","")</f>
        <v/>
      </c>
      <c r="F426" s="12" t="s">
        <v>67</v>
      </c>
    </row>
    <row r="427" spans="1:6" x14ac:dyDescent="0.2">
      <c r="A427" s="14"/>
      <c r="B427" s="18"/>
      <c r="C427" s="13"/>
      <c r="D427" s="12"/>
      <c r="E427" s="12"/>
      <c r="F427" s="12"/>
    </row>
    <row r="428" spans="1:6" x14ac:dyDescent="0.2">
      <c r="A428" s="14">
        <f>B428</f>
        <v>40392</v>
      </c>
      <c r="B428" s="18">
        <f>B426+1</f>
        <v>40392</v>
      </c>
      <c r="C428" s="13" t="s">
        <v>39</v>
      </c>
      <c r="D428" s="12"/>
      <c r="E428" s="12" t="str">
        <f>IF(AND(WEEKDAY($B428,1)=5,$C428="",$B429=""),"Jugend und Sportschützen","")</f>
        <v/>
      </c>
      <c r="F428" s="12"/>
    </row>
    <row r="429" spans="1:6" x14ac:dyDescent="0.2">
      <c r="A429" s="14"/>
      <c r="B429" s="18"/>
      <c r="C429" s="13"/>
      <c r="D429" s="12"/>
      <c r="E429" s="12"/>
      <c r="F429" s="12"/>
    </row>
    <row r="430" spans="1:6" x14ac:dyDescent="0.2">
      <c r="A430" s="14">
        <f>B430</f>
        <v>40393</v>
      </c>
      <c r="B430" s="18">
        <f>B428+1</f>
        <v>40393</v>
      </c>
      <c r="C430" s="13" t="s">
        <v>39</v>
      </c>
      <c r="D430" s="12"/>
      <c r="E430" s="12" t="str">
        <f>IF(AND(WEEKDAY($B430,1)=5,$C430="",$B431=""),"Jugend und Sportschützen","")</f>
        <v/>
      </c>
      <c r="F430" s="12"/>
    </row>
    <row r="431" spans="1:6" x14ac:dyDescent="0.2">
      <c r="A431" s="14"/>
      <c r="B431" s="18"/>
      <c r="C431" s="13"/>
      <c r="D431" s="12"/>
      <c r="E431" s="12"/>
      <c r="F431" s="12"/>
    </row>
    <row r="432" spans="1:6" ht="12.75" customHeight="1" x14ac:dyDescent="0.2">
      <c r="A432" s="14">
        <f>B432</f>
        <v>40394</v>
      </c>
      <c r="B432" s="18">
        <f>B430+1</f>
        <v>40394</v>
      </c>
      <c r="C432" s="13" t="s">
        <v>39</v>
      </c>
      <c r="D432" s="12"/>
      <c r="E432" s="12" t="str">
        <f>IF(AND(WEEKDAY($B432,1)=5,$C432="",$B433=""),"Jugend und Sportschützen","")</f>
        <v/>
      </c>
      <c r="F432" s="12" t="s">
        <v>66</v>
      </c>
    </row>
    <row r="433" spans="1:6" x14ac:dyDescent="0.2">
      <c r="A433" s="14"/>
      <c r="B433" s="18"/>
      <c r="C433" s="13"/>
      <c r="D433" s="12"/>
      <c r="E433" s="12"/>
      <c r="F433" s="12"/>
    </row>
    <row r="434" spans="1:6" x14ac:dyDescent="0.2">
      <c r="A434" s="14">
        <f>B434</f>
        <v>40395</v>
      </c>
      <c r="B434" s="18">
        <f>B432+1</f>
        <v>40395</v>
      </c>
      <c r="C434" s="13" t="s">
        <v>39</v>
      </c>
      <c r="D434" s="12"/>
      <c r="E434" s="12" t="str">
        <f>IF(AND(WEEKDAY($B434,1)=5,$C434="",$B435=""),"Jugend und Sportschützen","")</f>
        <v/>
      </c>
      <c r="F434" s="12"/>
    </row>
    <row r="435" spans="1:6" x14ac:dyDescent="0.2">
      <c r="A435" s="14"/>
      <c r="B435" s="18"/>
      <c r="C435" s="13"/>
      <c r="D435" s="12"/>
      <c r="E435" s="12"/>
      <c r="F435" s="12"/>
    </row>
    <row r="436" spans="1:6" x14ac:dyDescent="0.2">
      <c r="A436" s="14">
        <f>B436</f>
        <v>40396</v>
      </c>
      <c r="B436" s="18">
        <f>B434+1</f>
        <v>40396</v>
      </c>
      <c r="C436" s="13" t="s">
        <v>39</v>
      </c>
      <c r="D436" s="12"/>
      <c r="E436" s="12" t="str">
        <f>IF(AND(WEEKDAY($B436,1)=5,$C436="",$B437=""),"Jugend und Sportschützen","")</f>
        <v/>
      </c>
      <c r="F436" s="12"/>
    </row>
    <row r="437" spans="1:6" x14ac:dyDescent="0.2">
      <c r="A437" s="14"/>
      <c r="B437" s="18"/>
      <c r="C437" s="13"/>
      <c r="D437" s="12"/>
      <c r="E437" s="12"/>
      <c r="F437" s="12"/>
    </row>
    <row r="438" spans="1:6" ht="12.75" customHeight="1" x14ac:dyDescent="0.2">
      <c r="A438" s="14">
        <f>B438</f>
        <v>40397</v>
      </c>
      <c r="B438" s="18">
        <f>B436+1</f>
        <v>40397</v>
      </c>
      <c r="C438" s="13" t="s">
        <v>39</v>
      </c>
      <c r="D438" s="12" t="s">
        <v>93</v>
      </c>
      <c r="E438" s="12" t="str">
        <f>IF(AND(WEEKDAY($B438,1)=5,$C438="",$B439=""),"Jugend und Sportschützen","")</f>
        <v/>
      </c>
      <c r="F438" s="12"/>
    </row>
    <row r="439" spans="1:6" x14ac:dyDescent="0.2">
      <c r="A439" s="14"/>
      <c r="B439" s="18"/>
      <c r="C439" s="13"/>
      <c r="D439" s="12"/>
      <c r="E439" s="12"/>
      <c r="F439" s="12"/>
    </row>
    <row r="440" spans="1:6" x14ac:dyDescent="0.2">
      <c r="A440" s="14">
        <f>B440</f>
        <v>40398</v>
      </c>
      <c r="B440" s="18">
        <f>B438+1</f>
        <v>40398</v>
      </c>
      <c r="C440" s="13" t="s">
        <v>39</v>
      </c>
      <c r="D440" s="12"/>
      <c r="E440" s="12" t="str">
        <f>IF(AND(WEEKDAY($B440,1)=5,$C440="",$B441=""),"Jugend und Sportschützen","")</f>
        <v/>
      </c>
      <c r="F440" s="12"/>
    </row>
    <row r="441" spans="1:6" x14ac:dyDescent="0.2">
      <c r="A441" s="14"/>
      <c r="B441" s="18"/>
      <c r="C441" s="13"/>
      <c r="D441" s="12"/>
      <c r="E441" s="12"/>
      <c r="F441" s="12"/>
    </row>
    <row r="442" spans="1:6" x14ac:dyDescent="0.2">
      <c r="A442" s="14">
        <f>B442</f>
        <v>40399</v>
      </c>
      <c r="B442" s="18">
        <f>B440+1</f>
        <v>40399</v>
      </c>
      <c r="C442" s="13" t="s">
        <v>39</v>
      </c>
      <c r="D442" s="12"/>
      <c r="E442" s="12" t="str">
        <f>IF(AND(WEEKDAY($B442,1)=5,$C442="",$B443=""),"Jugend und Sportschützen","")</f>
        <v/>
      </c>
      <c r="F442" s="12"/>
    </row>
    <row r="443" spans="1:6" x14ac:dyDescent="0.2">
      <c r="A443" s="14"/>
      <c r="B443" s="18"/>
      <c r="C443" s="13"/>
      <c r="D443" s="12"/>
      <c r="E443" s="12"/>
      <c r="F443" s="12"/>
    </row>
    <row r="444" spans="1:6" ht="12.75" customHeight="1" x14ac:dyDescent="0.2">
      <c r="A444" s="14">
        <f>B444</f>
        <v>40400</v>
      </c>
      <c r="B444" s="18">
        <f>B442+1</f>
        <v>40400</v>
      </c>
      <c r="C444" s="13" t="s">
        <v>39</v>
      </c>
      <c r="D444" s="12" t="s">
        <v>63</v>
      </c>
      <c r="E444" s="12" t="str">
        <f>IF(AND(WEEKDAY($B444,1)=5,$C444="",$B445=""),"Jugend und Sportschützen","")</f>
        <v/>
      </c>
      <c r="F444" s="12"/>
    </row>
    <row r="445" spans="1:6" x14ac:dyDescent="0.2">
      <c r="A445" s="14"/>
      <c r="B445" s="18"/>
      <c r="C445" s="13"/>
      <c r="D445" s="12"/>
      <c r="E445" s="12"/>
      <c r="F445" s="12"/>
    </row>
    <row r="446" spans="1:6" x14ac:dyDescent="0.2">
      <c r="A446" s="14">
        <f>B446</f>
        <v>40401</v>
      </c>
      <c r="B446" s="18">
        <f>B444+1</f>
        <v>40401</v>
      </c>
      <c r="C446" s="13" t="s">
        <v>39</v>
      </c>
      <c r="D446" s="12"/>
      <c r="E446" s="12" t="str">
        <f>IF(AND(WEEKDAY($B446,1)=5,$C446="",$B447=""),"Jugend und Sportschützen","")</f>
        <v/>
      </c>
      <c r="F446" s="12"/>
    </row>
    <row r="447" spans="1:6" x14ac:dyDescent="0.2">
      <c r="A447" s="14"/>
      <c r="B447" s="18"/>
      <c r="C447" s="13"/>
      <c r="D447" s="12"/>
      <c r="E447" s="12"/>
      <c r="F447" s="12"/>
    </row>
    <row r="448" spans="1:6" x14ac:dyDescent="0.2">
      <c r="A448" s="14">
        <f>B448</f>
        <v>40402</v>
      </c>
      <c r="B448" s="18">
        <f>B446+1</f>
        <v>40402</v>
      </c>
      <c r="C448" s="13" t="s">
        <v>39</v>
      </c>
      <c r="D448" s="12"/>
      <c r="E448" s="12" t="str">
        <f>IF(AND(WEEKDAY($B448,1)=5,$C448="",$B449=""),"Jugend und Sportschützen","")</f>
        <v/>
      </c>
      <c r="F448" s="12"/>
    </row>
    <row r="449" spans="1:6" x14ac:dyDescent="0.2">
      <c r="A449" s="14"/>
      <c r="B449" s="18"/>
      <c r="C449" s="13"/>
      <c r="D449" s="12"/>
      <c r="E449" s="12"/>
      <c r="F449" s="12"/>
    </row>
    <row r="450" spans="1:6" ht="12.75" customHeight="1" x14ac:dyDescent="0.2">
      <c r="A450" s="14">
        <f>B450</f>
        <v>40403</v>
      </c>
      <c r="B450" s="18">
        <f>B448+1</f>
        <v>40403</v>
      </c>
      <c r="C450" s="13" t="s">
        <v>39</v>
      </c>
      <c r="D450" s="12"/>
      <c r="E450" s="12" t="str">
        <f>IF(AND(WEEKDAY($B450,1)=5,$C450="",$B451=""),"Jugend und Sportschützen","")</f>
        <v/>
      </c>
      <c r="F450" s="12" t="s">
        <v>94</v>
      </c>
    </row>
    <row r="451" spans="1:6" x14ac:dyDescent="0.2">
      <c r="A451" s="14"/>
      <c r="B451" s="18"/>
      <c r="C451" s="13"/>
      <c r="D451" s="12"/>
      <c r="E451" s="12"/>
      <c r="F451" s="12"/>
    </row>
    <row r="452" spans="1:6" x14ac:dyDescent="0.2">
      <c r="A452" s="14">
        <f>B452</f>
        <v>40404</v>
      </c>
      <c r="B452" s="18">
        <f>B450+1</f>
        <v>40404</v>
      </c>
      <c r="C452" s="13" t="s">
        <v>39</v>
      </c>
      <c r="D452" s="12"/>
      <c r="E452" s="12" t="str">
        <f>IF(AND(WEEKDAY($B452,1)=5,$C452="",$B453=""),"Jugend und Sportschützen","")</f>
        <v/>
      </c>
      <c r="F452" s="12"/>
    </row>
    <row r="453" spans="1:6" x14ac:dyDescent="0.2">
      <c r="A453" s="14"/>
      <c r="B453" s="18"/>
      <c r="C453" s="13"/>
      <c r="D453" s="12"/>
      <c r="E453" s="12"/>
      <c r="F453" s="12"/>
    </row>
    <row r="454" spans="1:6" ht="12.75" customHeight="1" x14ac:dyDescent="0.2">
      <c r="A454" s="14">
        <f>B454</f>
        <v>40405</v>
      </c>
      <c r="B454" s="18">
        <f>B452+1</f>
        <v>40405</v>
      </c>
      <c r="C454" s="13" t="s">
        <v>39</v>
      </c>
      <c r="D454" s="12" t="s">
        <v>95</v>
      </c>
      <c r="E454" s="12" t="str">
        <f>IF(AND(WEEKDAY($B454,1)=5,$C454="",$B455=""),"Jugend und Sportschützen","")</f>
        <v/>
      </c>
      <c r="F454" s="12"/>
    </row>
    <row r="455" spans="1:6" x14ac:dyDescent="0.2">
      <c r="A455" s="14"/>
      <c r="B455" s="18"/>
      <c r="C455" s="13"/>
      <c r="D455" s="12"/>
      <c r="E455" s="12"/>
      <c r="F455" s="12"/>
    </row>
    <row r="456" spans="1:6" x14ac:dyDescent="0.2">
      <c r="A456" s="14">
        <f>B456</f>
        <v>40406</v>
      </c>
      <c r="B456" s="18">
        <f>B454+1</f>
        <v>40406</v>
      </c>
      <c r="C456" s="13" t="s">
        <v>39</v>
      </c>
      <c r="D456" s="12"/>
      <c r="E456" s="12" t="str">
        <f>IF(AND(WEEKDAY($B456,1)=5,$C456="",$B457=""),"Jugend und Sportschützen","")</f>
        <v/>
      </c>
      <c r="F456" s="12"/>
    </row>
    <row r="457" spans="1:6" x14ac:dyDescent="0.2">
      <c r="A457" s="14"/>
      <c r="B457" s="18"/>
      <c r="C457" s="13"/>
      <c r="D457" s="12"/>
      <c r="E457" s="12"/>
      <c r="F457" s="12"/>
    </row>
    <row r="458" spans="1:6" x14ac:dyDescent="0.2">
      <c r="A458" s="14">
        <f>B458</f>
        <v>40407</v>
      </c>
      <c r="B458" s="18">
        <f>B456+1</f>
        <v>40407</v>
      </c>
      <c r="C458" s="13" t="s">
        <v>39</v>
      </c>
      <c r="D458" s="12"/>
      <c r="E458" s="12" t="str">
        <f>IF(AND(WEEKDAY($B458,1)=5,$C458="",$B459=""),"Jugend und Sportschützen","")</f>
        <v/>
      </c>
      <c r="F458" s="12"/>
    </row>
    <row r="459" spans="1:6" x14ac:dyDescent="0.2">
      <c r="A459" s="14"/>
      <c r="B459" s="18"/>
      <c r="C459" s="13"/>
      <c r="D459" s="12"/>
      <c r="E459" s="12"/>
      <c r="F459" s="12"/>
    </row>
    <row r="460" spans="1:6" x14ac:dyDescent="0.2">
      <c r="A460" s="14">
        <f>B460</f>
        <v>40408</v>
      </c>
      <c r="B460" s="18">
        <f>B458+1</f>
        <v>40408</v>
      </c>
      <c r="C460" s="13" t="s">
        <v>39</v>
      </c>
      <c r="D460" s="12"/>
      <c r="E460" s="12" t="str">
        <f>IF(AND(WEEKDAY($B460,1)=5,$C460="",$B461=""),"Jugend und Sportschützen","")</f>
        <v/>
      </c>
      <c r="F460" s="12"/>
    </row>
    <row r="461" spans="1:6" x14ac:dyDescent="0.2">
      <c r="A461" s="14"/>
      <c r="B461" s="18"/>
      <c r="C461" s="13"/>
      <c r="D461" s="12"/>
      <c r="E461" s="12"/>
      <c r="F461" s="12"/>
    </row>
    <row r="462" spans="1:6" x14ac:dyDescent="0.2">
      <c r="A462" s="14">
        <f>B462</f>
        <v>40409</v>
      </c>
      <c r="B462" s="18">
        <f>B460+1</f>
        <v>40409</v>
      </c>
      <c r="C462" s="13" t="s">
        <v>39</v>
      </c>
      <c r="D462" s="12"/>
      <c r="E462" s="12" t="str">
        <f>IF(AND(WEEKDAY($B462,1)=5,$C462="",$B463=""),"Jugend und Sportschützen","")</f>
        <v/>
      </c>
      <c r="F462" s="12"/>
    </row>
    <row r="463" spans="1:6" x14ac:dyDescent="0.2">
      <c r="A463" s="14"/>
      <c r="B463" s="18"/>
      <c r="C463" s="13"/>
      <c r="D463" s="12"/>
      <c r="E463" s="12"/>
      <c r="F463" s="12"/>
    </row>
    <row r="464" spans="1:6" ht="12.75" customHeight="1" x14ac:dyDescent="0.2">
      <c r="A464" s="14">
        <f>B464</f>
        <v>40410</v>
      </c>
      <c r="B464" s="18">
        <f>B462+1</f>
        <v>40410</v>
      </c>
      <c r="C464" s="13" t="s">
        <v>39</v>
      </c>
      <c r="D464" s="12"/>
      <c r="E464" s="12" t="str">
        <f>IF(AND(WEEKDAY($B464,1)=5,$C464="",$B465=""),"Jugend und Sportschützen","")</f>
        <v/>
      </c>
      <c r="F464" s="12" t="s">
        <v>96</v>
      </c>
    </row>
    <row r="465" spans="1:6" x14ac:dyDescent="0.2">
      <c r="A465" s="14"/>
      <c r="B465" s="18"/>
      <c r="C465" s="13"/>
      <c r="D465" s="12"/>
      <c r="E465" s="12"/>
      <c r="F465" s="12"/>
    </row>
    <row r="466" spans="1:6" ht="12.75" customHeight="1" x14ac:dyDescent="0.2">
      <c r="A466" s="14">
        <f>B466</f>
        <v>40411</v>
      </c>
      <c r="B466" s="18">
        <f>B464+1</f>
        <v>40411</v>
      </c>
      <c r="C466" s="13" t="s">
        <v>39</v>
      </c>
      <c r="D466" s="10" t="s">
        <v>97</v>
      </c>
      <c r="E466" s="12" t="str">
        <f>IF(AND(WEEKDAY($B466,1)=5,$C466="",$B467=""),"Jugend und Sportschützen","")</f>
        <v/>
      </c>
      <c r="F466" s="12"/>
    </row>
    <row r="467" spans="1:6" x14ac:dyDescent="0.2">
      <c r="A467" s="14"/>
      <c r="B467" s="18"/>
      <c r="C467" s="13"/>
      <c r="D467" s="10"/>
      <c r="E467" s="12"/>
      <c r="F467" s="12"/>
    </row>
    <row r="468" spans="1:6" ht="12.75" customHeight="1" x14ac:dyDescent="0.2">
      <c r="A468" s="14">
        <f>B468</f>
        <v>40412</v>
      </c>
      <c r="B468" s="18">
        <f>B466+1</f>
        <v>40412</v>
      </c>
      <c r="C468" s="13" t="s">
        <v>39</v>
      </c>
      <c r="D468" s="10" t="s">
        <v>97</v>
      </c>
      <c r="E468" s="12" t="str">
        <f>IF(AND(WEEKDAY($B468,1)=5,$C468="",$B469=""),"Jugend und Sportschützen","")</f>
        <v/>
      </c>
      <c r="F468" s="12" t="s">
        <v>98</v>
      </c>
    </row>
    <row r="469" spans="1:6" x14ac:dyDescent="0.2">
      <c r="A469" s="14"/>
      <c r="B469" s="18"/>
      <c r="C469" s="13"/>
      <c r="D469" s="10"/>
      <c r="E469" s="12"/>
      <c r="F469" s="12"/>
    </row>
    <row r="470" spans="1:6" x14ac:dyDescent="0.2">
      <c r="A470" s="14">
        <f>B470</f>
        <v>40413</v>
      </c>
      <c r="B470" s="18">
        <f>B468+1</f>
        <v>40413</v>
      </c>
      <c r="C470" s="13" t="s">
        <v>39</v>
      </c>
      <c r="D470" s="12"/>
      <c r="E470" s="12" t="str">
        <f>IF(AND(WEEKDAY($B470,1)=5,$C470="",$B471=""),"Jugend und Sportschützen","")</f>
        <v/>
      </c>
      <c r="F470" s="12"/>
    </row>
    <row r="471" spans="1:6" x14ac:dyDescent="0.2">
      <c r="A471" s="14"/>
      <c r="B471" s="18"/>
      <c r="C471" s="13"/>
      <c r="D471" s="12"/>
      <c r="E471" s="12"/>
      <c r="F471" s="12"/>
    </row>
    <row r="472" spans="1:6" x14ac:dyDescent="0.2">
      <c r="A472" s="14">
        <f>B472</f>
        <v>40414</v>
      </c>
      <c r="B472" s="18">
        <f>B470+1</f>
        <v>40414</v>
      </c>
      <c r="C472" s="13" t="s">
        <v>39</v>
      </c>
      <c r="D472" s="12"/>
      <c r="E472" s="12" t="str">
        <f>IF(AND(WEEKDAY($B472,1)=5,$C472="",$B473=""),"Jugend und Sportschützen","")</f>
        <v/>
      </c>
      <c r="F472" s="12"/>
    </row>
    <row r="473" spans="1:6" x14ac:dyDescent="0.2">
      <c r="A473" s="14"/>
      <c r="B473" s="18"/>
      <c r="C473" s="13"/>
      <c r="D473" s="12"/>
      <c r="E473" s="12"/>
      <c r="F473" s="12"/>
    </row>
    <row r="474" spans="1:6" x14ac:dyDescent="0.2">
      <c r="A474" s="14">
        <f>B474</f>
        <v>40415</v>
      </c>
      <c r="B474" s="18">
        <f>B472+1</f>
        <v>40415</v>
      </c>
      <c r="C474" s="13" t="s">
        <v>39</v>
      </c>
      <c r="D474" s="12"/>
      <c r="E474" s="12" t="str">
        <f>IF(AND(WEEKDAY($B474,1)=5,$C474="",$B475=""),"Jugend und Sportschützen","")</f>
        <v/>
      </c>
      <c r="F474" s="12"/>
    </row>
    <row r="475" spans="1:6" x14ac:dyDescent="0.2">
      <c r="A475" s="14"/>
      <c r="B475" s="18"/>
      <c r="C475" s="13"/>
      <c r="D475" s="12"/>
      <c r="E475" s="12"/>
      <c r="F475" s="12"/>
    </row>
    <row r="476" spans="1:6" x14ac:dyDescent="0.2">
      <c r="A476" s="14">
        <f>B476</f>
        <v>40416</v>
      </c>
      <c r="B476" s="18">
        <f>B474+1</f>
        <v>40416</v>
      </c>
      <c r="C476" s="13" t="s">
        <v>39</v>
      </c>
      <c r="D476" s="12"/>
      <c r="E476" s="12" t="str">
        <f>IF(AND(WEEKDAY($B476,1)=5,$C476="",$B477=""),"Jugend und Sportschützen","")</f>
        <v/>
      </c>
      <c r="F476" s="12"/>
    </row>
    <row r="477" spans="1:6" x14ac:dyDescent="0.2">
      <c r="A477" s="14"/>
      <c r="B477" s="18"/>
      <c r="C477" s="13"/>
      <c r="D477" s="12"/>
      <c r="E477" s="12"/>
      <c r="F477" s="12"/>
    </row>
    <row r="478" spans="1:6" ht="12.75" customHeight="1" x14ac:dyDescent="0.2">
      <c r="A478" s="14">
        <f>B478</f>
        <v>40417</v>
      </c>
      <c r="B478" s="18">
        <f>B476+1</f>
        <v>40417</v>
      </c>
      <c r="C478" s="13" t="s">
        <v>39</v>
      </c>
      <c r="D478" s="10" t="s">
        <v>99</v>
      </c>
      <c r="E478" s="12" t="str">
        <f>IF(AND(WEEKDAY($B478,1)=5,$C478="",$B479=""),"Jugend und Sportschützen","")</f>
        <v/>
      </c>
      <c r="F478" s="12"/>
    </row>
    <row r="479" spans="1:6" x14ac:dyDescent="0.2">
      <c r="A479" s="14"/>
      <c r="B479" s="18"/>
      <c r="C479" s="13"/>
      <c r="D479" s="10"/>
      <c r="E479" s="12"/>
      <c r="F479" s="12"/>
    </row>
    <row r="480" spans="1:6" ht="12.75" customHeight="1" x14ac:dyDescent="0.2">
      <c r="A480" s="14">
        <f>B480</f>
        <v>40418</v>
      </c>
      <c r="B480" s="18">
        <f>B478+1</f>
        <v>40418</v>
      </c>
      <c r="C480" s="13"/>
      <c r="D480" s="10" t="s">
        <v>99</v>
      </c>
      <c r="E480" s="12" t="str">
        <f>IF(AND(WEEKDAY($B480,1)=5,$C480="",$B481=""),"Jugend und Sportschützen","")</f>
        <v/>
      </c>
      <c r="F480" s="12"/>
    </row>
    <row r="481" spans="1:6" x14ac:dyDescent="0.2">
      <c r="A481" s="14"/>
      <c r="B481" s="18"/>
      <c r="C481" s="13"/>
      <c r="D481" s="10"/>
      <c r="E481" s="12"/>
      <c r="F481" s="12"/>
    </row>
    <row r="482" spans="1:6" ht="12.75" customHeight="1" x14ac:dyDescent="0.2">
      <c r="A482" s="14">
        <f>B482</f>
        <v>40419</v>
      </c>
      <c r="B482" s="18">
        <f>B480+1</f>
        <v>40419</v>
      </c>
      <c r="C482" s="13"/>
      <c r="D482" s="10" t="s">
        <v>99</v>
      </c>
      <c r="E482" s="12" t="str">
        <f>IF(AND(WEEKDAY($B482,1)=5,$C482="",$B483=""),"Jugend und Sportschützen","")</f>
        <v/>
      </c>
      <c r="F482" s="12"/>
    </row>
    <row r="483" spans="1:6" x14ac:dyDescent="0.2">
      <c r="A483" s="14"/>
      <c r="B483" s="18"/>
      <c r="C483" s="13"/>
      <c r="D483" s="10"/>
      <c r="E483" s="12"/>
      <c r="F483" s="12"/>
    </row>
    <row r="484" spans="1:6" ht="12.75" customHeight="1" x14ac:dyDescent="0.2">
      <c r="A484" s="14">
        <f>B484</f>
        <v>40420</v>
      </c>
      <c r="B484" s="18">
        <f>B482+1</f>
        <v>40420</v>
      </c>
      <c r="C484" s="13"/>
      <c r="D484" s="10" t="s">
        <v>99</v>
      </c>
      <c r="E484" s="12" t="str">
        <f>IF(AND(WEEKDAY($B484,1)=5,$C484="",$B485=""),"Jugend und Sportschützen","")</f>
        <v/>
      </c>
      <c r="F484" s="12"/>
    </row>
    <row r="485" spans="1:6" x14ac:dyDescent="0.2">
      <c r="A485" s="14"/>
      <c r="B485" s="18"/>
      <c r="C485" s="13"/>
      <c r="D485" s="10"/>
      <c r="E485" s="12"/>
      <c r="F485" s="12"/>
    </row>
    <row r="486" spans="1:6" x14ac:dyDescent="0.2">
      <c r="A486" s="14">
        <f>B486</f>
        <v>40421</v>
      </c>
      <c r="B486" s="18">
        <f>B484+1</f>
        <v>40421</v>
      </c>
      <c r="C486" s="13"/>
      <c r="D486" s="12"/>
      <c r="E486" s="12" t="str">
        <f>IF(AND(WEEKDAY($B486,1)=5,$C486="",$B487=""),"Jugend und Sportschützen","")</f>
        <v/>
      </c>
      <c r="F486" s="12"/>
    </row>
    <row r="487" spans="1:6" x14ac:dyDescent="0.2">
      <c r="A487" s="14"/>
      <c r="B487" s="18"/>
      <c r="C487" s="13"/>
      <c r="D487" s="12"/>
      <c r="E487" s="12"/>
      <c r="F487" s="12"/>
    </row>
    <row r="488" spans="1:6" ht="12.75" customHeight="1" x14ac:dyDescent="0.2">
      <c r="A488" s="14">
        <f>B488</f>
        <v>40422</v>
      </c>
      <c r="B488" s="18">
        <f>B486+1</f>
        <v>40422</v>
      </c>
      <c r="C488" s="13"/>
      <c r="D488" s="12"/>
      <c r="E488" s="12" t="str">
        <f>IF(AND(WEEKDAY($B488,1)=5,$C488="",$B489=""),"Jugend und Sportschützen","")</f>
        <v/>
      </c>
      <c r="F488" s="12" t="s">
        <v>66</v>
      </c>
    </row>
    <row r="489" spans="1:6" x14ac:dyDescent="0.2">
      <c r="A489" s="14"/>
      <c r="B489" s="18"/>
      <c r="C489" s="13"/>
      <c r="D489" s="12"/>
      <c r="E489" s="12"/>
      <c r="F489" s="12"/>
    </row>
    <row r="490" spans="1:6" ht="12.75" customHeight="1" x14ac:dyDescent="0.2">
      <c r="A490" s="14">
        <f>B490</f>
        <v>40423</v>
      </c>
      <c r="B490" s="18">
        <f>B488+1</f>
        <v>40423</v>
      </c>
      <c r="C490" s="13"/>
      <c r="D490" s="12"/>
      <c r="E490" s="12" t="s">
        <v>100</v>
      </c>
      <c r="F490" s="12"/>
    </row>
    <row r="491" spans="1:6" x14ac:dyDescent="0.2">
      <c r="A491" s="14"/>
      <c r="B491" s="18"/>
      <c r="C491" s="13"/>
      <c r="D491" s="12"/>
      <c r="E491" s="12"/>
      <c r="F491" s="12"/>
    </row>
    <row r="492" spans="1:6" ht="12.75" customHeight="1" x14ac:dyDescent="0.2">
      <c r="A492" s="14">
        <f>B492</f>
        <v>40424</v>
      </c>
      <c r="B492" s="18">
        <f>B490+1</f>
        <v>40424</v>
      </c>
      <c r="C492" s="13"/>
      <c r="D492" s="12"/>
      <c r="E492" s="12" t="s">
        <v>101</v>
      </c>
      <c r="F492" s="12"/>
    </row>
    <row r="493" spans="1:6" x14ac:dyDescent="0.2">
      <c r="A493" s="14"/>
      <c r="B493" s="18"/>
      <c r="C493" s="13"/>
      <c r="D493" s="12"/>
      <c r="E493" s="12"/>
      <c r="F493" s="12"/>
    </row>
    <row r="494" spans="1:6" x14ac:dyDescent="0.2">
      <c r="A494" s="14">
        <f>B494</f>
        <v>40425</v>
      </c>
      <c r="B494" s="18">
        <f>B492+1</f>
        <v>40425</v>
      </c>
      <c r="C494" s="13"/>
      <c r="D494" s="12"/>
      <c r="E494" s="12" t="str">
        <f>IF(AND(WEEKDAY($B494,1)=5,$C494="",$B495=""),"Jugend und Sportschützen","")</f>
        <v/>
      </c>
      <c r="F494" s="12"/>
    </row>
    <row r="495" spans="1:6" x14ac:dyDescent="0.2">
      <c r="A495" s="14"/>
      <c r="B495" s="18"/>
      <c r="C495" s="13"/>
      <c r="D495" s="12"/>
      <c r="E495" s="12"/>
      <c r="F495" s="12"/>
    </row>
    <row r="496" spans="1:6" ht="12.75" customHeight="1" x14ac:dyDescent="0.2">
      <c r="A496" s="14">
        <f>B496</f>
        <v>40426</v>
      </c>
      <c r="B496" s="18">
        <f>B494+1</f>
        <v>40426</v>
      </c>
      <c r="C496" s="13"/>
      <c r="D496" s="12"/>
      <c r="E496" s="12" t="str">
        <f>IF(AND(WEEKDAY($B496,1)=5,$C496="",$B497=""),"Jugend und Sportschützen","")</f>
        <v/>
      </c>
      <c r="F496" s="12" t="s">
        <v>67</v>
      </c>
    </row>
    <row r="497" spans="1:6" x14ac:dyDescent="0.2">
      <c r="A497" s="14"/>
      <c r="B497" s="18"/>
      <c r="C497" s="13"/>
      <c r="D497" s="12"/>
      <c r="E497" s="12"/>
      <c r="F497" s="12"/>
    </row>
    <row r="498" spans="1:6" x14ac:dyDescent="0.2">
      <c r="A498" s="14">
        <f>B498</f>
        <v>40427</v>
      </c>
      <c r="B498" s="18">
        <f>B496+1</f>
        <v>40427</v>
      </c>
      <c r="C498" s="13"/>
      <c r="D498" s="12"/>
      <c r="E498" s="12" t="str">
        <f>IF(AND(WEEKDAY($B498,1)=5,$C498="",$B499=""),"Jugend und Sportschützen","")</f>
        <v/>
      </c>
      <c r="F498" s="12"/>
    </row>
    <row r="499" spans="1:6" x14ac:dyDescent="0.2">
      <c r="A499" s="14"/>
      <c r="B499" s="18"/>
      <c r="C499" s="13"/>
      <c r="D499" s="12"/>
      <c r="E499" s="12"/>
      <c r="F499" s="12"/>
    </row>
    <row r="500" spans="1:6" x14ac:dyDescent="0.2">
      <c r="A500" s="14">
        <f>B500</f>
        <v>40428</v>
      </c>
      <c r="B500" s="18">
        <f>B498+1</f>
        <v>40428</v>
      </c>
      <c r="C500" s="13"/>
      <c r="D500" s="12"/>
      <c r="E500" s="12" t="str">
        <f>IF(AND(WEEKDAY($B500,1)=5,$C500="",$B501=""),"Jugend und Sportschützen","")</f>
        <v/>
      </c>
      <c r="F500" s="12"/>
    </row>
    <row r="501" spans="1:6" x14ac:dyDescent="0.2">
      <c r="A501" s="14"/>
      <c r="B501" s="18"/>
      <c r="C501" s="13"/>
      <c r="D501" s="12"/>
      <c r="E501" s="12"/>
      <c r="F501" s="12"/>
    </row>
    <row r="502" spans="1:6" x14ac:dyDescent="0.2">
      <c r="A502" s="14">
        <f>B502</f>
        <v>40429</v>
      </c>
      <c r="B502" s="18">
        <f>B500+1</f>
        <v>40429</v>
      </c>
      <c r="C502" s="13"/>
      <c r="D502" s="12"/>
      <c r="E502" s="12" t="str">
        <f>IF(AND(WEEKDAY($B502,1)=5,$C502="",$B503=""),"Jugend und Sportschützen","")</f>
        <v/>
      </c>
      <c r="F502" s="12"/>
    </row>
    <row r="503" spans="1:6" x14ac:dyDescent="0.2">
      <c r="A503" s="14"/>
      <c r="B503" s="18"/>
      <c r="C503" s="13"/>
      <c r="D503" s="12"/>
      <c r="E503" s="12"/>
      <c r="F503" s="12"/>
    </row>
    <row r="504" spans="1:6" ht="12.75" customHeight="1" x14ac:dyDescent="0.2">
      <c r="A504" s="14">
        <f>B504</f>
        <v>40430</v>
      </c>
      <c r="B504" s="18">
        <f>B502+1</f>
        <v>40430</v>
      </c>
      <c r="C504" s="13"/>
      <c r="D504" s="12"/>
      <c r="E504" s="12" t="s">
        <v>100</v>
      </c>
      <c r="F504" s="12"/>
    </row>
    <row r="505" spans="1:6" x14ac:dyDescent="0.2">
      <c r="A505" s="14"/>
      <c r="B505" s="18"/>
      <c r="C505" s="13"/>
      <c r="D505" s="12"/>
      <c r="E505" s="12"/>
      <c r="F505" s="12"/>
    </row>
    <row r="506" spans="1:6" ht="12.75" customHeight="1" x14ac:dyDescent="0.2">
      <c r="A506" s="14">
        <f>B506</f>
        <v>40431</v>
      </c>
      <c r="B506" s="18">
        <f>B504+1</f>
        <v>40431</v>
      </c>
      <c r="C506" s="13"/>
      <c r="D506" s="12"/>
      <c r="E506" s="12" t="s">
        <v>101</v>
      </c>
      <c r="F506" s="12" t="s">
        <v>68</v>
      </c>
    </row>
    <row r="507" spans="1:6" x14ac:dyDescent="0.2">
      <c r="A507" s="14"/>
      <c r="B507" s="18"/>
      <c r="C507" s="13"/>
      <c r="D507" s="12"/>
      <c r="E507" s="12"/>
      <c r="F507" s="12"/>
    </row>
    <row r="508" spans="1:6" x14ac:dyDescent="0.2">
      <c r="A508" s="14">
        <f>B508</f>
        <v>40432</v>
      </c>
      <c r="B508" s="18">
        <f>B506+1</f>
        <v>40432</v>
      </c>
      <c r="C508" s="13"/>
      <c r="D508" s="12"/>
      <c r="E508" s="12" t="str">
        <f>IF(AND(WEEKDAY($B508,1)=5,$C508="",$B509=""),"Jugend und Sportschützen","")</f>
        <v/>
      </c>
      <c r="F508" s="12"/>
    </row>
    <row r="509" spans="1:6" x14ac:dyDescent="0.2">
      <c r="A509" s="14"/>
      <c r="B509" s="18"/>
      <c r="C509" s="13"/>
      <c r="D509" s="12"/>
      <c r="E509" s="12"/>
      <c r="F509" s="12"/>
    </row>
    <row r="510" spans="1:6" x14ac:dyDescent="0.2">
      <c r="A510" s="14">
        <f>B510</f>
        <v>40433</v>
      </c>
      <c r="B510" s="18">
        <f>B508+1</f>
        <v>40433</v>
      </c>
      <c r="C510" s="13"/>
      <c r="D510" s="12"/>
      <c r="E510" s="12" t="str">
        <f>IF(AND(WEEKDAY($B510,1)=5,$C510="",$B511=""),"Jugend und Sportschützen","")</f>
        <v/>
      </c>
      <c r="F510" s="12"/>
    </row>
    <row r="511" spans="1:6" x14ac:dyDescent="0.2">
      <c r="A511" s="14"/>
      <c r="B511" s="18"/>
      <c r="C511" s="13"/>
      <c r="D511" s="12"/>
      <c r="E511" s="12"/>
      <c r="F511" s="12"/>
    </row>
    <row r="512" spans="1:6" x14ac:dyDescent="0.2">
      <c r="A512" s="14">
        <f>B512</f>
        <v>40434</v>
      </c>
      <c r="B512" s="18">
        <f>B510+1</f>
        <v>40434</v>
      </c>
      <c r="C512" s="13"/>
      <c r="D512" s="12"/>
      <c r="E512" s="12" t="str">
        <f>IF(AND(WEEKDAY($B512,1)=5,$C512="",$B513=""),"Jugend und Sportschützen","")</f>
        <v/>
      </c>
      <c r="F512" s="12"/>
    </row>
    <row r="513" spans="1:6" x14ac:dyDescent="0.2">
      <c r="A513" s="14"/>
      <c r="B513" s="18"/>
      <c r="C513" s="13"/>
      <c r="D513" s="12"/>
      <c r="E513" s="12"/>
      <c r="F513" s="12"/>
    </row>
    <row r="514" spans="1:6" ht="12.75" customHeight="1" x14ac:dyDescent="0.2">
      <c r="A514" s="14">
        <f>B514</f>
        <v>40435</v>
      </c>
      <c r="B514" s="18">
        <f>B512+1</f>
        <v>40435</v>
      </c>
      <c r="C514" s="13"/>
      <c r="D514" s="12" t="s">
        <v>63</v>
      </c>
      <c r="E514" s="12" t="str">
        <f>IF(AND(WEEKDAY($B514,1)=5,$C514="",$B515=""),"Jugend und Sportschützen","")</f>
        <v/>
      </c>
      <c r="F514" s="12"/>
    </row>
    <row r="515" spans="1:6" x14ac:dyDescent="0.2">
      <c r="A515" s="14"/>
      <c r="B515" s="18"/>
      <c r="C515" s="13"/>
      <c r="D515" s="12"/>
      <c r="E515" s="12"/>
      <c r="F515" s="12"/>
    </row>
    <row r="516" spans="1:6" x14ac:dyDescent="0.2">
      <c r="A516" s="14">
        <f>B516</f>
        <v>40436</v>
      </c>
      <c r="B516" s="18">
        <f>B514+1</f>
        <v>40436</v>
      </c>
      <c r="C516" s="13"/>
      <c r="D516" s="12"/>
      <c r="E516" s="12" t="str">
        <f>IF(AND(WEEKDAY($B516,1)=5,$C516="",$B517=""),"Jugend und Sportschützen","")</f>
        <v/>
      </c>
      <c r="F516" s="12"/>
    </row>
    <row r="517" spans="1:6" x14ac:dyDescent="0.2">
      <c r="A517" s="14"/>
      <c r="B517" s="18"/>
      <c r="C517" s="13"/>
      <c r="D517" s="12"/>
      <c r="E517" s="12"/>
      <c r="F517" s="12"/>
    </row>
    <row r="518" spans="1:6" ht="12.75" customHeight="1" x14ac:dyDescent="0.2">
      <c r="A518" s="14">
        <f>B518</f>
        <v>40437</v>
      </c>
      <c r="B518" s="18">
        <f>B516+1</f>
        <v>40437</v>
      </c>
      <c r="C518" s="13"/>
      <c r="D518" s="12"/>
      <c r="E518" s="12" t="s">
        <v>100</v>
      </c>
      <c r="F518" s="12"/>
    </row>
    <row r="519" spans="1:6" x14ac:dyDescent="0.2">
      <c r="A519" s="14"/>
      <c r="B519" s="18"/>
      <c r="C519" s="13"/>
      <c r="D519" s="12"/>
      <c r="E519" s="12"/>
      <c r="F519" s="12"/>
    </row>
    <row r="520" spans="1:6" ht="12.75" customHeight="1" x14ac:dyDescent="0.2">
      <c r="A520" s="14">
        <f>B520</f>
        <v>40438</v>
      </c>
      <c r="B520" s="18">
        <f>B518+1</f>
        <v>40438</v>
      </c>
      <c r="C520" s="13"/>
      <c r="D520" s="12"/>
      <c r="E520" s="12" t="s">
        <v>101</v>
      </c>
      <c r="F520" s="12" t="s">
        <v>64</v>
      </c>
    </row>
    <row r="521" spans="1:6" x14ac:dyDescent="0.2">
      <c r="A521" s="14"/>
      <c r="B521" s="18"/>
      <c r="C521" s="13"/>
      <c r="D521" s="12"/>
      <c r="E521" s="12"/>
      <c r="F521" s="12"/>
    </row>
    <row r="522" spans="1:6" x14ac:dyDescent="0.2">
      <c r="A522" s="14">
        <f>B522</f>
        <v>40439</v>
      </c>
      <c r="B522" s="18">
        <f>B520+1</f>
        <v>40439</v>
      </c>
      <c r="C522" s="13"/>
      <c r="D522" s="12"/>
      <c r="E522" s="12" t="str">
        <f>IF(AND(WEEKDAY($B522,1)=5,$C522="",$B523=""),"Jugend und Sportschützen","")</f>
        <v/>
      </c>
      <c r="F522" s="12"/>
    </row>
    <row r="523" spans="1:6" x14ac:dyDescent="0.2">
      <c r="A523" s="14"/>
      <c r="B523" s="18"/>
      <c r="C523" s="13"/>
      <c r="D523" s="12"/>
      <c r="E523" s="12"/>
      <c r="F523" s="12"/>
    </row>
    <row r="524" spans="1:6" x14ac:dyDescent="0.2">
      <c r="A524" s="14">
        <f>B524</f>
        <v>40440</v>
      </c>
      <c r="B524" s="18">
        <f>B522+1</f>
        <v>40440</v>
      </c>
      <c r="C524" s="13"/>
      <c r="D524" s="12"/>
      <c r="E524" s="12" t="str">
        <f>IF(AND(WEEKDAY($B524,1)=5,$C524="",$B525=""),"Jugend und Sportschützen","")</f>
        <v/>
      </c>
      <c r="F524" s="12"/>
    </row>
    <row r="525" spans="1:6" x14ac:dyDescent="0.2">
      <c r="A525" s="14"/>
      <c r="B525" s="18"/>
      <c r="C525" s="13"/>
      <c r="D525" s="12"/>
      <c r="E525" s="12"/>
      <c r="F525" s="12"/>
    </row>
    <row r="526" spans="1:6" x14ac:dyDescent="0.2">
      <c r="A526" s="14">
        <f>B526</f>
        <v>40441</v>
      </c>
      <c r="B526" s="18">
        <f>B524+1</f>
        <v>40441</v>
      </c>
      <c r="C526" s="13"/>
      <c r="D526" s="12"/>
      <c r="E526" s="12" t="str">
        <f>IF(AND(WEEKDAY($B526,1)=5,$C526="",$B527=""),"Jugend und Sportschützen","")</f>
        <v/>
      </c>
      <c r="F526" s="12"/>
    </row>
    <row r="527" spans="1:6" x14ac:dyDescent="0.2">
      <c r="A527" s="14"/>
      <c r="B527" s="18"/>
      <c r="C527" s="13"/>
      <c r="D527" s="12"/>
      <c r="E527" s="12"/>
      <c r="F527" s="12"/>
    </row>
    <row r="528" spans="1:6" x14ac:dyDescent="0.2">
      <c r="A528" s="14">
        <f>B528</f>
        <v>40442</v>
      </c>
      <c r="B528" s="18">
        <f>B526+1</f>
        <v>40442</v>
      </c>
      <c r="C528" s="13"/>
      <c r="D528" s="12"/>
      <c r="E528" s="12" t="str">
        <f>IF(AND(WEEKDAY($B528,1)=5,$C528="",$B529=""),"Jugend und Sportschützen","")</f>
        <v/>
      </c>
      <c r="F528" s="12"/>
    </row>
    <row r="529" spans="1:6" x14ac:dyDescent="0.2">
      <c r="A529" s="14"/>
      <c r="B529" s="18"/>
      <c r="C529" s="13"/>
      <c r="D529" s="12"/>
      <c r="E529" s="12"/>
      <c r="F529" s="12"/>
    </row>
    <row r="530" spans="1:6" x14ac:dyDescent="0.2">
      <c r="A530" s="14">
        <f>B530</f>
        <v>40443</v>
      </c>
      <c r="B530" s="18">
        <f>B528+1</f>
        <v>40443</v>
      </c>
      <c r="C530" s="13"/>
      <c r="D530" s="12"/>
      <c r="E530" s="12" t="str">
        <f>IF(AND(WEEKDAY($B530,1)=5,$C530="",$B531=""),"Jugend und Sportschützen","")</f>
        <v/>
      </c>
      <c r="F530" s="12"/>
    </row>
    <row r="531" spans="1:6" x14ac:dyDescent="0.2">
      <c r="A531" s="14"/>
      <c r="B531" s="18"/>
      <c r="C531" s="13"/>
      <c r="D531" s="12"/>
      <c r="E531" s="12"/>
      <c r="F531" s="12"/>
    </row>
    <row r="532" spans="1:6" ht="12.75" customHeight="1" x14ac:dyDescent="0.2">
      <c r="A532" s="14">
        <f>B532</f>
        <v>40444</v>
      </c>
      <c r="B532" s="18">
        <f>B530+1</f>
        <v>40444</v>
      </c>
      <c r="C532" s="13"/>
      <c r="D532" s="12"/>
      <c r="E532" s="12" t="s">
        <v>100</v>
      </c>
      <c r="F532" s="12"/>
    </row>
    <row r="533" spans="1:6" x14ac:dyDescent="0.2">
      <c r="A533" s="14"/>
      <c r="B533" s="18"/>
      <c r="C533" s="13"/>
      <c r="D533" s="12"/>
      <c r="E533" s="12"/>
      <c r="F533" s="12"/>
    </row>
    <row r="534" spans="1:6" ht="12.75" customHeight="1" x14ac:dyDescent="0.2">
      <c r="A534" s="14">
        <f>B534</f>
        <v>40445</v>
      </c>
      <c r="B534" s="18">
        <f>B532+1</f>
        <v>40445</v>
      </c>
      <c r="C534" s="13"/>
      <c r="D534" s="12" t="s">
        <v>102</v>
      </c>
      <c r="E534" s="12" t="s">
        <v>101</v>
      </c>
      <c r="F534" s="12"/>
    </row>
    <row r="535" spans="1:6" x14ac:dyDescent="0.2">
      <c r="A535" s="14"/>
      <c r="B535" s="18"/>
      <c r="C535" s="13"/>
      <c r="D535" s="12"/>
      <c r="E535" s="12"/>
      <c r="F535" s="12"/>
    </row>
    <row r="536" spans="1:6" ht="12.75" customHeight="1" x14ac:dyDescent="0.2">
      <c r="A536" s="14">
        <f>B536</f>
        <v>40446</v>
      </c>
      <c r="B536" s="18">
        <f>B534+1</f>
        <v>40446</v>
      </c>
      <c r="C536" s="13"/>
      <c r="D536" s="12" t="s">
        <v>103</v>
      </c>
      <c r="E536" s="12" t="str">
        <f>IF(AND(WEEKDAY($B536,1)=5,$C536="",$B537=""),"Jugend und Sportschützen","")</f>
        <v/>
      </c>
      <c r="F536" s="12"/>
    </row>
    <row r="537" spans="1:6" x14ac:dyDescent="0.2">
      <c r="A537" s="14"/>
      <c r="B537" s="18"/>
      <c r="C537" s="13"/>
      <c r="D537" s="12"/>
      <c r="E537" s="12"/>
      <c r="F537" s="12"/>
    </row>
    <row r="538" spans="1:6" ht="12.75" customHeight="1" x14ac:dyDescent="0.2">
      <c r="A538" s="14">
        <f>B538</f>
        <v>40447</v>
      </c>
      <c r="B538" s="18">
        <f>B536+1</f>
        <v>40447</v>
      </c>
      <c r="C538" s="13"/>
      <c r="D538" s="12"/>
      <c r="E538" s="12" t="str">
        <f>IF(AND(WEEKDAY($B538,1)=5,$C538="",$B539=""),"Jugend und Sportschützen","")</f>
        <v/>
      </c>
      <c r="F538" s="12" t="s">
        <v>65</v>
      </c>
    </row>
    <row r="539" spans="1:6" x14ac:dyDescent="0.2">
      <c r="A539" s="14"/>
      <c r="B539" s="18"/>
      <c r="C539" s="13"/>
      <c r="D539" s="12"/>
      <c r="E539" s="12"/>
      <c r="F539" s="12"/>
    </row>
    <row r="540" spans="1:6" x14ac:dyDescent="0.2">
      <c r="A540" s="14">
        <f>B540</f>
        <v>40448</v>
      </c>
      <c r="B540" s="18">
        <f>B538+1</f>
        <v>40448</v>
      </c>
      <c r="C540" s="13"/>
      <c r="D540" s="12"/>
      <c r="E540" s="12" t="str">
        <f>IF(AND(WEEKDAY($B540,1)=5,$C540="",$B541=""),"Jugend und Sportschützen","")</f>
        <v/>
      </c>
      <c r="F540" s="12"/>
    </row>
    <row r="541" spans="1:6" x14ac:dyDescent="0.2">
      <c r="A541" s="14"/>
      <c r="B541" s="18"/>
      <c r="C541" s="13"/>
      <c r="D541" s="12"/>
      <c r="E541" s="12"/>
      <c r="F541" s="12"/>
    </row>
    <row r="542" spans="1:6" x14ac:dyDescent="0.2">
      <c r="A542" s="14">
        <f>B542</f>
        <v>40449</v>
      </c>
      <c r="B542" s="18">
        <f>B540+1</f>
        <v>40449</v>
      </c>
      <c r="C542" s="13"/>
      <c r="D542" s="12"/>
      <c r="E542" s="12" t="str">
        <f>IF(AND(WEEKDAY($B542,1)=5,$C542="",$B543=""),"Jugend und Sportschützen","")</f>
        <v/>
      </c>
      <c r="F542" s="12"/>
    </row>
    <row r="543" spans="1:6" x14ac:dyDescent="0.2">
      <c r="A543" s="14"/>
      <c r="B543" s="18"/>
      <c r="C543" s="13"/>
      <c r="D543" s="12"/>
      <c r="E543" s="12"/>
      <c r="F543" s="12"/>
    </row>
    <row r="544" spans="1:6" x14ac:dyDescent="0.2">
      <c r="A544" s="14">
        <f>B544</f>
        <v>40450</v>
      </c>
      <c r="B544" s="18">
        <f>B542+1</f>
        <v>40450</v>
      </c>
      <c r="C544" s="13"/>
      <c r="D544" s="12"/>
      <c r="E544" s="12" t="str">
        <f>IF(AND(WEEKDAY($B544,1)=5,$C544="",$B545=""),"Jugend und Sportschützen","")</f>
        <v/>
      </c>
      <c r="F544" s="12"/>
    </row>
    <row r="545" spans="1:6" x14ac:dyDescent="0.2">
      <c r="A545" s="14"/>
      <c r="B545" s="18"/>
      <c r="C545" s="13"/>
      <c r="D545" s="12"/>
      <c r="E545" s="12"/>
      <c r="F545" s="12"/>
    </row>
    <row r="546" spans="1:6" ht="12.75" customHeight="1" x14ac:dyDescent="0.2">
      <c r="A546" s="14">
        <f>B546</f>
        <v>40451</v>
      </c>
      <c r="B546" s="18">
        <f>B544+1</f>
        <v>40451</v>
      </c>
      <c r="C546" s="13"/>
      <c r="D546" s="12"/>
      <c r="E546" s="12" t="s">
        <v>100</v>
      </c>
      <c r="F546" s="12"/>
    </row>
    <row r="547" spans="1:6" x14ac:dyDescent="0.2">
      <c r="A547" s="14"/>
      <c r="B547" s="18"/>
      <c r="C547" s="13"/>
      <c r="D547" s="12"/>
      <c r="E547" s="12"/>
      <c r="F547" s="12"/>
    </row>
    <row r="548" spans="1:6" ht="12.75" customHeight="1" x14ac:dyDescent="0.2">
      <c r="A548" s="14">
        <f>B548</f>
        <v>40452</v>
      </c>
      <c r="B548" s="18">
        <f>B546+1</f>
        <v>40452</v>
      </c>
      <c r="C548" s="13"/>
      <c r="D548" s="12"/>
      <c r="E548" s="12" t="s">
        <v>101</v>
      </c>
      <c r="F548" s="12"/>
    </row>
    <row r="549" spans="1:6" x14ac:dyDescent="0.2">
      <c r="A549" s="14"/>
      <c r="B549" s="18"/>
      <c r="C549" s="13"/>
      <c r="D549" s="12"/>
      <c r="E549" s="12"/>
      <c r="F549" s="12"/>
    </row>
    <row r="550" spans="1:6" x14ac:dyDescent="0.2">
      <c r="A550" s="14">
        <f>B550</f>
        <v>40453</v>
      </c>
      <c r="B550" s="18">
        <f>B548+1</f>
        <v>40453</v>
      </c>
      <c r="C550" s="13"/>
      <c r="D550" s="12"/>
      <c r="E550" s="12" t="str">
        <f>IF(AND(WEEKDAY($B550,1)=5,$C550="",$B551=""),"Jugend und Sportschützen","")</f>
        <v/>
      </c>
      <c r="F550" s="12"/>
    </row>
    <row r="551" spans="1:6" x14ac:dyDescent="0.2">
      <c r="A551" s="14"/>
      <c r="B551" s="18"/>
      <c r="C551" s="13"/>
      <c r="D551" s="12"/>
      <c r="E551" s="12"/>
      <c r="F551" s="12"/>
    </row>
    <row r="552" spans="1:6" ht="12.75" customHeight="1" x14ac:dyDescent="0.2">
      <c r="A552" s="14">
        <f>B552</f>
        <v>40454</v>
      </c>
      <c r="B552" s="18">
        <f>B550+1</f>
        <v>40454</v>
      </c>
      <c r="C552" s="13"/>
      <c r="D552" s="12"/>
      <c r="E552" s="12" t="str">
        <f>IF(AND(WEEKDAY($B552,1)=5,$C552="",$B553=""),"Jugend und Sportschützen","")</f>
        <v/>
      </c>
      <c r="F552" s="12" t="s">
        <v>67</v>
      </c>
    </row>
    <row r="553" spans="1:6" x14ac:dyDescent="0.2">
      <c r="A553" s="14"/>
      <c r="B553" s="18" t="s">
        <v>46</v>
      </c>
      <c r="C553" s="13"/>
      <c r="D553" s="12"/>
      <c r="E553" s="12"/>
      <c r="F553" s="12"/>
    </row>
    <row r="554" spans="1:6" x14ac:dyDescent="0.2">
      <c r="A554" s="14">
        <f>B554</f>
        <v>40455</v>
      </c>
      <c r="B554" s="18">
        <f>B552+1</f>
        <v>40455</v>
      </c>
      <c r="C554" s="13"/>
      <c r="D554" s="12"/>
      <c r="E554" s="12" t="str">
        <f>IF(AND(WEEKDAY($B554,1)=5,$C554="",$B555=""),"Jugend und Sportschützen","")</f>
        <v/>
      </c>
      <c r="F554" s="12"/>
    </row>
    <row r="555" spans="1:6" x14ac:dyDescent="0.2">
      <c r="A555" s="14"/>
      <c r="B555" s="18"/>
      <c r="C555" s="13"/>
      <c r="D555" s="12"/>
      <c r="E555" s="12"/>
      <c r="F555" s="12"/>
    </row>
    <row r="556" spans="1:6" x14ac:dyDescent="0.2">
      <c r="A556" s="14">
        <f>B556</f>
        <v>40456</v>
      </c>
      <c r="B556" s="18">
        <f>B554+1</f>
        <v>40456</v>
      </c>
      <c r="C556" s="13"/>
      <c r="D556" s="12"/>
      <c r="E556" s="12" t="str">
        <f>IF(AND(WEEKDAY($B556,1)=5,$C556="",$B557=""),"Jugend und Sportschützen","")</f>
        <v/>
      </c>
      <c r="F556" s="12"/>
    </row>
    <row r="557" spans="1:6" x14ac:dyDescent="0.2">
      <c r="A557" s="14"/>
      <c r="B557" s="18"/>
      <c r="C557" s="13"/>
      <c r="D557" s="12"/>
      <c r="E557" s="12"/>
      <c r="F557" s="12"/>
    </row>
    <row r="558" spans="1:6" ht="12.75" customHeight="1" x14ac:dyDescent="0.2">
      <c r="A558" s="14">
        <f>B558</f>
        <v>40457</v>
      </c>
      <c r="B558" s="18">
        <f>B556+1</f>
        <v>40457</v>
      </c>
      <c r="C558" s="13"/>
      <c r="D558" s="12"/>
      <c r="E558" s="12" t="str">
        <f>IF(AND(WEEKDAY($B558,1)=5,$C558="",$B559=""),"Jugend und Sportschützen","")</f>
        <v/>
      </c>
      <c r="F558" s="12" t="s">
        <v>66</v>
      </c>
    </row>
    <row r="559" spans="1:6" x14ac:dyDescent="0.2">
      <c r="A559" s="14"/>
      <c r="B559" s="18"/>
      <c r="C559" s="13"/>
      <c r="D559" s="12"/>
      <c r="E559" s="12"/>
      <c r="F559" s="12"/>
    </row>
    <row r="560" spans="1:6" ht="12.75" customHeight="1" x14ac:dyDescent="0.2">
      <c r="A560" s="14">
        <f>B560</f>
        <v>40458</v>
      </c>
      <c r="B560" s="18">
        <f>B558+1</f>
        <v>40458</v>
      </c>
      <c r="C560" s="13"/>
      <c r="D560" s="12"/>
      <c r="E560" s="12" t="s">
        <v>100</v>
      </c>
      <c r="F560" s="12"/>
    </row>
    <row r="561" spans="1:6" x14ac:dyDescent="0.2">
      <c r="A561" s="14"/>
      <c r="B561" s="18"/>
      <c r="C561" s="13"/>
      <c r="D561" s="12"/>
      <c r="E561" s="12"/>
      <c r="F561" s="12"/>
    </row>
    <row r="562" spans="1:6" ht="12.75" customHeight="1" x14ac:dyDescent="0.2">
      <c r="A562" s="14">
        <f>B562</f>
        <v>40459</v>
      </c>
      <c r="B562" s="18">
        <f>B560+1</f>
        <v>40459</v>
      </c>
      <c r="C562" s="13"/>
      <c r="D562" s="12"/>
      <c r="E562" s="12" t="s">
        <v>101</v>
      </c>
      <c r="F562" s="12" t="s">
        <v>68</v>
      </c>
    </row>
    <row r="563" spans="1:6" x14ac:dyDescent="0.2">
      <c r="A563" s="14"/>
      <c r="B563" s="18"/>
      <c r="C563" s="13"/>
      <c r="D563" s="12"/>
      <c r="E563" s="12"/>
      <c r="F563" s="12"/>
    </row>
    <row r="564" spans="1:6" ht="12.75" customHeight="1" x14ac:dyDescent="0.2">
      <c r="A564" s="14">
        <f>B564</f>
        <v>40460</v>
      </c>
      <c r="B564" s="18">
        <f>B562+1</f>
        <v>40460</v>
      </c>
      <c r="C564" s="13"/>
      <c r="D564" s="11" t="s">
        <v>104</v>
      </c>
      <c r="E564" s="12" t="s">
        <v>105</v>
      </c>
      <c r="F564" s="12"/>
    </row>
    <row r="565" spans="1:6" x14ac:dyDescent="0.2">
      <c r="A565" s="14"/>
      <c r="B565" s="18"/>
      <c r="C565" s="13"/>
      <c r="D565" s="11"/>
      <c r="E565" s="12"/>
      <c r="F565" s="12"/>
    </row>
    <row r="566" spans="1:6" ht="12.75" customHeight="1" x14ac:dyDescent="0.2">
      <c r="A566" s="14">
        <f>B566</f>
        <v>40461</v>
      </c>
      <c r="B566" s="18">
        <f>B564+1</f>
        <v>40461</v>
      </c>
      <c r="C566" s="13"/>
      <c r="D566" s="12" t="s">
        <v>106</v>
      </c>
      <c r="E566" s="12" t="s">
        <v>105</v>
      </c>
      <c r="F566" s="12"/>
    </row>
    <row r="567" spans="1:6" x14ac:dyDescent="0.2">
      <c r="A567" s="14"/>
      <c r="B567" s="18"/>
      <c r="C567" s="13"/>
      <c r="D567" s="12"/>
      <c r="E567" s="12"/>
      <c r="F567" s="12"/>
    </row>
    <row r="568" spans="1:6" x14ac:dyDescent="0.2">
      <c r="A568" s="14">
        <f>B568</f>
        <v>40462</v>
      </c>
      <c r="B568" s="18">
        <f>B566+1</f>
        <v>40462</v>
      </c>
      <c r="C568" s="13" t="s">
        <v>47</v>
      </c>
      <c r="D568" s="12"/>
      <c r="E568" s="12" t="str">
        <f>IF(AND(WEEKDAY($B568,1)=5,$C568="",$B569=""),"Jugend und Sportschützen","")</f>
        <v/>
      </c>
      <c r="F568" s="12"/>
    </row>
    <row r="569" spans="1:6" x14ac:dyDescent="0.2">
      <c r="A569" s="14"/>
      <c r="B569" s="18"/>
      <c r="C569" s="13"/>
      <c r="D569" s="12"/>
      <c r="E569" s="12"/>
      <c r="F569" s="12"/>
    </row>
    <row r="570" spans="1:6" ht="12.75" customHeight="1" x14ac:dyDescent="0.2">
      <c r="A570" s="14">
        <f>B570</f>
        <v>40463</v>
      </c>
      <c r="B570" s="18">
        <f>B568+1</f>
        <v>40463</v>
      </c>
      <c r="C570" s="13" t="s">
        <v>47</v>
      </c>
      <c r="D570" s="12" t="s">
        <v>63</v>
      </c>
      <c r="E570" s="12" t="str">
        <f>IF(AND(WEEKDAY($B570,1)=5,$C570="",$B571=""),"Jugend und Sportschützen","")</f>
        <v/>
      </c>
      <c r="F570" s="12"/>
    </row>
    <row r="571" spans="1:6" x14ac:dyDescent="0.2">
      <c r="A571" s="14"/>
      <c r="B571" s="18"/>
      <c r="C571" s="13"/>
      <c r="D571" s="12"/>
      <c r="E571" s="12"/>
      <c r="F571" s="12"/>
    </row>
    <row r="572" spans="1:6" x14ac:dyDescent="0.2">
      <c r="A572" s="14">
        <f>B572</f>
        <v>40464</v>
      </c>
      <c r="B572" s="18">
        <f>B570+1</f>
        <v>40464</v>
      </c>
      <c r="C572" s="13" t="s">
        <v>47</v>
      </c>
      <c r="D572" s="12"/>
      <c r="E572" s="12" t="str">
        <f>IF(AND(WEEKDAY($B572,1)=5,$C572="",$B573=""),"Jugend und Sportschützen","")</f>
        <v/>
      </c>
      <c r="F572" s="12"/>
    </row>
    <row r="573" spans="1:6" x14ac:dyDescent="0.2">
      <c r="A573" s="14"/>
      <c r="B573" s="18"/>
      <c r="C573" s="13"/>
      <c r="D573" s="12"/>
      <c r="E573" s="12"/>
      <c r="F573" s="12"/>
    </row>
    <row r="574" spans="1:6" x14ac:dyDescent="0.2">
      <c r="A574" s="14">
        <f>B574</f>
        <v>40465</v>
      </c>
      <c r="B574" s="18">
        <f>B572+1</f>
        <v>40465</v>
      </c>
      <c r="C574" s="13" t="s">
        <v>47</v>
      </c>
      <c r="D574" s="12"/>
      <c r="E574" s="12" t="str">
        <f>IF(AND(WEEKDAY($B574,1)=5,$C574="",$B575=""),"Jugend und Sportschützen","")</f>
        <v/>
      </c>
      <c r="F574" s="12"/>
    </row>
    <row r="575" spans="1:6" x14ac:dyDescent="0.2">
      <c r="A575" s="14"/>
      <c r="B575" s="18"/>
      <c r="C575" s="13"/>
      <c r="D575" s="12"/>
      <c r="E575" s="12"/>
      <c r="F575" s="12"/>
    </row>
    <row r="576" spans="1:6" x14ac:dyDescent="0.2">
      <c r="A576" s="14">
        <f>B576</f>
        <v>40466</v>
      </c>
      <c r="B576" s="18">
        <f>B574+1</f>
        <v>40466</v>
      </c>
      <c r="C576" s="13" t="s">
        <v>47</v>
      </c>
      <c r="D576" s="12"/>
      <c r="E576" s="12" t="str">
        <f>IF(AND(WEEKDAY($B576,1)=5,$C576="",$B577=""),"Jugend und Sportschützen","")</f>
        <v/>
      </c>
      <c r="F576" s="12"/>
    </row>
    <row r="577" spans="1:6" x14ac:dyDescent="0.2">
      <c r="A577" s="14"/>
      <c r="B577" s="18"/>
      <c r="C577" s="13"/>
      <c r="D577" s="12"/>
      <c r="E577" s="12"/>
      <c r="F577" s="12"/>
    </row>
    <row r="578" spans="1:6" ht="12.75" customHeight="1" x14ac:dyDescent="0.2">
      <c r="A578" s="14">
        <f>B578</f>
        <v>40467</v>
      </c>
      <c r="B578" s="18">
        <f>B576+1</f>
        <v>40467</v>
      </c>
      <c r="C578" s="13" t="s">
        <v>47</v>
      </c>
      <c r="D578" s="12"/>
      <c r="E578" s="12" t="s">
        <v>107</v>
      </c>
      <c r="F578" s="12"/>
    </row>
    <row r="579" spans="1:6" x14ac:dyDescent="0.2">
      <c r="A579" s="14"/>
      <c r="B579" s="18"/>
      <c r="C579" s="13"/>
      <c r="D579" s="12"/>
      <c r="E579" s="12"/>
      <c r="F579" s="12"/>
    </row>
    <row r="580" spans="1:6" ht="12.75" customHeight="1" x14ac:dyDescent="0.2">
      <c r="A580" s="14">
        <f>B580</f>
        <v>40468</v>
      </c>
      <c r="B580" s="18">
        <f>B578+1</f>
        <v>40468</v>
      </c>
      <c r="C580" s="13" t="s">
        <v>47</v>
      </c>
      <c r="D580" s="12"/>
      <c r="E580" s="12" t="s">
        <v>107</v>
      </c>
      <c r="F580" s="12"/>
    </row>
    <row r="581" spans="1:6" x14ac:dyDescent="0.2">
      <c r="A581" s="14"/>
      <c r="B581" s="18"/>
      <c r="C581" s="13"/>
      <c r="D581" s="12"/>
      <c r="E581" s="12"/>
      <c r="F581" s="12"/>
    </row>
    <row r="582" spans="1:6" x14ac:dyDescent="0.2">
      <c r="A582" s="14">
        <f>B582</f>
        <v>40469</v>
      </c>
      <c r="B582" s="18">
        <f>B580+1</f>
        <v>40469</v>
      </c>
      <c r="C582" s="13" t="s">
        <v>47</v>
      </c>
      <c r="D582" s="12"/>
      <c r="E582" s="12" t="str">
        <f>IF(AND(WEEKDAY($B582,1)=5,$C582="",$B583=""),"Jugend und Sportschützen","")</f>
        <v/>
      </c>
      <c r="F582" s="12"/>
    </row>
    <row r="583" spans="1:6" x14ac:dyDescent="0.2">
      <c r="A583" s="14"/>
      <c r="B583" s="18"/>
      <c r="C583" s="13"/>
      <c r="D583" s="12"/>
      <c r="E583" s="12"/>
      <c r="F583" s="12"/>
    </row>
    <row r="584" spans="1:6" x14ac:dyDescent="0.2">
      <c r="A584" s="14">
        <f>B584</f>
        <v>40470</v>
      </c>
      <c r="B584" s="18">
        <f>B582+1</f>
        <v>40470</v>
      </c>
      <c r="C584" s="13" t="s">
        <v>47</v>
      </c>
      <c r="D584" s="12"/>
      <c r="E584" s="12" t="str">
        <f>IF(AND(WEEKDAY($B584,1)=5,$C584="",$B585=""),"Jugend und Sportschützen","")</f>
        <v/>
      </c>
      <c r="F584" s="12"/>
    </row>
    <row r="585" spans="1:6" x14ac:dyDescent="0.2">
      <c r="A585" s="14"/>
      <c r="B585" s="18"/>
      <c r="C585" s="13"/>
      <c r="D585" s="12"/>
      <c r="E585" s="12"/>
      <c r="F585" s="12"/>
    </row>
    <row r="586" spans="1:6" x14ac:dyDescent="0.2">
      <c r="A586" s="14">
        <f>B586</f>
        <v>40471</v>
      </c>
      <c r="B586" s="18">
        <f>B584+1</f>
        <v>40471</v>
      </c>
      <c r="C586" s="13" t="s">
        <v>47</v>
      </c>
      <c r="D586" s="12"/>
      <c r="E586" s="12" t="str">
        <f>IF(AND(WEEKDAY($B586,1)=5,$C586="",$B587=""),"Jugend und Sportschützen","")</f>
        <v/>
      </c>
      <c r="F586" s="12"/>
    </row>
    <row r="587" spans="1:6" x14ac:dyDescent="0.2">
      <c r="A587" s="14"/>
      <c r="B587" s="18"/>
      <c r="C587" s="13"/>
      <c r="D587" s="12"/>
      <c r="E587" s="12"/>
      <c r="F587" s="12"/>
    </row>
    <row r="588" spans="1:6" x14ac:dyDescent="0.2">
      <c r="A588" s="14">
        <f>B588</f>
        <v>40472</v>
      </c>
      <c r="B588" s="18">
        <f>B586+1</f>
        <v>40472</v>
      </c>
      <c r="C588" s="13" t="s">
        <v>47</v>
      </c>
      <c r="D588" s="12"/>
      <c r="E588" s="12" t="str">
        <f>IF(AND(WEEKDAY($B588,1)=5,$C588="",$B589=""),"Jugend und Sportschützen","")</f>
        <v/>
      </c>
      <c r="F588" s="12"/>
    </row>
    <row r="589" spans="1:6" x14ac:dyDescent="0.2">
      <c r="A589" s="14"/>
      <c r="B589" s="18"/>
      <c r="C589" s="13"/>
      <c r="D589" s="12"/>
      <c r="E589" s="12"/>
      <c r="F589" s="12"/>
    </row>
    <row r="590" spans="1:6" x14ac:dyDescent="0.2">
      <c r="A590" s="14">
        <f>B590</f>
        <v>40473</v>
      </c>
      <c r="B590" s="18">
        <f>B588+1</f>
        <v>40473</v>
      </c>
      <c r="C590" s="13" t="s">
        <v>47</v>
      </c>
      <c r="D590" s="12"/>
      <c r="E590" s="12" t="str">
        <f>IF(AND(WEEKDAY($B590,1)=5,$C590="",$B591=""),"Jugend und Sportschützen","")</f>
        <v/>
      </c>
      <c r="F590" s="12"/>
    </row>
    <row r="591" spans="1:6" x14ac:dyDescent="0.2">
      <c r="A591" s="14"/>
      <c r="B591" s="18"/>
      <c r="C591" s="13"/>
      <c r="D591" s="12"/>
      <c r="E591" s="12"/>
      <c r="F591" s="12"/>
    </row>
    <row r="592" spans="1:6" x14ac:dyDescent="0.2">
      <c r="A592" s="14">
        <f>B592</f>
        <v>40474</v>
      </c>
      <c r="B592" s="18">
        <f>B590+1</f>
        <v>40474</v>
      </c>
      <c r="C592" s="13" t="s">
        <v>47</v>
      </c>
      <c r="D592" s="12"/>
      <c r="E592" s="12" t="str">
        <f>IF(AND(WEEKDAY($B592,1)=5,$C592="",$B593=""),"Jugend und Sportschützen","")</f>
        <v/>
      </c>
      <c r="F592" s="12"/>
    </row>
    <row r="593" spans="1:6" x14ac:dyDescent="0.2">
      <c r="A593" s="14"/>
      <c r="B593" s="18"/>
      <c r="C593" s="13"/>
      <c r="D593" s="12"/>
      <c r="E593" s="12"/>
      <c r="F593" s="12"/>
    </row>
    <row r="594" spans="1:6" ht="12.75" customHeight="1" x14ac:dyDescent="0.2">
      <c r="A594" s="14">
        <f>B594</f>
        <v>40475</v>
      </c>
      <c r="B594" s="18">
        <f>B592+1</f>
        <v>40475</v>
      </c>
      <c r="C594" s="13"/>
      <c r="D594" s="12"/>
      <c r="E594" s="12" t="s">
        <v>105</v>
      </c>
      <c r="F594" s="12"/>
    </row>
    <row r="595" spans="1:6" x14ac:dyDescent="0.2">
      <c r="A595" s="14"/>
      <c r="B595" s="18"/>
      <c r="C595" s="13"/>
      <c r="D595" s="12"/>
      <c r="E595" s="12"/>
      <c r="F595" s="12"/>
    </row>
    <row r="596" spans="1:6" x14ac:dyDescent="0.2">
      <c r="A596" s="14">
        <f>B596</f>
        <v>40476</v>
      </c>
      <c r="B596" s="18">
        <f>B594+1</f>
        <v>40476</v>
      </c>
      <c r="C596" s="13"/>
      <c r="D596" s="12"/>
      <c r="E596" s="12" t="str">
        <f>IF(AND(WEEKDAY($B596,1)=5,$C596="",$B597=""),"Jugend und Sportschützen","")</f>
        <v/>
      </c>
      <c r="F596" s="12"/>
    </row>
    <row r="597" spans="1:6" x14ac:dyDescent="0.2">
      <c r="A597" s="14"/>
      <c r="B597" s="18"/>
      <c r="C597" s="13"/>
      <c r="D597" s="12"/>
      <c r="E597" s="12"/>
      <c r="F597" s="12"/>
    </row>
    <row r="598" spans="1:6" x14ac:dyDescent="0.2">
      <c r="A598" s="14">
        <f>B598</f>
        <v>40477</v>
      </c>
      <c r="B598" s="18">
        <f>B596+1</f>
        <v>40477</v>
      </c>
      <c r="C598" s="13"/>
      <c r="D598" s="9"/>
      <c r="E598" s="12" t="str">
        <f>IF(AND(WEEKDAY($B598,1)=5,$C598="",$B599=""),"Jugend und Sportschützen","")</f>
        <v/>
      </c>
      <c r="F598" s="12"/>
    </row>
    <row r="599" spans="1:6" x14ac:dyDescent="0.2">
      <c r="A599" s="14"/>
      <c r="B599" s="18"/>
      <c r="C599" s="13"/>
      <c r="D599" s="9"/>
      <c r="E599" s="12"/>
      <c r="F599" s="12"/>
    </row>
    <row r="600" spans="1:6" x14ac:dyDescent="0.2">
      <c r="A600" s="14">
        <f>B600</f>
        <v>40478</v>
      </c>
      <c r="B600" s="18">
        <f>B598+1</f>
        <v>40478</v>
      </c>
      <c r="C600" s="13"/>
      <c r="D600" s="12"/>
      <c r="E600" s="12" t="str">
        <f>IF(AND(WEEKDAY($B600,1)=5,$C600="",$B601=""),"Jugend und Sportschützen","")</f>
        <v/>
      </c>
      <c r="F600" s="12"/>
    </row>
    <row r="601" spans="1:6" x14ac:dyDescent="0.2">
      <c r="A601" s="14"/>
      <c r="B601" s="18"/>
      <c r="C601" s="13"/>
      <c r="D601" s="12"/>
      <c r="E601" s="12"/>
      <c r="F601" s="12"/>
    </row>
    <row r="602" spans="1:6" ht="12.75" customHeight="1" x14ac:dyDescent="0.2">
      <c r="A602" s="14">
        <f>B602</f>
        <v>40479</v>
      </c>
      <c r="B602" s="18">
        <f>B600+1</f>
        <v>40479</v>
      </c>
      <c r="C602" s="13"/>
      <c r="D602" s="12"/>
      <c r="E602" s="12" t="s">
        <v>100</v>
      </c>
      <c r="F602" s="12"/>
    </row>
    <row r="603" spans="1:6" x14ac:dyDescent="0.2">
      <c r="A603" s="14"/>
      <c r="B603" s="18"/>
      <c r="C603" s="13"/>
      <c r="D603" s="12"/>
      <c r="E603" s="12"/>
      <c r="F603" s="12"/>
    </row>
    <row r="604" spans="1:6" ht="12.75" customHeight="1" x14ac:dyDescent="0.2">
      <c r="A604" s="14">
        <f>B604</f>
        <v>40480</v>
      </c>
      <c r="B604" s="18">
        <f>B602+1</f>
        <v>40480</v>
      </c>
      <c r="C604" s="13"/>
      <c r="D604" s="12" t="s">
        <v>108</v>
      </c>
      <c r="E604" s="12" t="s">
        <v>101</v>
      </c>
      <c r="F604" s="12"/>
    </row>
    <row r="605" spans="1:6" x14ac:dyDescent="0.2">
      <c r="A605" s="14"/>
      <c r="B605" s="18"/>
      <c r="C605" s="13"/>
      <c r="D605" s="12"/>
      <c r="E605" s="12"/>
      <c r="F605" s="12"/>
    </row>
    <row r="606" spans="1:6" ht="12.75" customHeight="1" x14ac:dyDescent="0.2">
      <c r="A606" s="14">
        <f>B606</f>
        <v>40481</v>
      </c>
      <c r="B606" s="18">
        <f>B604+1</f>
        <v>40481</v>
      </c>
      <c r="C606" s="13"/>
      <c r="D606" s="12" t="s">
        <v>109</v>
      </c>
      <c r="E606" s="12" t="s">
        <v>110</v>
      </c>
      <c r="F606" s="12"/>
    </row>
    <row r="607" spans="1:6" x14ac:dyDescent="0.2">
      <c r="A607" s="14"/>
      <c r="B607" s="18"/>
      <c r="C607" s="13"/>
      <c r="D607" s="12"/>
      <c r="E607" s="12"/>
      <c r="F607" s="12"/>
    </row>
    <row r="608" spans="1:6" ht="12.75" customHeight="1" x14ac:dyDescent="0.2">
      <c r="A608" s="14">
        <f>B608</f>
        <v>40482</v>
      </c>
      <c r="B608" s="18">
        <f>B606+1</f>
        <v>40482</v>
      </c>
      <c r="C608" s="13"/>
      <c r="D608" s="12"/>
      <c r="E608" s="12"/>
      <c r="F608" s="12" t="s">
        <v>111</v>
      </c>
    </row>
    <row r="609" spans="1:6" x14ac:dyDescent="0.2">
      <c r="A609" s="14"/>
      <c r="B609" s="18"/>
      <c r="C609" s="13"/>
      <c r="D609" s="12"/>
      <c r="E609" s="12"/>
      <c r="F609" s="12"/>
    </row>
    <row r="610" spans="1:6" x14ac:dyDescent="0.2">
      <c r="A610" s="14">
        <f>B610</f>
        <v>40483</v>
      </c>
      <c r="B610" s="18">
        <f>B608+1</f>
        <v>40483</v>
      </c>
      <c r="C610" s="13"/>
      <c r="D610" s="12"/>
      <c r="E610" s="12" t="str">
        <f>IF(AND(WEEKDAY($B610,1)=5,$C610="",$B611=""),"Jugend und Sportschützen","")</f>
        <v/>
      </c>
      <c r="F610" s="12"/>
    </row>
    <row r="611" spans="1:6" x14ac:dyDescent="0.2">
      <c r="A611" s="14"/>
      <c r="B611" s="18" t="s">
        <v>50</v>
      </c>
      <c r="C611" s="13"/>
      <c r="D611" s="12"/>
      <c r="E611" s="12"/>
      <c r="F611" s="12"/>
    </row>
    <row r="612" spans="1:6" x14ac:dyDescent="0.2">
      <c r="A612" s="14">
        <f>B612</f>
        <v>40484</v>
      </c>
      <c r="B612" s="18">
        <f>B610+1</f>
        <v>40484</v>
      </c>
      <c r="C612" s="13"/>
      <c r="D612" s="12"/>
      <c r="E612" s="12" t="str">
        <f>IF(AND(WEEKDAY($B612,1)=5,$C612="",$B613=""),"Jugend und Sportschützen","")</f>
        <v/>
      </c>
      <c r="F612" s="12"/>
    </row>
    <row r="613" spans="1:6" x14ac:dyDescent="0.2">
      <c r="A613" s="14"/>
      <c r="B613" s="18"/>
      <c r="C613" s="13"/>
      <c r="D613" s="12"/>
      <c r="E613" s="12"/>
      <c r="F613" s="12"/>
    </row>
    <row r="614" spans="1:6" ht="12.75" customHeight="1" x14ac:dyDescent="0.2">
      <c r="A614" s="14">
        <f>B614</f>
        <v>40485</v>
      </c>
      <c r="B614" s="18">
        <f>B612+1</f>
        <v>40485</v>
      </c>
      <c r="C614" s="13"/>
      <c r="D614" s="12"/>
      <c r="E614" s="12" t="str">
        <f>IF(AND(WEEKDAY($B614,1)=5,$C614="",$B615=""),"Jugend und Sportschützen","")</f>
        <v/>
      </c>
      <c r="F614" s="12" t="s">
        <v>66</v>
      </c>
    </row>
    <row r="615" spans="1:6" x14ac:dyDescent="0.2">
      <c r="A615" s="14"/>
      <c r="B615" s="18"/>
      <c r="C615" s="13"/>
      <c r="D615" s="12"/>
      <c r="E615" s="12"/>
      <c r="F615" s="12"/>
    </row>
    <row r="616" spans="1:6" ht="12.75" customHeight="1" x14ac:dyDescent="0.2">
      <c r="A616" s="14">
        <f>B616</f>
        <v>40486</v>
      </c>
      <c r="B616" s="18">
        <f>B614+1</f>
        <v>40486</v>
      </c>
      <c r="C616" s="13"/>
      <c r="D616" s="12"/>
      <c r="E616" s="12" t="s">
        <v>100</v>
      </c>
      <c r="F616" s="12"/>
    </row>
    <row r="617" spans="1:6" x14ac:dyDescent="0.2">
      <c r="A617" s="14"/>
      <c r="B617" s="18"/>
      <c r="C617" s="13"/>
      <c r="D617" s="12"/>
      <c r="E617" s="12"/>
      <c r="F617" s="12"/>
    </row>
    <row r="618" spans="1:6" ht="12.75" customHeight="1" x14ac:dyDescent="0.2">
      <c r="A618" s="14">
        <f>B618</f>
        <v>40487</v>
      </c>
      <c r="B618" s="18">
        <f>B616+1</f>
        <v>40487</v>
      </c>
      <c r="C618" s="13"/>
      <c r="D618" s="12"/>
      <c r="E618" s="12" t="s">
        <v>101</v>
      </c>
      <c r="F618" s="12"/>
    </row>
    <row r="619" spans="1:6" x14ac:dyDescent="0.2">
      <c r="A619" s="14"/>
      <c r="B619" s="18"/>
      <c r="C619" s="13"/>
      <c r="D619" s="12"/>
      <c r="E619" s="12"/>
      <c r="F619" s="12"/>
    </row>
    <row r="620" spans="1:6" ht="12.75" customHeight="1" x14ac:dyDescent="0.2">
      <c r="A620" s="14">
        <f>B620</f>
        <v>40488</v>
      </c>
      <c r="B620" s="18">
        <f>B618+1</f>
        <v>40488</v>
      </c>
      <c r="C620" s="13"/>
      <c r="D620" s="12"/>
      <c r="E620" s="12" t="s">
        <v>112</v>
      </c>
      <c r="F620" s="12"/>
    </row>
    <row r="621" spans="1:6" x14ac:dyDescent="0.2">
      <c r="A621" s="14"/>
      <c r="B621" s="18"/>
      <c r="C621" s="13"/>
      <c r="D621" s="12"/>
      <c r="E621" s="12"/>
      <c r="F621" s="12"/>
    </row>
    <row r="622" spans="1:6" ht="12.75" customHeight="1" x14ac:dyDescent="0.2">
      <c r="A622" s="14">
        <f>B622</f>
        <v>40489</v>
      </c>
      <c r="B622" s="18">
        <f>B620+1</f>
        <v>40489</v>
      </c>
      <c r="C622" s="13"/>
      <c r="D622" s="12"/>
      <c r="E622" s="12" t="str">
        <f>IF(AND(WEEKDAY($B622,1)=5,$C622="",$B623=""),"Jugend und Sportschützen","")</f>
        <v/>
      </c>
      <c r="F622" s="12" t="s">
        <v>113</v>
      </c>
    </row>
    <row r="623" spans="1:6" x14ac:dyDescent="0.2">
      <c r="A623" s="14"/>
      <c r="B623" s="18"/>
      <c r="C623" s="13"/>
      <c r="D623" s="12"/>
      <c r="E623" s="12"/>
      <c r="F623" s="12"/>
    </row>
    <row r="624" spans="1:6" x14ac:dyDescent="0.2">
      <c r="A624" s="14">
        <f>B624</f>
        <v>40490</v>
      </c>
      <c r="B624" s="18">
        <f>B622+1</f>
        <v>40490</v>
      </c>
      <c r="C624" s="13"/>
      <c r="D624" s="12"/>
      <c r="E624" s="12" t="str">
        <f>IF(AND(WEEKDAY($B624,1)=5,$C624="",$B625=""),"Jugend und Sportschützen","")</f>
        <v/>
      </c>
      <c r="F624" s="12"/>
    </row>
    <row r="625" spans="1:6" x14ac:dyDescent="0.2">
      <c r="A625" s="14"/>
      <c r="B625" s="18"/>
      <c r="C625" s="13"/>
      <c r="D625" s="12"/>
      <c r="E625" s="12"/>
      <c r="F625" s="12"/>
    </row>
    <row r="626" spans="1:6" ht="12.75" customHeight="1" x14ac:dyDescent="0.2">
      <c r="A626" s="14">
        <f>B626</f>
        <v>40491</v>
      </c>
      <c r="B626" s="18">
        <f>B624+1</f>
        <v>40491</v>
      </c>
      <c r="C626" s="13"/>
      <c r="D626" s="12" t="s">
        <v>63</v>
      </c>
      <c r="E626" s="12" t="str">
        <f>IF(AND(WEEKDAY($B626,1)=5,$C626="",$B627=""),"Jugend und Sportschützen","")</f>
        <v/>
      </c>
      <c r="F626" s="12"/>
    </row>
    <row r="627" spans="1:6" x14ac:dyDescent="0.2">
      <c r="A627" s="14"/>
      <c r="B627" s="18"/>
      <c r="C627" s="13"/>
      <c r="D627" s="12"/>
      <c r="E627" s="12"/>
      <c r="F627" s="12"/>
    </row>
    <row r="628" spans="1:6" x14ac:dyDescent="0.2">
      <c r="A628" s="14">
        <f>B628</f>
        <v>40492</v>
      </c>
      <c r="B628" s="18">
        <f>B626+1</f>
        <v>40492</v>
      </c>
      <c r="C628" s="13"/>
      <c r="D628" s="12"/>
      <c r="E628" s="12" t="str">
        <f>IF(AND(WEEKDAY($B628,1)=5,$C628="",$B629=""),"Jugend und Sportschützen","")</f>
        <v/>
      </c>
      <c r="F628" s="12"/>
    </row>
    <row r="629" spans="1:6" x14ac:dyDescent="0.2">
      <c r="A629" s="14"/>
      <c r="B629" s="18"/>
      <c r="C629" s="13"/>
      <c r="D629" s="12"/>
      <c r="E629" s="12"/>
      <c r="F629" s="12"/>
    </row>
    <row r="630" spans="1:6" ht="12.75" customHeight="1" x14ac:dyDescent="0.2">
      <c r="A630" s="14">
        <f>B630</f>
        <v>40493</v>
      </c>
      <c r="B630" s="18">
        <f>B628+1</f>
        <v>40493</v>
      </c>
      <c r="C630" s="13"/>
      <c r="D630" s="12"/>
      <c r="E630" s="12" t="s">
        <v>100</v>
      </c>
      <c r="F630" s="12"/>
    </row>
    <row r="631" spans="1:6" x14ac:dyDescent="0.2">
      <c r="A631" s="14"/>
      <c r="B631" s="18"/>
      <c r="C631" s="13"/>
      <c r="D631" s="12"/>
      <c r="E631" s="12"/>
      <c r="F631" s="12"/>
    </row>
    <row r="632" spans="1:6" ht="12.75" customHeight="1" x14ac:dyDescent="0.2">
      <c r="A632" s="14">
        <f>B632</f>
        <v>40494</v>
      </c>
      <c r="B632" s="18">
        <f>B630+1</f>
        <v>40494</v>
      </c>
      <c r="C632" s="13"/>
      <c r="D632" s="12"/>
      <c r="E632" s="12" t="s">
        <v>101</v>
      </c>
      <c r="F632" s="12"/>
    </row>
    <row r="633" spans="1:6" x14ac:dyDescent="0.2">
      <c r="A633" s="14"/>
      <c r="B633" s="18"/>
      <c r="C633" s="13"/>
      <c r="D633" s="12"/>
      <c r="E633" s="12"/>
      <c r="F633" s="12"/>
    </row>
    <row r="634" spans="1:6" x14ac:dyDescent="0.2">
      <c r="A634" s="14">
        <f>B634</f>
        <v>40495</v>
      </c>
      <c r="B634" s="18">
        <f>B632+1</f>
        <v>40495</v>
      </c>
      <c r="C634" s="13"/>
      <c r="D634" s="12"/>
      <c r="E634" s="12" t="str">
        <f>IF(AND(WEEKDAY($B634,1)=5,$C634="",$B635=""),"Jugend und Sportschützen","")</f>
        <v/>
      </c>
      <c r="F634" s="12"/>
    </row>
    <row r="635" spans="1:6" x14ac:dyDescent="0.2">
      <c r="A635" s="14"/>
      <c r="B635" s="18"/>
      <c r="C635" s="13"/>
      <c r="D635" s="12"/>
      <c r="E635" s="12"/>
      <c r="F635" s="12"/>
    </row>
    <row r="636" spans="1:6" x14ac:dyDescent="0.2">
      <c r="A636" s="14">
        <f>B636</f>
        <v>40496</v>
      </c>
      <c r="B636" s="18">
        <f>B634+1</f>
        <v>40496</v>
      </c>
      <c r="C636" s="13"/>
      <c r="D636" s="12"/>
      <c r="E636" s="12" t="str">
        <f>IF(AND(WEEKDAY($B636,1)=5,$C636="",$B637=""),"Jugend und Sportschützen","")</f>
        <v/>
      </c>
      <c r="F636" s="12"/>
    </row>
    <row r="637" spans="1:6" x14ac:dyDescent="0.2">
      <c r="A637" s="14"/>
      <c r="B637" s="18"/>
      <c r="C637" s="13"/>
      <c r="D637" s="12"/>
      <c r="E637" s="12"/>
      <c r="F637" s="12"/>
    </row>
    <row r="638" spans="1:6" x14ac:dyDescent="0.2">
      <c r="A638" s="14">
        <f>B638</f>
        <v>40497</v>
      </c>
      <c r="B638" s="18">
        <f>B636+1</f>
        <v>40497</v>
      </c>
      <c r="C638" s="13"/>
      <c r="D638" s="12"/>
      <c r="E638" s="12" t="str">
        <f>IF(AND(WEEKDAY($B638,1)=5,$C638="",$B639=""),"Jugend und Sportschützen","")</f>
        <v/>
      </c>
      <c r="F638" s="12"/>
    </row>
    <row r="639" spans="1:6" x14ac:dyDescent="0.2">
      <c r="A639" s="14"/>
      <c r="B639" s="18"/>
      <c r="C639" s="13"/>
      <c r="D639" s="12"/>
      <c r="E639" s="12"/>
      <c r="F639" s="12"/>
    </row>
    <row r="640" spans="1:6" x14ac:dyDescent="0.2">
      <c r="A640" s="14">
        <f>B640</f>
        <v>40498</v>
      </c>
      <c r="B640" s="18">
        <f>B638+1</f>
        <v>40498</v>
      </c>
      <c r="C640" s="13"/>
      <c r="D640" s="12"/>
      <c r="E640" s="12" t="str">
        <f>IF(AND(WEEKDAY($B640,1)=5,$C640="",$B641=""),"Jugend und Sportschützen","")</f>
        <v/>
      </c>
      <c r="F640" s="12"/>
    </row>
    <row r="641" spans="1:6" x14ac:dyDescent="0.2">
      <c r="A641" s="14"/>
      <c r="B641" s="18"/>
      <c r="C641" s="13"/>
      <c r="D641" s="12"/>
      <c r="E641" s="12"/>
      <c r="F641" s="12"/>
    </row>
    <row r="642" spans="1:6" x14ac:dyDescent="0.2">
      <c r="A642" s="14">
        <f>B642</f>
        <v>40499</v>
      </c>
      <c r="B642" s="18">
        <f>B640+1</f>
        <v>40499</v>
      </c>
      <c r="C642" s="13"/>
      <c r="D642" s="12"/>
      <c r="E642" s="12" t="str">
        <f>IF(AND(WEEKDAY($B642,1)=5,$C642="",$B643=""),"Jugend und Sportschützen","")</f>
        <v/>
      </c>
      <c r="F642" s="12"/>
    </row>
    <row r="643" spans="1:6" x14ac:dyDescent="0.2">
      <c r="A643" s="14"/>
      <c r="B643" s="18"/>
      <c r="C643" s="13"/>
      <c r="D643" s="12"/>
      <c r="E643" s="12"/>
      <c r="F643" s="12"/>
    </row>
    <row r="644" spans="1:6" ht="12.75" customHeight="1" x14ac:dyDescent="0.2">
      <c r="A644" s="14">
        <f>B644</f>
        <v>40500</v>
      </c>
      <c r="B644" s="18">
        <f>B642+1</f>
        <v>40500</v>
      </c>
      <c r="C644" s="13"/>
      <c r="D644" s="12"/>
      <c r="E644" s="12" t="s">
        <v>100</v>
      </c>
      <c r="F644" s="12"/>
    </row>
    <row r="645" spans="1:6" x14ac:dyDescent="0.2">
      <c r="A645" s="14"/>
      <c r="B645" s="18"/>
      <c r="C645" s="13"/>
      <c r="D645" s="12"/>
      <c r="E645" s="12"/>
      <c r="F645" s="12"/>
    </row>
    <row r="646" spans="1:6" ht="12.75" customHeight="1" x14ac:dyDescent="0.2">
      <c r="A646" s="14">
        <f>B646</f>
        <v>40501</v>
      </c>
      <c r="B646" s="18">
        <f>B644+1</f>
        <v>40501</v>
      </c>
      <c r="C646" s="13"/>
      <c r="D646" s="12"/>
      <c r="E646" s="12" t="s">
        <v>101</v>
      </c>
      <c r="F646" s="12" t="s">
        <v>64</v>
      </c>
    </row>
    <row r="647" spans="1:6" x14ac:dyDescent="0.2">
      <c r="A647" s="14"/>
      <c r="B647" s="18"/>
      <c r="C647" s="13"/>
      <c r="D647" s="12"/>
      <c r="E647" s="12"/>
      <c r="F647" s="12"/>
    </row>
    <row r="648" spans="1:6" x14ac:dyDescent="0.2">
      <c r="A648" s="14">
        <f>B648</f>
        <v>40502</v>
      </c>
      <c r="B648" s="18">
        <f>B646+1</f>
        <v>40502</v>
      </c>
      <c r="C648" s="13"/>
      <c r="D648" s="12"/>
      <c r="E648" s="12" t="str">
        <f>IF(AND(WEEKDAY($B648,1)=5,$C648="",$B649=""),"Jugend und Sportschützen","")</f>
        <v/>
      </c>
      <c r="F648" s="12"/>
    </row>
    <row r="649" spans="1:6" x14ac:dyDescent="0.2">
      <c r="A649" s="14"/>
      <c r="B649" s="18"/>
      <c r="C649" s="13"/>
      <c r="D649" s="12"/>
      <c r="E649" s="12"/>
      <c r="F649" s="12"/>
    </row>
    <row r="650" spans="1:6" x14ac:dyDescent="0.2">
      <c r="A650" s="14">
        <f>B650</f>
        <v>40503</v>
      </c>
      <c r="B650" s="18">
        <f>B648+1</f>
        <v>40503</v>
      </c>
      <c r="C650" s="13"/>
      <c r="D650" s="12"/>
      <c r="E650" s="12" t="str">
        <f>IF(AND(WEEKDAY($B650,1)=5,$C650="",$B651=""),"Jugend und Sportschützen","")</f>
        <v/>
      </c>
      <c r="F650" s="12"/>
    </row>
    <row r="651" spans="1:6" x14ac:dyDescent="0.2">
      <c r="A651" s="14"/>
      <c r="B651" s="18"/>
      <c r="C651" s="13"/>
      <c r="D651" s="12"/>
      <c r="E651" s="12"/>
      <c r="F651" s="12"/>
    </row>
    <row r="652" spans="1:6" x14ac:dyDescent="0.2">
      <c r="A652" s="14">
        <f>B652</f>
        <v>40504</v>
      </c>
      <c r="B652" s="18">
        <f>B650+1</f>
        <v>40504</v>
      </c>
      <c r="C652" s="13"/>
      <c r="D652" s="12"/>
      <c r="E652" s="12" t="str">
        <f>IF(AND(WEEKDAY($B652,1)=5,$C652="",$B653=""),"Jugend und Sportschützen","")</f>
        <v/>
      </c>
      <c r="F652" s="12"/>
    </row>
    <row r="653" spans="1:6" x14ac:dyDescent="0.2">
      <c r="A653" s="14"/>
      <c r="B653" s="18"/>
      <c r="C653" s="13"/>
      <c r="D653" s="12"/>
      <c r="E653" s="12"/>
      <c r="F653" s="12"/>
    </row>
    <row r="654" spans="1:6" x14ac:dyDescent="0.2">
      <c r="A654" s="14">
        <f>B654</f>
        <v>40505</v>
      </c>
      <c r="B654" s="18">
        <f>B652+1</f>
        <v>40505</v>
      </c>
      <c r="C654" s="13"/>
      <c r="D654" s="12"/>
      <c r="E654" s="12" t="str">
        <f>IF(AND(WEEKDAY($B654,1)=5,$C654="",$B655=""),"Jugend und Sportschützen","")</f>
        <v/>
      </c>
      <c r="F654" s="12"/>
    </row>
    <row r="655" spans="1:6" x14ac:dyDescent="0.2">
      <c r="A655" s="14"/>
      <c r="B655" s="18"/>
      <c r="C655" s="13"/>
      <c r="D655" s="12"/>
      <c r="E655" s="12"/>
      <c r="F655" s="12"/>
    </row>
    <row r="656" spans="1:6" x14ac:dyDescent="0.2">
      <c r="A656" s="14">
        <f>B656</f>
        <v>40506</v>
      </c>
      <c r="B656" s="18">
        <f>B654+1</f>
        <v>40506</v>
      </c>
      <c r="C656" s="13"/>
      <c r="D656" s="12"/>
      <c r="E656" s="12" t="str">
        <f>IF(AND(WEEKDAY($B656,1)=5,$C656="",$B657=""),"Jugend und Sportschützen","")</f>
        <v/>
      </c>
      <c r="F656" s="12"/>
    </row>
    <row r="657" spans="1:6" x14ac:dyDescent="0.2">
      <c r="A657" s="14"/>
      <c r="B657" s="18"/>
      <c r="C657" s="13"/>
      <c r="D657" s="12"/>
      <c r="E657" s="12"/>
      <c r="F657" s="12"/>
    </row>
    <row r="658" spans="1:6" ht="12.75" customHeight="1" x14ac:dyDescent="0.2">
      <c r="A658" s="14">
        <f>B658</f>
        <v>40507</v>
      </c>
      <c r="B658" s="18">
        <f>B656+1</f>
        <v>40507</v>
      </c>
      <c r="C658" s="13"/>
      <c r="D658" s="12"/>
      <c r="E658" s="12" t="s">
        <v>100</v>
      </c>
      <c r="F658" s="12"/>
    </row>
    <row r="659" spans="1:6" x14ac:dyDescent="0.2">
      <c r="A659" s="14"/>
      <c r="B659" s="18"/>
      <c r="C659" s="13"/>
      <c r="D659" s="12"/>
      <c r="E659" s="12"/>
      <c r="F659" s="12"/>
    </row>
    <row r="660" spans="1:6" ht="12.75" customHeight="1" x14ac:dyDescent="0.2">
      <c r="A660" s="14">
        <f>B660</f>
        <v>40508</v>
      </c>
      <c r="B660" s="18">
        <f>B658+1</f>
        <v>40508</v>
      </c>
      <c r="C660" s="13"/>
      <c r="D660" s="12" t="s">
        <v>114</v>
      </c>
      <c r="E660" s="12" t="s">
        <v>101</v>
      </c>
      <c r="F660" s="12"/>
    </row>
    <row r="661" spans="1:6" x14ac:dyDescent="0.2">
      <c r="A661" s="14"/>
      <c r="B661" s="18"/>
      <c r="C661" s="13"/>
      <c r="D661" s="12"/>
      <c r="E661" s="12"/>
      <c r="F661" s="12"/>
    </row>
    <row r="662" spans="1:6" x14ac:dyDescent="0.2">
      <c r="A662" s="14">
        <f>B662</f>
        <v>40509</v>
      </c>
      <c r="B662" s="18">
        <f>B660+1</f>
        <v>40509</v>
      </c>
      <c r="C662" s="13"/>
      <c r="D662" s="12"/>
      <c r="E662" s="12" t="str">
        <f>IF(AND(WEEKDAY($B662,1)=5,$C662="",$B663=""),"Jugend und Sportschützen","")</f>
        <v/>
      </c>
      <c r="F662" s="12"/>
    </row>
    <row r="663" spans="1:6" x14ac:dyDescent="0.2">
      <c r="A663" s="14"/>
      <c r="B663" s="18"/>
      <c r="C663" s="13"/>
      <c r="D663" s="12"/>
      <c r="E663" s="12"/>
      <c r="F663" s="12"/>
    </row>
    <row r="664" spans="1:6" ht="12.75" customHeight="1" x14ac:dyDescent="0.2">
      <c r="A664" s="14">
        <f>B664</f>
        <v>40510</v>
      </c>
      <c r="B664" s="18">
        <f>B662+1</f>
        <v>40510</v>
      </c>
      <c r="C664" s="13"/>
      <c r="D664" s="12"/>
      <c r="E664" s="12" t="str">
        <f>IF(AND(WEEKDAY($B664,1)=5,$C664="",$B665=""),"Jugend und Sportschützen","")</f>
        <v/>
      </c>
      <c r="F664" s="12" t="s">
        <v>115</v>
      </c>
    </row>
    <row r="665" spans="1:6" x14ac:dyDescent="0.2">
      <c r="A665" s="14"/>
      <c r="B665" s="18"/>
      <c r="C665" s="13"/>
      <c r="D665" s="12"/>
      <c r="E665" s="12"/>
      <c r="F665" s="12"/>
    </row>
    <row r="666" spans="1:6" x14ac:dyDescent="0.2">
      <c r="A666" s="14">
        <f>B666</f>
        <v>40511</v>
      </c>
      <c r="B666" s="18">
        <f>B664+1</f>
        <v>40511</v>
      </c>
      <c r="C666" s="13"/>
      <c r="D666" s="12"/>
      <c r="E666" s="12" t="str">
        <f>IF(AND(WEEKDAY($B666,1)=5,$C666="",$B667=""),"Jugend und Sportschützen","")</f>
        <v/>
      </c>
      <c r="F666" s="12"/>
    </row>
    <row r="667" spans="1:6" x14ac:dyDescent="0.2">
      <c r="A667" s="14"/>
      <c r="B667" s="18"/>
      <c r="C667" s="13"/>
      <c r="D667" s="12"/>
      <c r="E667" s="12"/>
      <c r="F667" s="12"/>
    </row>
    <row r="668" spans="1:6" x14ac:dyDescent="0.2">
      <c r="A668" s="14">
        <f>B668</f>
        <v>40512</v>
      </c>
      <c r="B668" s="18">
        <f>B666+1</f>
        <v>40512</v>
      </c>
      <c r="C668" s="13"/>
      <c r="D668" s="12"/>
      <c r="E668" s="12" t="str">
        <f>IF(AND(WEEKDAY($B668,1)=5,$C668="",$B669=""),"Jugend und Sportschützen","")</f>
        <v/>
      </c>
      <c r="F668" s="12"/>
    </row>
    <row r="669" spans="1:6" x14ac:dyDescent="0.2">
      <c r="A669" s="14"/>
      <c r="B669" s="18"/>
      <c r="C669" s="13"/>
      <c r="D669" s="12"/>
      <c r="E669" s="12"/>
      <c r="F669" s="12"/>
    </row>
    <row r="670" spans="1:6" ht="12.75" customHeight="1" x14ac:dyDescent="0.2">
      <c r="A670" s="14">
        <f>B670</f>
        <v>40513</v>
      </c>
      <c r="B670" s="18">
        <f>B668+1</f>
        <v>40513</v>
      </c>
      <c r="C670" s="13"/>
      <c r="D670" s="12"/>
      <c r="E670" s="12" t="str">
        <f>IF(AND(WEEKDAY($B670,1)=5,$C670="",$B671=""),"Jugend und Sportschützen","")</f>
        <v/>
      </c>
      <c r="F670" s="12" t="s">
        <v>66</v>
      </c>
    </row>
    <row r="671" spans="1:6" x14ac:dyDescent="0.2">
      <c r="A671" s="14"/>
      <c r="B671" s="18"/>
      <c r="C671" s="13"/>
      <c r="D671" s="12"/>
      <c r="E671" s="12"/>
      <c r="F671" s="12"/>
    </row>
    <row r="672" spans="1:6" ht="12.75" customHeight="1" x14ac:dyDescent="0.2">
      <c r="A672" s="14">
        <f>B672</f>
        <v>40514</v>
      </c>
      <c r="B672" s="18">
        <f>B670+1</f>
        <v>40514</v>
      </c>
      <c r="C672" s="13"/>
      <c r="D672" s="12"/>
      <c r="E672" s="12" t="s">
        <v>100</v>
      </c>
      <c r="F672" s="12"/>
    </row>
    <row r="673" spans="1:6" x14ac:dyDescent="0.2">
      <c r="A673" s="14"/>
      <c r="B673" s="18"/>
      <c r="C673" s="13"/>
      <c r="D673" s="12"/>
      <c r="E673" s="12"/>
      <c r="F673" s="12"/>
    </row>
    <row r="674" spans="1:6" ht="12.75" customHeight="1" x14ac:dyDescent="0.2">
      <c r="A674" s="14">
        <f>B674</f>
        <v>40515</v>
      </c>
      <c r="B674" s="18">
        <f>B672+1</f>
        <v>40515</v>
      </c>
      <c r="C674" s="13"/>
      <c r="D674" s="12"/>
      <c r="E674" s="12" t="s">
        <v>101</v>
      </c>
      <c r="F674" s="12"/>
    </row>
    <row r="675" spans="1:6" x14ac:dyDescent="0.2">
      <c r="A675" s="14"/>
      <c r="B675" s="18"/>
      <c r="C675" s="13"/>
      <c r="D675" s="12"/>
      <c r="E675" s="12"/>
      <c r="F675" s="12"/>
    </row>
    <row r="676" spans="1:6" x14ac:dyDescent="0.2">
      <c r="A676" s="14">
        <f>B676</f>
        <v>40516</v>
      </c>
      <c r="B676" s="18">
        <f>B674+1</f>
        <v>40516</v>
      </c>
      <c r="C676" s="13"/>
      <c r="D676" s="12"/>
      <c r="E676" s="12" t="str">
        <f>IF(AND(WEEKDAY($B676,1)=5,$C676="",$B677=""),"Jugend und Sportschützen","")</f>
        <v/>
      </c>
      <c r="F676" s="12"/>
    </row>
    <row r="677" spans="1:6" x14ac:dyDescent="0.2">
      <c r="A677" s="14"/>
      <c r="B677" s="18"/>
      <c r="C677" s="13"/>
      <c r="D677" s="12"/>
      <c r="E677" s="12"/>
      <c r="F677" s="12"/>
    </row>
    <row r="678" spans="1:6" ht="12.75" customHeight="1" x14ac:dyDescent="0.2">
      <c r="A678" s="14">
        <f>B678</f>
        <v>40517</v>
      </c>
      <c r="B678" s="18">
        <f>B676+1</f>
        <v>40517</v>
      </c>
      <c r="C678" s="13"/>
      <c r="D678" s="12"/>
      <c r="E678" s="12" t="str">
        <f>IF(AND(WEEKDAY($B678,1)=5,$C678="",$B679=""),"Jugend und Sportschützen","")</f>
        <v/>
      </c>
      <c r="F678" s="12" t="s">
        <v>116</v>
      </c>
    </row>
    <row r="679" spans="1:6" x14ac:dyDescent="0.2">
      <c r="A679" s="14"/>
      <c r="B679" s="18"/>
      <c r="C679" s="13"/>
      <c r="D679" s="12"/>
      <c r="E679" s="12"/>
      <c r="F679" s="12"/>
    </row>
    <row r="680" spans="1:6" x14ac:dyDescent="0.2">
      <c r="A680" s="14">
        <f>B680</f>
        <v>40518</v>
      </c>
      <c r="B680" s="18">
        <f>B678+1</f>
        <v>40518</v>
      </c>
      <c r="C680" s="13"/>
      <c r="D680" s="12"/>
      <c r="E680" s="12" t="str">
        <f>IF(AND(WEEKDAY($B680,1)=5,$C680="",$B681=""),"Jugend und Sportschützen","")</f>
        <v/>
      </c>
      <c r="F680" s="12"/>
    </row>
    <row r="681" spans="1:6" x14ac:dyDescent="0.2">
      <c r="A681" s="14"/>
      <c r="B681" s="18"/>
      <c r="C681" s="13"/>
      <c r="D681" s="12"/>
      <c r="E681" s="12"/>
      <c r="F681" s="12"/>
    </row>
    <row r="682" spans="1:6" x14ac:dyDescent="0.2">
      <c r="A682" s="14">
        <f>B682</f>
        <v>40519</v>
      </c>
      <c r="B682" s="18">
        <f>B680+1</f>
        <v>40519</v>
      </c>
      <c r="C682" s="13"/>
      <c r="D682" s="12"/>
      <c r="E682" s="12" t="str">
        <f>IF(AND(WEEKDAY($B682,1)=5,$C682="",$B683=""),"Jugend und Sportschützen","")</f>
        <v/>
      </c>
      <c r="F682" s="12"/>
    </row>
    <row r="683" spans="1:6" x14ac:dyDescent="0.2">
      <c r="A683" s="14"/>
      <c r="B683" s="18"/>
      <c r="C683" s="13"/>
      <c r="D683" s="12"/>
      <c r="E683" s="12"/>
      <c r="F683" s="12"/>
    </row>
    <row r="684" spans="1:6" x14ac:dyDescent="0.2">
      <c r="A684" s="14">
        <f>B684</f>
        <v>40520</v>
      </c>
      <c r="B684" s="18">
        <f>B682+1</f>
        <v>40520</v>
      </c>
      <c r="C684" s="13"/>
      <c r="D684" s="12"/>
      <c r="E684" s="12" t="str">
        <f>IF(AND(WEEKDAY($B684,1)=5,$C684="",$B685=""),"Jugend und Sportschützen","")</f>
        <v/>
      </c>
      <c r="F684" s="12"/>
    </row>
    <row r="685" spans="1:6" x14ac:dyDescent="0.2">
      <c r="A685" s="14"/>
      <c r="B685" s="18"/>
      <c r="C685" s="13"/>
      <c r="D685" s="12"/>
      <c r="E685" s="12"/>
      <c r="F685" s="12"/>
    </row>
    <row r="686" spans="1:6" ht="12.75" customHeight="1" x14ac:dyDescent="0.2">
      <c r="A686" s="14">
        <f>B686</f>
        <v>40521</v>
      </c>
      <c r="B686" s="18">
        <f>B684+1</f>
        <v>40521</v>
      </c>
      <c r="C686" s="13"/>
      <c r="D686" s="12"/>
      <c r="E686" s="12" t="s">
        <v>100</v>
      </c>
      <c r="F686" s="12"/>
    </row>
    <row r="687" spans="1:6" x14ac:dyDescent="0.2">
      <c r="A687" s="14"/>
      <c r="B687" s="18"/>
      <c r="C687" s="13"/>
      <c r="D687" s="12"/>
      <c r="E687" s="12"/>
      <c r="F687" s="12"/>
    </row>
    <row r="688" spans="1:6" ht="12.75" customHeight="1" x14ac:dyDescent="0.2">
      <c r="A688" s="14">
        <f>B688</f>
        <v>40522</v>
      </c>
      <c r="B688" s="18">
        <f>B686+1</f>
        <v>40522</v>
      </c>
      <c r="C688" s="13"/>
      <c r="D688" s="12"/>
      <c r="E688" s="12" t="s">
        <v>117</v>
      </c>
      <c r="F688" s="12" t="s">
        <v>68</v>
      </c>
    </row>
    <row r="689" spans="1:6" x14ac:dyDescent="0.2">
      <c r="A689" s="14"/>
      <c r="B689" s="18"/>
      <c r="C689" s="13"/>
      <c r="D689" s="12"/>
      <c r="E689" s="12"/>
      <c r="F689" s="12"/>
    </row>
    <row r="690" spans="1:6" x14ac:dyDescent="0.2">
      <c r="A690" s="14">
        <f>B690</f>
        <v>40523</v>
      </c>
      <c r="B690" s="18">
        <f>B688+1</f>
        <v>40523</v>
      </c>
      <c r="C690" s="13"/>
      <c r="D690" s="12"/>
      <c r="E690" s="12" t="str">
        <f>IF(AND(WEEKDAY($B690,1)=5,$C690="",$B691=""),"Jugend und Sportschützen","")</f>
        <v/>
      </c>
      <c r="F690" s="12"/>
    </row>
    <row r="691" spans="1:6" x14ac:dyDescent="0.2">
      <c r="A691" s="14"/>
      <c r="B691" s="18"/>
      <c r="C691" s="13"/>
      <c r="D691" s="12"/>
      <c r="E691" s="12"/>
      <c r="F691" s="12"/>
    </row>
    <row r="692" spans="1:6" ht="12.75" customHeight="1" x14ac:dyDescent="0.2">
      <c r="A692" s="14">
        <f>B692</f>
        <v>40524</v>
      </c>
      <c r="B692" s="18">
        <f>B690+1</f>
        <v>40524</v>
      </c>
      <c r="C692" s="13"/>
      <c r="D692" s="12" t="s">
        <v>118</v>
      </c>
      <c r="E692" s="12" t="str">
        <f>IF(AND(WEEKDAY($B692,1)=5,$C692="",$B693=""),"Jugend und Sportschützen","")</f>
        <v/>
      </c>
      <c r="F692" s="12"/>
    </row>
    <row r="693" spans="1:6" x14ac:dyDescent="0.2">
      <c r="A693" s="14"/>
      <c r="B693" s="18"/>
      <c r="C693" s="13"/>
      <c r="D693" s="12"/>
      <c r="E693" s="12"/>
      <c r="F693" s="12"/>
    </row>
    <row r="694" spans="1:6" x14ac:dyDescent="0.2">
      <c r="A694" s="14">
        <f>B694</f>
        <v>40525</v>
      </c>
      <c r="B694" s="18">
        <f>B692+1</f>
        <v>40525</v>
      </c>
      <c r="C694" s="13"/>
      <c r="D694" s="12"/>
      <c r="E694" s="12" t="str">
        <f>IF(AND(WEEKDAY($B694,1)=5,$C694="",$B695=""),"Jugend und Sportschützen","")</f>
        <v/>
      </c>
      <c r="F694" s="12"/>
    </row>
    <row r="695" spans="1:6" x14ac:dyDescent="0.2">
      <c r="A695" s="14"/>
      <c r="B695" s="18"/>
      <c r="C695" s="13"/>
      <c r="D695" s="12"/>
      <c r="E695" s="12"/>
      <c r="F695" s="12"/>
    </row>
    <row r="696" spans="1:6" ht="12.75" customHeight="1" x14ac:dyDescent="0.2">
      <c r="A696" s="14">
        <f>B696</f>
        <v>40526</v>
      </c>
      <c r="B696" s="18">
        <f>B694+1</f>
        <v>40526</v>
      </c>
      <c r="C696" s="13"/>
      <c r="D696" s="12" t="s">
        <v>63</v>
      </c>
      <c r="E696" s="12" t="str">
        <f>IF(AND(WEEKDAY($B696,1)=5,$C696="",$B697=""),"Jugend und Sportschützen","")</f>
        <v/>
      </c>
      <c r="F696" s="12"/>
    </row>
    <row r="697" spans="1:6" x14ac:dyDescent="0.2">
      <c r="A697" s="14"/>
      <c r="B697" s="18"/>
      <c r="C697" s="13"/>
      <c r="D697" s="12"/>
      <c r="E697" s="12"/>
      <c r="F697" s="12"/>
    </row>
    <row r="698" spans="1:6" x14ac:dyDescent="0.2">
      <c r="A698" s="14">
        <f>B698</f>
        <v>40527</v>
      </c>
      <c r="B698" s="18">
        <f>B696+1</f>
        <v>40527</v>
      </c>
      <c r="C698" s="13"/>
      <c r="D698" s="12"/>
      <c r="E698" s="12" t="str">
        <f>IF(AND(WEEKDAY($B698,1)=5,$C698="",$B699=""),"Jugend und Sportschützen","")</f>
        <v/>
      </c>
      <c r="F698" s="12"/>
    </row>
    <row r="699" spans="1:6" x14ac:dyDescent="0.2">
      <c r="A699" s="14"/>
      <c r="B699" s="18"/>
      <c r="C699" s="13"/>
      <c r="D699" s="12"/>
      <c r="E699" s="12"/>
      <c r="F699" s="12"/>
    </row>
    <row r="700" spans="1:6" ht="12.75" customHeight="1" x14ac:dyDescent="0.2">
      <c r="A700" s="14">
        <f>B700</f>
        <v>40528</v>
      </c>
      <c r="B700" s="18">
        <f>B698+1</f>
        <v>40528</v>
      </c>
      <c r="C700" s="13"/>
      <c r="D700" s="12"/>
      <c r="E700" s="12" t="s">
        <v>100</v>
      </c>
      <c r="F700" s="12"/>
    </row>
    <row r="701" spans="1:6" x14ac:dyDescent="0.2">
      <c r="A701" s="14"/>
      <c r="B701" s="18"/>
      <c r="C701" s="13"/>
      <c r="D701" s="12"/>
      <c r="E701" s="12"/>
      <c r="F701" s="12"/>
    </row>
    <row r="702" spans="1:6" ht="12.75" customHeight="1" x14ac:dyDescent="0.2">
      <c r="A702" s="14">
        <f>B702</f>
        <v>40529</v>
      </c>
      <c r="B702" s="18">
        <f>B700+1</f>
        <v>40529</v>
      </c>
      <c r="C702" s="13"/>
      <c r="D702" s="12"/>
      <c r="E702" s="12" t="s">
        <v>119</v>
      </c>
      <c r="F702" s="12"/>
    </row>
    <row r="703" spans="1:6" x14ac:dyDescent="0.2">
      <c r="A703" s="14"/>
      <c r="B703" s="18"/>
      <c r="C703" s="13"/>
      <c r="D703" s="12"/>
      <c r="E703" s="12"/>
      <c r="F703" s="12"/>
    </row>
    <row r="704" spans="1:6" x14ac:dyDescent="0.2">
      <c r="A704" s="14">
        <f>B704</f>
        <v>40530</v>
      </c>
      <c r="B704" s="18">
        <f>B702+1</f>
        <v>40530</v>
      </c>
      <c r="C704" s="13"/>
      <c r="D704" s="12"/>
      <c r="E704" s="12" t="str">
        <f>IF(AND(WEEKDAY($B704,1)=5,$C704="",$B705=""),"Jugend und Sportschützen","")</f>
        <v/>
      </c>
      <c r="F704" s="12"/>
    </row>
    <row r="705" spans="1:6" x14ac:dyDescent="0.2">
      <c r="A705" s="14"/>
      <c r="B705" s="18"/>
      <c r="C705" s="13"/>
      <c r="D705" s="12"/>
      <c r="E705" s="12"/>
      <c r="F705" s="12"/>
    </row>
    <row r="706" spans="1:6" ht="12.75" customHeight="1" x14ac:dyDescent="0.2">
      <c r="A706" s="14">
        <f>B706</f>
        <v>40531</v>
      </c>
      <c r="B706" s="18">
        <f>B704+1</f>
        <v>40531</v>
      </c>
      <c r="C706" s="13"/>
      <c r="D706" s="12"/>
      <c r="E706" s="12" t="str">
        <f>IF(AND(WEEKDAY($B706,1)=5,$C706="",$B707=""),"Jugend und Sportschützen","")</f>
        <v/>
      </c>
      <c r="F706" s="12" t="s">
        <v>120</v>
      </c>
    </row>
    <row r="707" spans="1:6" x14ac:dyDescent="0.2">
      <c r="A707" s="14"/>
      <c r="B707" s="18"/>
      <c r="C707" s="13"/>
      <c r="D707" s="12"/>
      <c r="E707" s="12"/>
      <c r="F707" s="12"/>
    </row>
    <row r="708" spans="1:6" x14ac:dyDescent="0.2">
      <c r="A708" s="14">
        <f>B708</f>
        <v>40532</v>
      </c>
      <c r="B708" s="18">
        <f>B706+1</f>
        <v>40532</v>
      </c>
      <c r="C708" s="13"/>
      <c r="D708" s="12"/>
      <c r="E708" s="12" t="str">
        <f>IF(AND(WEEKDAY($B708,1)=5,$C708="",$B709=""),"Jugend und Sportschützen","")</f>
        <v/>
      </c>
      <c r="F708" s="12"/>
    </row>
    <row r="709" spans="1:6" x14ac:dyDescent="0.2">
      <c r="A709" s="14"/>
      <c r="B709" s="18"/>
      <c r="C709" s="13"/>
      <c r="D709" s="12"/>
      <c r="E709" s="12"/>
      <c r="F709" s="12"/>
    </row>
    <row r="710" spans="1:6" x14ac:dyDescent="0.2">
      <c r="A710" s="14">
        <f>B710</f>
        <v>40533</v>
      </c>
      <c r="B710" s="18">
        <f>B708+1</f>
        <v>40533</v>
      </c>
      <c r="C710" s="13"/>
      <c r="D710" s="12"/>
      <c r="E710" s="12" t="str">
        <f>IF(AND(WEEKDAY($B710,1)=5,$C710="",$B711=""),"Jugend und Sportschützen","")</f>
        <v/>
      </c>
      <c r="F710" s="12"/>
    </row>
    <row r="711" spans="1:6" x14ac:dyDescent="0.2">
      <c r="A711" s="14"/>
      <c r="B711" s="18"/>
      <c r="C711" s="13"/>
      <c r="D711" s="12"/>
      <c r="E711" s="12"/>
      <c r="F711" s="12"/>
    </row>
    <row r="712" spans="1:6" x14ac:dyDescent="0.2">
      <c r="A712" s="14">
        <f>B712</f>
        <v>40534</v>
      </c>
      <c r="B712" s="18">
        <f>B710+1</f>
        <v>40534</v>
      </c>
      <c r="C712" s="13"/>
      <c r="D712" s="12"/>
      <c r="E712" s="12" t="str">
        <f>IF(AND(WEEKDAY($B712,1)=5,$C712="",$B713=""),"Jugend und Sportschützen","")</f>
        <v/>
      </c>
      <c r="F712" s="12"/>
    </row>
    <row r="713" spans="1:6" x14ac:dyDescent="0.2">
      <c r="A713" s="14"/>
      <c r="B713" s="18"/>
      <c r="C713" s="13"/>
      <c r="D713" s="12"/>
      <c r="E713" s="12"/>
      <c r="F713" s="12"/>
    </row>
    <row r="714" spans="1:6" ht="12.75" customHeight="1" x14ac:dyDescent="0.2">
      <c r="A714" s="14">
        <f>B714</f>
        <v>40535</v>
      </c>
      <c r="B714" s="18">
        <f>B712+1</f>
        <v>40535</v>
      </c>
      <c r="C714" s="13"/>
      <c r="D714" s="12"/>
      <c r="E714" s="12" t="s">
        <v>100</v>
      </c>
      <c r="F714" s="12"/>
    </row>
    <row r="715" spans="1:6" x14ac:dyDescent="0.2">
      <c r="A715" s="14"/>
      <c r="B715" s="18"/>
      <c r="C715" s="13"/>
      <c r="D715" s="12"/>
      <c r="E715" s="12"/>
      <c r="F715" s="12"/>
    </row>
    <row r="716" spans="1:6" x14ac:dyDescent="0.2">
      <c r="A716" s="14">
        <f>B716</f>
        <v>40536</v>
      </c>
      <c r="B716" s="18">
        <f>B714+1</f>
        <v>40536</v>
      </c>
      <c r="C716" s="13" t="s">
        <v>6</v>
      </c>
      <c r="D716" s="12"/>
      <c r="E716" s="12" t="str">
        <f>IF(AND(WEEKDAY($B716,1)=5,$C716="",$B717=""),"Jugend und Sportschützen","")</f>
        <v/>
      </c>
      <c r="F716" s="12"/>
    </row>
    <row r="717" spans="1:6" x14ac:dyDescent="0.2">
      <c r="A717" s="14"/>
      <c r="B717" s="18" t="s">
        <v>57</v>
      </c>
      <c r="C717" s="13"/>
      <c r="D717" s="12"/>
      <c r="E717" s="12"/>
      <c r="F717" s="12"/>
    </row>
    <row r="718" spans="1:6" x14ac:dyDescent="0.2">
      <c r="A718" s="14">
        <f>B718</f>
        <v>40537</v>
      </c>
      <c r="B718" s="18">
        <f>B716+1</f>
        <v>40537</v>
      </c>
      <c r="C718" s="13" t="s">
        <v>6</v>
      </c>
      <c r="D718" s="12"/>
      <c r="E718" s="12" t="str">
        <f>IF(AND(WEEKDAY($B718,1)=5,$C718="",$B719=""),"Jugend und Sportschützen","")</f>
        <v/>
      </c>
      <c r="F718" s="12"/>
    </row>
    <row r="719" spans="1:6" x14ac:dyDescent="0.2">
      <c r="A719" s="14"/>
      <c r="B719" s="18" t="s">
        <v>58</v>
      </c>
      <c r="C719" s="13"/>
      <c r="D719" s="12"/>
      <c r="E719" s="12"/>
      <c r="F719" s="12"/>
    </row>
    <row r="720" spans="1:6" x14ac:dyDescent="0.2">
      <c r="A720" s="14">
        <f>B720</f>
        <v>40538</v>
      </c>
      <c r="B720" s="18">
        <f>B718+1</f>
        <v>40538</v>
      </c>
      <c r="C720" s="13" t="s">
        <v>6</v>
      </c>
      <c r="D720" s="12"/>
      <c r="E720" s="12" t="str">
        <f>IF(AND(WEEKDAY($B720,1)=5,$C720="",$B721=""),"Jugend und Sportschützen","")</f>
        <v/>
      </c>
      <c r="F720" s="12"/>
    </row>
    <row r="721" spans="1:6" x14ac:dyDescent="0.2">
      <c r="A721" s="14"/>
      <c r="B721" s="18"/>
      <c r="C721" s="13"/>
      <c r="D721" s="12"/>
      <c r="E721" s="12"/>
      <c r="F721" s="12"/>
    </row>
    <row r="722" spans="1:6" x14ac:dyDescent="0.2">
      <c r="A722" s="14">
        <f>B722</f>
        <v>40539</v>
      </c>
      <c r="B722" s="18">
        <f>B720+1</f>
        <v>40539</v>
      </c>
      <c r="C722" s="13" t="s">
        <v>6</v>
      </c>
      <c r="D722" s="12"/>
      <c r="E722" s="12" t="str">
        <f>IF(AND(WEEKDAY($B722,1)=5,$C722="",$B723=""),"Jugend und Sportschützen","")</f>
        <v/>
      </c>
      <c r="F722" s="12"/>
    </row>
    <row r="723" spans="1:6" x14ac:dyDescent="0.2">
      <c r="A723" s="14"/>
      <c r="B723" s="18"/>
      <c r="C723" s="13"/>
      <c r="D723" s="12"/>
      <c r="E723" s="12"/>
      <c r="F723" s="12"/>
    </row>
    <row r="724" spans="1:6" x14ac:dyDescent="0.2">
      <c r="A724" s="14">
        <f>B724</f>
        <v>40540</v>
      </c>
      <c r="B724" s="18">
        <f>B722+1</f>
        <v>40540</v>
      </c>
      <c r="C724" s="13" t="s">
        <v>6</v>
      </c>
      <c r="D724" s="12"/>
      <c r="E724" s="12" t="str">
        <f>IF(AND(WEEKDAY($B724,1)=5,$C724="",$B725=""),"Jugend und Sportschützen","")</f>
        <v/>
      </c>
      <c r="F724" s="12"/>
    </row>
    <row r="725" spans="1:6" x14ac:dyDescent="0.2">
      <c r="A725" s="14"/>
      <c r="B725" s="18"/>
      <c r="C725" s="13"/>
      <c r="D725" s="12"/>
      <c r="E725" s="12"/>
      <c r="F725" s="12"/>
    </row>
    <row r="726" spans="1:6" x14ac:dyDescent="0.2">
      <c r="A726" s="14">
        <f>B726</f>
        <v>40541</v>
      </c>
      <c r="B726" s="18">
        <f>B724+1</f>
        <v>40541</v>
      </c>
      <c r="C726" s="13" t="s">
        <v>6</v>
      </c>
      <c r="D726" s="12"/>
      <c r="E726" s="12" t="str">
        <f>IF(AND(WEEKDAY($B726,1)=5,$C726="",$B727=""),"Jugend und Sportschützen","")</f>
        <v/>
      </c>
      <c r="F726" s="12"/>
    </row>
    <row r="727" spans="1:6" x14ac:dyDescent="0.2">
      <c r="A727" s="14"/>
      <c r="B727" s="18"/>
      <c r="C727" s="13"/>
      <c r="D727" s="12"/>
      <c r="E727" s="12"/>
      <c r="F727" s="12"/>
    </row>
    <row r="728" spans="1:6" x14ac:dyDescent="0.2">
      <c r="A728" s="14">
        <f>B728</f>
        <v>40542</v>
      </c>
      <c r="B728" s="18">
        <f>B726+1</f>
        <v>40542</v>
      </c>
      <c r="C728" s="13" t="s">
        <v>6</v>
      </c>
      <c r="D728" s="12"/>
      <c r="E728" s="12" t="str">
        <f>IF(AND(WEEKDAY($B728,1)=5,$C728="",$B729=""),"Jugend und Sportschützen","")</f>
        <v/>
      </c>
      <c r="F728" s="12"/>
    </row>
    <row r="729" spans="1:6" x14ac:dyDescent="0.2">
      <c r="A729" s="14"/>
      <c r="B729" s="18"/>
      <c r="C729" s="13"/>
      <c r="D729" s="12"/>
      <c r="E729" s="12"/>
      <c r="F729" s="12"/>
    </row>
    <row r="730" spans="1:6" x14ac:dyDescent="0.2">
      <c r="A730" s="14">
        <f>B730</f>
        <v>40543</v>
      </c>
      <c r="B730" s="18">
        <f>B728+1</f>
        <v>40543</v>
      </c>
      <c r="C730" s="13" t="s">
        <v>6</v>
      </c>
      <c r="D730" s="12"/>
      <c r="E730" s="12" t="str">
        <f>IF(AND(WEEKDAY($B730,1)=5,$C730="",$B731=""),"Jugend und Sportschützen","")</f>
        <v/>
      </c>
      <c r="F730" s="12"/>
    </row>
    <row r="731" spans="1:6" x14ac:dyDescent="0.2">
      <c r="A731" s="14"/>
      <c r="B731" s="18" t="s">
        <v>59</v>
      </c>
      <c r="C731" s="13"/>
      <c r="D731" s="12"/>
      <c r="E731" s="12"/>
      <c r="F731" s="12"/>
    </row>
  </sheetData>
  <mergeCells count="1825">
    <mergeCell ref="A730:A731"/>
    <mergeCell ref="C730:C731"/>
    <mergeCell ref="D730:D731"/>
    <mergeCell ref="E730:E731"/>
    <mergeCell ref="F730:F731"/>
    <mergeCell ref="A722:A723"/>
    <mergeCell ref="C722:C723"/>
    <mergeCell ref="D722:D723"/>
    <mergeCell ref="E722:E723"/>
    <mergeCell ref="F722:F723"/>
    <mergeCell ref="A724:A725"/>
    <mergeCell ref="C724:C725"/>
    <mergeCell ref="D724:D725"/>
    <mergeCell ref="E724:E725"/>
    <mergeCell ref="F724:F725"/>
    <mergeCell ref="A726:A727"/>
    <mergeCell ref="C726:C727"/>
    <mergeCell ref="D726:D727"/>
    <mergeCell ref="E726:E727"/>
    <mergeCell ref="F726:F727"/>
    <mergeCell ref="A728:A729"/>
    <mergeCell ref="C728:C729"/>
    <mergeCell ref="D728:D729"/>
    <mergeCell ref="E728:E729"/>
    <mergeCell ref="F728:F729"/>
    <mergeCell ref="A714:A715"/>
    <mergeCell ref="C714:C715"/>
    <mergeCell ref="D714:D715"/>
    <mergeCell ref="E714:E715"/>
    <mergeCell ref="F714:F715"/>
    <mergeCell ref="A716:A717"/>
    <mergeCell ref="C716:C717"/>
    <mergeCell ref="D716:D717"/>
    <mergeCell ref="E716:E717"/>
    <mergeCell ref="F716:F717"/>
    <mergeCell ref="A718:A719"/>
    <mergeCell ref="C718:C719"/>
    <mergeCell ref="D718:D719"/>
    <mergeCell ref="E718:E719"/>
    <mergeCell ref="F718:F719"/>
    <mergeCell ref="A720:A721"/>
    <mergeCell ref="C720:C721"/>
    <mergeCell ref="D720:D721"/>
    <mergeCell ref="E720:E721"/>
    <mergeCell ref="F720:F721"/>
    <mergeCell ref="A706:A707"/>
    <mergeCell ref="C706:C707"/>
    <mergeCell ref="D706:D707"/>
    <mergeCell ref="E706:E707"/>
    <mergeCell ref="F706:F707"/>
    <mergeCell ref="A708:A709"/>
    <mergeCell ref="C708:C709"/>
    <mergeCell ref="D708:D709"/>
    <mergeCell ref="E708:E709"/>
    <mergeCell ref="F708:F709"/>
    <mergeCell ref="A710:A711"/>
    <mergeCell ref="C710:C711"/>
    <mergeCell ref="D710:D711"/>
    <mergeCell ref="E710:E711"/>
    <mergeCell ref="F710:F711"/>
    <mergeCell ref="A712:A713"/>
    <mergeCell ref="C712:C713"/>
    <mergeCell ref="D712:D713"/>
    <mergeCell ref="E712:E713"/>
    <mergeCell ref="F712:F713"/>
    <mergeCell ref="A698:A699"/>
    <mergeCell ref="C698:C699"/>
    <mergeCell ref="D698:D699"/>
    <mergeCell ref="E698:E699"/>
    <mergeCell ref="F698:F699"/>
    <mergeCell ref="A700:A701"/>
    <mergeCell ref="C700:C701"/>
    <mergeCell ref="D700:D701"/>
    <mergeCell ref="E700:E701"/>
    <mergeCell ref="F700:F701"/>
    <mergeCell ref="A702:A703"/>
    <mergeCell ref="C702:C703"/>
    <mergeCell ref="D702:D703"/>
    <mergeCell ref="E702:E703"/>
    <mergeCell ref="F702:F703"/>
    <mergeCell ref="A704:A705"/>
    <mergeCell ref="C704:C705"/>
    <mergeCell ref="D704:D705"/>
    <mergeCell ref="E704:E705"/>
    <mergeCell ref="F704:F705"/>
    <mergeCell ref="A690:A691"/>
    <mergeCell ref="C690:C691"/>
    <mergeCell ref="D690:D691"/>
    <mergeCell ref="E690:E691"/>
    <mergeCell ref="F690:F691"/>
    <mergeCell ref="A692:A693"/>
    <mergeCell ref="C692:C693"/>
    <mergeCell ref="D692:D693"/>
    <mergeCell ref="E692:E693"/>
    <mergeCell ref="F692:F693"/>
    <mergeCell ref="A694:A695"/>
    <mergeCell ref="C694:C695"/>
    <mergeCell ref="D694:D695"/>
    <mergeCell ref="E694:E695"/>
    <mergeCell ref="F694:F695"/>
    <mergeCell ref="A696:A697"/>
    <mergeCell ref="C696:C697"/>
    <mergeCell ref="D696:D697"/>
    <mergeCell ref="E696:E697"/>
    <mergeCell ref="F696:F697"/>
    <mergeCell ref="A682:A683"/>
    <mergeCell ref="C682:C683"/>
    <mergeCell ref="D682:D683"/>
    <mergeCell ref="E682:E683"/>
    <mergeCell ref="F682:F683"/>
    <mergeCell ref="A684:A685"/>
    <mergeCell ref="C684:C685"/>
    <mergeCell ref="D684:D685"/>
    <mergeCell ref="E684:E685"/>
    <mergeCell ref="F684:F685"/>
    <mergeCell ref="A686:A687"/>
    <mergeCell ref="C686:C687"/>
    <mergeCell ref="D686:D687"/>
    <mergeCell ref="E686:E687"/>
    <mergeCell ref="F686:F687"/>
    <mergeCell ref="A688:A689"/>
    <mergeCell ref="C688:C689"/>
    <mergeCell ref="D688:D689"/>
    <mergeCell ref="E688:E689"/>
    <mergeCell ref="F688:F689"/>
    <mergeCell ref="A674:A675"/>
    <mergeCell ref="C674:C675"/>
    <mergeCell ref="D674:D675"/>
    <mergeCell ref="E674:E675"/>
    <mergeCell ref="F674:F675"/>
    <mergeCell ref="A676:A677"/>
    <mergeCell ref="C676:C677"/>
    <mergeCell ref="D676:D677"/>
    <mergeCell ref="E676:E677"/>
    <mergeCell ref="F676:F677"/>
    <mergeCell ref="A678:A679"/>
    <mergeCell ref="C678:C679"/>
    <mergeCell ref="D678:D679"/>
    <mergeCell ref="E678:E679"/>
    <mergeCell ref="F678:F679"/>
    <mergeCell ref="A680:A681"/>
    <mergeCell ref="C680:C681"/>
    <mergeCell ref="D680:D681"/>
    <mergeCell ref="E680:E681"/>
    <mergeCell ref="F680:F681"/>
    <mergeCell ref="A666:A667"/>
    <mergeCell ref="C666:C667"/>
    <mergeCell ref="D666:D667"/>
    <mergeCell ref="E666:E667"/>
    <mergeCell ref="F666:F667"/>
    <mergeCell ref="A668:A669"/>
    <mergeCell ref="C668:C669"/>
    <mergeCell ref="D668:D669"/>
    <mergeCell ref="E668:E669"/>
    <mergeCell ref="F668:F669"/>
    <mergeCell ref="A670:A671"/>
    <mergeCell ref="C670:C671"/>
    <mergeCell ref="D670:D671"/>
    <mergeCell ref="E670:E671"/>
    <mergeCell ref="F670:F671"/>
    <mergeCell ref="A672:A673"/>
    <mergeCell ref="C672:C673"/>
    <mergeCell ref="D672:D673"/>
    <mergeCell ref="E672:E673"/>
    <mergeCell ref="F672:F673"/>
    <mergeCell ref="A658:A659"/>
    <mergeCell ref="C658:C659"/>
    <mergeCell ref="D658:D659"/>
    <mergeCell ref="E658:E659"/>
    <mergeCell ref="F658:F659"/>
    <mergeCell ref="A660:A661"/>
    <mergeCell ref="C660:C661"/>
    <mergeCell ref="D660:D661"/>
    <mergeCell ref="E660:E661"/>
    <mergeCell ref="F660:F661"/>
    <mergeCell ref="A662:A663"/>
    <mergeCell ref="C662:C663"/>
    <mergeCell ref="D662:D663"/>
    <mergeCell ref="E662:E663"/>
    <mergeCell ref="F662:F663"/>
    <mergeCell ref="A664:A665"/>
    <mergeCell ref="C664:C665"/>
    <mergeCell ref="D664:D665"/>
    <mergeCell ref="E664:E665"/>
    <mergeCell ref="F664:F665"/>
    <mergeCell ref="A650:A651"/>
    <mergeCell ref="C650:C651"/>
    <mergeCell ref="D650:D651"/>
    <mergeCell ref="E650:E651"/>
    <mergeCell ref="F650:F651"/>
    <mergeCell ref="A652:A653"/>
    <mergeCell ref="C652:C653"/>
    <mergeCell ref="D652:D653"/>
    <mergeCell ref="E652:E653"/>
    <mergeCell ref="F652:F653"/>
    <mergeCell ref="A654:A655"/>
    <mergeCell ref="C654:C655"/>
    <mergeCell ref="D654:D655"/>
    <mergeCell ref="E654:E655"/>
    <mergeCell ref="F654:F655"/>
    <mergeCell ref="A656:A657"/>
    <mergeCell ref="C656:C657"/>
    <mergeCell ref="D656:D657"/>
    <mergeCell ref="E656:E657"/>
    <mergeCell ref="F656:F657"/>
    <mergeCell ref="A642:A643"/>
    <mergeCell ref="C642:C643"/>
    <mergeCell ref="D642:D643"/>
    <mergeCell ref="E642:E643"/>
    <mergeCell ref="F642:F643"/>
    <mergeCell ref="A644:A645"/>
    <mergeCell ref="C644:C645"/>
    <mergeCell ref="D644:D645"/>
    <mergeCell ref="E644:E645"/>
    <mergeCell ref="F644:F645"/>
    <mergeCell ref="A646:A647"/>
    <mergeCell ref="C646:C647"/>
    <mergeCell ref="D646:D647"/>
    <mergeCell ref="E646:E647"/>
    <mergeCell ref="F646:F647"/>
    <mergeCell ref="A648:A649"/>
    <mergeCell ref="C648:C649"/>
    <mergeCell ref="D648:D649"/>
    <mergeCell ref="E648:E649"/>
    <mergeCell ref="F648:F649"/>
    <mergeCell ref="A634:A635"/>
    <mergeCell ref="C634:C635"/>
    <mergeCell ref="D634:D635"/>
    <mergeCell ref="E634:E635"/>
    <mergeCell ref="F634:F635"/>
    <mergeCell ref="A636:A637"/>
    <mergeCell ref="C636:C637"/>
    <mergeCell ref="D636:D637"/>
    <mergeCell ref="E636:E637"/>
    <mergeCell ref="F636:F637"/>
    <mergeCell ref="A638:A639"/>
    <mergeCell ref="C638:C639"/>
    <mergeCell ref="D638:D639"/>
    <mergeCell ref="E638:E639"/>
    <mergeCell ref="F638:F639"/>
    <mergeCell ref="A640:A641"/>
    <mergeCell ref="C640:C641"/>
    <mergeCell ref="D640:D641"/>
    <mergeCell ref="E640:E641"/>
    <mergeCell ref="F640:F641"/>
    <mergeCell ref="A626:A627"/>
    <mergeCell ref="C626:C627"/>
    <mergeCell ref="D626:D627"/>
    <mergeCell ref="E626:E627"/>
    <mergeCell ref="F626:F627"/>
    <mergeCell ref="A628:A629"/>
    <mergeCell ref="C628:C629"/>
    <mergeCell ref="D628:D629"/>
    <mergeCell ref="E628:E629"/>
    <mergeCell ref="F628:F629"/>
    <mergeCell ref="A630:A631"/>
    <mergeCell ref="C630:C631"/>
    <mergeCell ref="D630:D631"/>
    <mergeCell ref="E630:E631"/>
    <mergeCell ref="F630:F631"/>
    <mergeCell ref="A632:A633"/>
    <mergeCell ref="C632:C633"/>
    <mergeCell ref="D632:D633"/>
    <mergeCell ref="E632:E633"/>
    <mergeCell ref="F632:F633"/>
    <mergeCell ref="A618:A619"/>
    <mergeCell ref="C618:C619"/>
    <mergeCell ref="D618:D619"/>
    <mergeCell ref="E618:E619"/>
    <mergeCell ref="F618:F619"/>
    <mergeCell ref="A620:A621"/>
    <mergeCell ref="C620:C621"/>
    <mergeCell ref="D620:D621"/>
    <mergeCell ref="E620:E621"/>
    <mergeCell ref="F620:F621"/>
    <mergeCell ref="A622:A623"/>
    <mergeCell ref="C622:C623"/>
    <mergeCell ref="D622:D623"/>
    <mergeCell ref="E622:E623"/>
    <mergeCell ref="F622:F623"/>
    <mergeCell ref="A624:A625"/>
    <mergeCell ref="C624:C625"/>
    <mergeCell ref="D624:D625"/>
    <mergeCell ref="E624:E625"/>
    <mergeCell ref="F624:F625"/>
    <mergeCell ref="A610:A611"/>
    <mergeCell ref="C610:C611"/>
    <mergeCell ref="D610:D611"/>
    <mergeCell ref="E610:E611"/>
    <mergeCell ref="F610:F611"/>
    <mergeCell ref="A612:A613"/>
    <mergeCell ref="C612:C613"/>
    <mergeCell ref="D612:D613"/>
    <mergeCell ref="E612:E613"/>
    <mergeCell ref="F612:F613"/>
    <mergeCell ref="A614:A615"/>
    <mergeCell ref="C614:C615"/>
    <mergeCell ref="D614:D615"/>
    <mergeCell ref="E614:E615"/>
    <mergeCell ref="F614:F615"/>
    <mergeCell ref="A616:A617"/>
    <mergeCell ref="C616:C617"/>
    <mergeCell ref="D616:D617"/>
    <mergeCell ref="E616:E617"/>
    <mergeCell ref="F616:F617"/>
    <mergeCell ref="A602:A603"/>
    <mergeCell ref="C602:C603"/>
    <mergeCell ref="D602:D603"/>
    <mergeCell ref="E602:E603"/>
    <mergeCell ref="F602:F603"/>
    <mergeCell ref="A604:A605"/>
    <mergeCell ref="C604:C605"/>
    <mergeCell ref="D604:D605"/>
    <mergeCell ref="E604:E605"/>
    <mergeCell ref="F604:F605"/>
    <mergeCell ref="A606:A607"/>
    <mergeCell ref="C606:C607"/>
    <mergeCell ref="D606:D607"/>
    <mergeCell ref="E606:E607"/>
    <mergeCell ref="F606:F607"/>
    <mergeCell ref="A608:A609"/>
    <mergeCell ref="C608:C609"/>
    <mergeCell ref="D608:D609"/>
    <mergeCell ref="E608:E609"/>
    <mergeCell ref="F608:F609"/>
    <mergeCell ref="A594:A595"/>
    <mergeCell ref="C594:C595"/>
    <mergeCell ref="D594:D595"/>
    <mergeCell ref="E594:E595"/>
    <mergeCell ref="F594:F595"/>
    <mergeCell ref="A596:A597"/>
    <mergeCell ref="C596:C597"/>
    <mergeCell ref="D596:D597"/>
    <mergeCell ref="E596:E597"/>
    <mergeCell ref="F596:F597"/>
    <mergeCell ref="A598:A599"/>
    <mergeCell ref="C598:C599"/>
    <mergeCell ref="D598:D599"/>
    <mergeCell ref="E598:E599"/>
    <mergeCell ref="F598:F599"/>
    <mergeCell ref="A600:A601"/>
    <mergeCell ref="C600:C601"/>
    <mergeCell ref="D600:D601"/>
    <mergeCell ref="E600:E601"/>
    <mergeCell ref="F600:F601"/>
    <mergeCell ref="A586:A587"/>
    <mergeCell ref="C586:C587"/>
    <mergeCell ref="D586:D587"/>
    <mergeCell ref="E586:E587"/>
    <mergeCell ref="F586:F587"/>
    <mergeCell ref="A588:A589"/>
    <mergeCell ref="C588:C589"/>
    <mergeCell ref="D588:D589"/>
    <mergeCell ref="E588:E589"/>
    <mergeCell ref="F588:F589"/>
    <mergeCell ref="A590:A591"/>
    <mergeCell ref="C590:C591"/>
    <mergeCell ref="D590:D591"/>
    <mergeCell ref="E590:E591"/>
    <mergeCell ref="F590:F591"/>
    <mergeCell ref="A592:A593"/>
    <mergeCell ref="C592:C593"/>
    <mergeCell ref="D592:D593"/>
    <mergeCell ref="E592:E593"/>
    <mergeCell ref="F592:F593"/>
    <mergeCell ref="A578:A579"/>
    <mergeCell ref="C578:C579"/>
    <mergeCell ref="D578:D579"/>
    <mergeCell ref="E578:E579"/>
    <mergeCell ref="F578:F579"/>
    <mergeCell ref="A580:A581"/>
    <mergeCell ref="C580:C581"/>
    <mergeCell ref="D580:D581"/>
    <mergeCell ref="E580:E581"/>
    <mergeCell ref="F580:F581"/>
    <mergeCell ref="A582:A583"/>
    <mergeCell ref="C582:C583"/>
    <mergeCell ref="D582:D583"/>
    <mergeCell ref="E582:E583"/>
    <mergeCell ref="F582:F583"/>
    <mergeCell ref="A584:A585"/>
    <mergeCell ref="C584:C585"/>
    <mergeCell ref="D584:D585"/>
    <mergeCell ref="E584:E585"/>
    <mergeCell ref="F584:F585"/>
    <mergeCell ref="A570:A571"/>
    <mergeCell ref="C570:C571"/>
    <mergeCell ref="D570:D571"/>
    <mergeCell ref="E570:E571"/>
    <mergeCell ref="F570:F571"/>
    <mergeCell ref="A572:A573"/>
    <mergeCell ref="C572:C573"/>
    <mergeCell ref="D572:D573"/>
    <mergeCell ref="E572:E573"/>
    <mergeCell ref="F572:F573"/>
    <mergeCell ref="A574:A575"/>
    <mergeCell ref="C574:C575"/>
    <mergeCell ref="D574:D575"/>
    <mergeCell ref="E574:E575"/>
    <mergeCell ref="F574:F575"/>
    <mergeCell ref="A576:A577"/>
    <mergeCell ref="C576:C577"/>
    <mergeCell ref="D576:D577"/>
    <mergeCell ref="E576:E577"/>
    <mergeCell ref="F576:F577"/>
    <mergeCell ref="A562:A563"/>
    <mergeCell ref="C562:C563"/>
    <mergeCell ref="D562:D563"/>
    <mergeCell ref="E562:E563"/>
    <mergeCell ref="F562:F563"/>
    <mergeCell ref="A564:A565"/>
    <mergeCell ref="C564:C565"/>
    <mergeCell ref="D564:D565"/>
    <mergeCell ref="E564:E565"/>
    <mergeCell ref="F564:F565"/>
    <mergeCell ref="A566:A567"/>
    <mergeCell ref="C566:C567"/>
    <mergeCell ref="D566:D567"/>
    <mergeCell ref="E566:E567"/>
    <mergeCell ref="F566:F567"/>
    <mergeCell ref="A568:A569"/>
    <mergeCell ref="C568:C569"/>
    <mergeCell ref="D568:D569"/>
    <mergeCell ref="E568:E569"/>
    <mergeCell ref="F568:F569"/>
    <mergeCell ref="A554:A555"/>
    <mergeCell ref="C554:C555"/>
    <mergeCell ref="D554:D555"/>
    <mergeCell ref="E554:E555"/>
    <mergeCell ref="F554:F555"/>
    <mergeCell ref="A556:A557"/>
    <mergeCell ref="C556:C557"/>
    <mergeCell ref="D556:D557"/>
    <mergeCell ref="E556:E557"/>
    <mergeCell ref="F556:F557"/>
    <mergeCell ref="A558:A559"/>
    <mergeCell ref="C558:C559"/>
    <mergeCell ref="D558:D559"/>
    <mergeCell ref="E558:E559"/>
    <mergeCell ref="F558:F559"/>
    <mergeCell ref="A560:A561"/>
    <mergeCell ref="C560:C561"/>
    <mergeCell ref="D560:D561"/>
    <mergeCell ref="E560:E561"/>
    <mergeCell ref="F560:F561"/>
    <mergeCell ref="A546:A547"/>
    <mergeCell ref="C546:C547"/>
    <mergeCell ref="D546:D547"/>
    <mergeCell ref="E546:E547"/>
    <mergeCell ref="F546:F547"/>
    <mergeCell ref="A548:A549"/>
    <mergeCell ref="C548:C549"/>
    <mergeCell ref="D548:D549"/>
    <mergeCell ref="E548:E549"/>
    <mergeCell ref="F548:F549"/>
    <mergeCell ref="A550:A551"/>
    <mergeCell ref="C550:C551"/>
    <mergeCell ref="D550:D551"/>
    <mergeCell ref="E550:E551"/>
    <mergeCell ref="F550:F551"/>
    <mergeCell ref="A552:A553"/>
    <mergeCell ref="C552:C553"/>
    <mergeCell ref="D552:D553"/>
    <mergeCell ref="E552:E553"/>
    <mergeCell ref="F552:F553"/>
    <mergeCell ref="A538:A539"/>
    <mergeCell ref="C538:C539"/>
    <mergeCell ref="D538:D539"/>
    <mergeCell ref="E538:E539"/>
    <mergeCell ref="F538:F539"/>
    <mergeCell ref="A540:A541"/>
    <mergeCell ref="C540:C541"/>
    <mergeCell ref="D540:D541"/>
    <mergeCell ref="E540:E541"/>
    <mergeCell ref="F540:F541"/>
    <mergeCell ref="A542:A543"/>
    <mergeCell ref="C542:C543"/>
    <mergeCell ref="D542:D543"/>
    <mergeCell ref="E542:E543"/>
    <mergeCell ref="F542:F543"/>
    <mergeCell ref="A544:A545"/>
    <mergeCell ref="C544:C545"/>
    <mergeCell ref="D544:D545"/>
    <mergeCell ref="E544:E545"/>
    <mergeCell ref="F544:F545"/>
    <mergeCell ref="A530:A531"/>
    <mergeCell ref="C530:C531"/>
    <mergeCell ref="D530:D531"/>
    <mergeCell ref="E530:E531"/>
    <mergeCell ref="F530:F531"/>
    <mergeCell ref="A532:A533"/>
    <mergeCell ref="C532:C533"/>
    <mergeCell ref="D532:D533"/>
    <mergeCell ref="E532:E533"/>
    <mergeCell ref="F532:F533"/>
    <mergeCell ref="A534:A535"/>
    <mergeCell ref="C534:C535"/>
    <mergeCell ref="D534:D535"/>
    <mergeCell ref="E534:E535"/>
    <mergeCell ref="F534:F535"/>
    <mergeCell ref="A536:A537"/>
    <mergeCell ref="C536:C537"/>
    <mergeCell ref="D536:D537"/>
    <mergeCell ref="E536:E537"/>
    <mergeCell ref="F536:F537"/>
    <mergeCell ref="A522:A523"/>
    <mergeCell ref="C522:C523"/>
    <mergeCell ref="D522:D523"/>
    <mergeCell ref="E522:E523"/>
    <mergeCell ref="F522:F523"/>
    <mergeCell ref="A524:A525"/>
    <mergeCell ref="C524:C525"/>
    <mergeCell ref="D524:D525"/>
    <mergeCell ref="E524:E525"/>
    <mergeCell ref="F524:F525"/>
    <mergeCell ref="A526:A527"/>
    <mergeCell ref="C526:C527"/>
    <mergeCell ref="D526:D527"/>
    <mergeCell ref="E526:E527"/>
    <mergeCell ref="F526:F527"/>
    <mergeCell ref="A528:A529"/>
    <mergeCell ref="C528:C529"/>
    <mergeCell ref="D528:D529"/>
    <mergeCell ref="E528:E529"/>
    <mergeCell ref="F528:F529"/>
    <mergeCell ref="A514:A515"/>
    <mergeCell ref="C514:C515"/>
    <mergeCell ref="D514:D515"/>
    <mergeCell ref="E514:E515"/>
    <mergeCell ref="F514:F515"/>
    <mergeCell ref="A516:A517"/>
    <mergeCell ref="C516:C517"/>
    <mergeCell ref="D516:D517"/>
    <mergeCell ref="E516:E517"/>
    <mergeCell ref="F516:F517"/>
    <mergeCell ref="A518:A519"/>
    <mergeCell ref="C518:C519"/>
    <mergeCell ref="D518:D519"/>
    <mergeCell ref="E518:E519"/>
    <mergeCell ref="F518:F519"/>
    <mergeCell ref="A520:A521"/>
    <mergeCell ref="C520:C521"/>
    <mergeCell ref="D520:D521"/>
    <mergeCell ref="E520:E521"/>
    <mergeCell ref="F520:F521"/>
    <mergeCell ref="A506:A507"/>
    <mergeCell ref="C506:C507"/>
    <mergeCell ref="D506:D507"/>
    <mergeCell ref="E506:E507"/>
    <mergeCell ref="F506:F507"/>
    <mergeCell ref="A508:A509"/>
    <mergeCell ref="C508:C509"/>
    <mergeCell ref="D508:D509"/>
    <mergeCell ref="E508:E509"/>
    <mergeCell ref="F508:F509"/>
    <mergeCell ref="A510:A511"/>
    <mergeCell ref="C510:C511"/>
    <mergeCell ref="D510:D511"/>
    <mergeCell ref="E510:E511"/>
    <mergeCell ref="F510:F511"/>
    <mergeCell ref="A512:A513"/>
    <mergeCell ref="C512:C513"/>
    <mergeCell ref="D512:D513"/>
    <mergeCell ref="E512:E513"/>
    <mergeCell ref="F512:F513"/>
    <mergeCell ref="A498:A499"/>
    <mergeCell ref="C498:C499"/>
    <mergeCell ref="D498:D499"/>
    <mergeCell ref="E498:E499"/>
    <mergeCell ref="F498:F499"/>
    <mergeCell ref="A500:A501"/>
    <mergeCell ref="C500:C501"/>
    <mergeCell ref="D500:D501"/>
    <mergeCell ref="E500:E501"/>
    <mergeCell ref="F500:F501"/>
    <mergeCell ref="A502:A503"/>
    <mergeCell ref="C502:C503"/>
    <mergeCell ref="D502:D503"/>
    <mergeCell ref="E502:E503"/>
    <mergeCell ref="F502:F503"/>
    <mergeCell ref="A504:A505"/>
    <mergeCell ref="C504:C505"/>
    <mergeCell ref="D504:D505"/>
    <mergeCell ref="E504:E505"/>
    <mergeCell ref="F504:F505"/>
    <mergeCell ref="A490:A491"/>
    <mergeCell ref="C490:C491"/>
    <mergeCell ref="D490:D491"/>
    <mergeCell ref="E490:E491"/>
    <mergeCell ref="F490:F491"/>
    <mergeCell ref="A492:A493"/>
    <mergeCell ref="C492:C493"/>
    <mergeCell ref="D492:D493"/>
    <mergeCell ref="E492:E493"/>
    <mergeCell ref="F492:F493"/>
    <mergeCell ref="A494:A495"/>
    <mergeCell ref="C494:C495"/>
    <mergeCell ref="D494:D495"/>
    <mergeCell ref="E494:E495"/>
    <mergeCell ref="F494:F495"/>
    <mergeCell ref="A496:A497"/>
    <mergeCell ref="C496:C497"/>
    <mergeCell ref="D496:D497"/>
    <mergeCell ref="E496:E497"/>
    <mergeCell ref="F496:F497"/>
    <mergeCell ref="A482:A483"/>
    <mergeCell ref="C482:C483"/>
    <mergeCell ref="D482:D483"/>
    <mergeCell ref="E482:E483"/>
    <mergeCell ref="F482:F483"/>
    <mergeCell ref="A484:A485"/>
    <mergeCell ref="C484:C485"/>
    <mergeCell ref="D484:D485"/>
    <mergeCell ref="E484:E485"/>
    <mergeCell ref="F484:F485"/>
    <mergeCell ref="A486:A487"/>
    <mergeCell ref="C486:C487"/>
    <mergeCell ref="D486:D487"/>
    <mergeCell ref="E486:E487"/>
    <mergeCell ref="F486:F487"/>
    <mergeCell ref="A488:A489"/>
    <mergeCell ref="C488:C489"/>
    <mergeCell ref="D488:D489"/>
    <mergeCell ref="E488:E489"/>
    <mergeCell ref="F488:F489"/>
    <mergeCell ref="A474:A475"/>
    <mergeCell ref="C474:C475"/>
    <mergeCell ref="D474:D475"/>
    <mergeCell ref="E474:E475"/>
    <mergeCell ref="F474:F475"/>
    <mergeCell ref="A476:A477"/>
    <mergeCell ref="C476:C477"/>
    <mergeCell ref="D476:D477"/>
    <mergeCell ref="E476:E477"/>
    <mergeCell ref="F476:F477"/>
    <mergeCell ref="A478:A479"/>
    <mergeCell ref="C478:C479"/>
    <mergeCell ref="D478:D479"/>
    <mergeCell ref="E478:E479"/>
    <mergeCell ref="F478:F479"/>
    <mergeCell ref="A480:A481"/>
    <mergeCell ref="C480:C481"/>
    <mergeCell ref="D480:D481"/>
    <mergeCell ref="E480:E481"/>
    <mergeCell ref="F480:F481"/>
    <mergeCell ref="A466:A467"/>
    <mergeCell ref="C466:C467"/>
    <mergeCell ref="D466:D467"/>
    <mergeCell ref="E466:E467"/>
    <mergeCell ref="F466:F467"/>
    <mergeCell ref="A468:A469"/>
    <mergeCell ref="C468:C469"/>
    <mergeCell ref="D468:D469"/>
    <mergeCell ref="E468:E469"/>
    <mergeCell ref="F468:F469"/>
    <mergeCell ref="A470:A471"/>
    <mergeCell ref="C470:C471"/>
    <mergeCell ref="D470:D471"/>
    <mergeCell ref="E470:E471"/>
    <mergeCell ref="F470:F471"/>
    <mergeCell ref="A472:A473"/>
    <mergeCell ref="C472:C473"/>
    <mergeCell ref="D472:D473"/>
    <mergeCell ref="E472:E473"/>
    <mergeCell ref="F472:F473"/>
    <mergeCell ref="A458:A459"/>
    <mergeCell ref="C458:C459"/>
    <mergeCell ref="D458:D459"/>
    <mergeCell ref="E458:E459"/>
    <mergeCell ref="F458:F459"/>
    <mergeCell ref="A460:A461"/>
    <mergeCell ref="C460:C461"/>
    <mergeCell ref="D460:D461"/>
    <mergeCell ref="E460:E461"/>
    <mergeCell ref="F460:F461"/>
    <mergeCell ref="A462:A463"/>
    <mergeCell ref="C462:C463"/>
    <mergeCell ref="D462:D463"/>
    <mergeCell ref="E462:E463"/>
    <mergeCell ref="F462:F463"/>
    <mergeCell ref="A464:A465"/>
    <mergeCell ref="C464:C465"/>
    <mergeCell ref="D464:D465"/>
    <mergeCell ref="E464:E465"/>
    <mergeCell ref="F464:F465"/>
    <mergeCell ref="A450:A451"/>
    <mergeCell ref="C450:C451"/>
    <mergeCell ref="D450:D451"/>
    <mergeCell ref="E450:E451"/>
    <mergeCell ref="F450:F451"/>
    <mergeCell ref="A452:A453"/>
    <mergeCell ref="C452:C453"/>
    <mergeCell ref="D452:D453"/>
    <mergeCell ref="E452:E453"/>
    <mergeCell ref="F452:F453"/>
    <mergeCell ref="A454:A455"/>
    <mergeCell ref="C454:C455"/>
    <mergeCell ref="D454:D455"/>
    <mergeCell ref="E454:E455"/>
    <mergeCell ref="F454:F455"/>
    <mergeCell ref="A456:A457"/>
    <mergeCell ref="C456:C457"/>
    <mergeCell ref="D456:D457"/>
    <mergeCell ref="E456:E457"/>
    <mergeCell ref="F456:F457"/>
    <mergeCell ref="A442:A443"/>
    <mergeCell ref="C442:C443"/>
    <mergeCell ref="D442:D443"/>
    <mergeCell ref="E442:E443"/>
    <mergeCell ref="F442:F443"/>
    <mergeCell ref="A444:A445"/>
    <mergeCell ref="C444:C445"/>
    <mergeCell ref="D444:D445"/>
    <mergeCell ref="E444:E445"/>
    <mergeCell ref="F444:F445"/>
    <mergeCell ref="A446:A447"/>
    <mergeCell ref="C446:C447"/>
    <mergeCell ref="D446:D447"/>
    <mergeCell ref="E446:E447"/>
    <mergeCell ref="F446:F447"/>
    <mergeCell ref="A448:A449"/>
    <mergeCell ref="C448:C449"/>
    <mergeCell ref="D448:D449"/>
    <mergeCell ref="E448:E449"/>
    <mergeCell ref="F448:F449"/>
    <mergeCell ref="A434:A435"/>
    <mergeCell ref="C434:C435"/>
    <mergeCell ref="D434:D435"/>
    <mergeCell ref="E434:E435"/>
    <mergeCell ref="F434:F435"/>
    <mergeCell ref="A436:A437"/>
    <mergeCell ref="C436:C437"/>
    <mergeCell ref="D436:D437"/>
    <mergeCell ref="E436:E437"/>
    <mergeCell ref="F436:F437"/>
    <mergeCell ref="A438:A439"/>
    <mergeCell ref="C438:C439"/>
    <mergeCell ref="D438:D439"/>
    <mergeCell ref="E438:E439"/>
    <mergeCell ref="F438:F439"/>
    <mergeCell ref="A440:A441"/>
    <mergeCell ref="C440:C441"/>
    <mergeCell ref="D440:D441"/>
    <mergeCell ref="E440:E441"/>
    <mergeCell ref="F440:F441"/>
    <mergeCell ref="A426:A427"/>
    <mergeCell ref="C426:C427"/>
    <mergeCell ref="D426:D427"/>
    <mergeCell ref="E426:E427"/>
    <mergeCell ref="F426:F427"/>
    <mergeCell ref="A428:A429"/>
    <mergeCell ref="C428:C429"/>
    <mergeCell ref="D428:D429"/>
    <mergeCell ref="E428:E429"/>
    <mergeCell ref="F428:F429"/>
    <mergeCell ref="A430:A431"/>
    <mergeCell ref="C430:C431"/>
    <mergeCell ref="D430:D431"/>
    <mergeCell ref="E430:E431"/>
    <mergeCell ref="F430:F431"/>
    <mergeCell ref="A432:A433"/>
    <mergeCell ref="C432:C433"/>
    <mergeCell ref="D432:D433"/>
    <mergeCell ref="E432:E433"/>
    <mergeCell ref="F432:F433"/>
    <mergeCell ref="A418:A419"/>
    <mergeCell ref="C418:C419"/>
    <mergeCell ref="D418:D419"/>
    <mergeCell ref="E418:E419"/>
    <mergeCell ref="F418:F419"/>
    <mergeCell ref="A420:A421"/>
    <mergeCell ref="C420:C421"/>
    <mergeCell ref="D420:D421"/>
    <mergeCell ref="E420:E421"/>
    <mergeCell ref="F420:F421"/>
    <mergeCell ref="A422:A423"/>
    <mergeCell ref="C422:C423"/>
    <mergeCell ref="D422:D423"/>
    <mergeCell ref="E422:E423"/>
    <mergeCell ref="F422:F423"/>
    <mergeCell ref="A424:A425"/>
    <mergeCell ref="C424:C425"/>
    <mergeCell ref="D424:D425"/>
    <mergeCell ref="E424:E425"/>
    <mergeCell ref="F424:F425"/>
    <mergeCell ref="A410:A411"/>
    <mergeCell ref="C410:C411"/>
    <mergeCell ref="D410:D411"/>
    <mergeCell ref="E410:E411"/>
    <mergeCell ref="F410:F411"/>
    <mergeCell ref="A412:A413"/>
    <mergeCell ref="C412:C413"/>
    <mergeCell ref="D412:D413"/>
    <mergeCell ref="E412:E413"/>
    <mergeCell ref="F412:F413"/>
    <mergeCell ref="A414:A415"/>
    <mergeCell ref="C414:C415"/>
    <mergeCell ref="D414:D415"/>
    <mergeCell ref="E414:E415"/>
    <mergeCell ref="F414:F415"/>
    <mergeCell ref="A416:A417"/>
    <mergeCell ref="C416:C417"/>
    <mergeCell ref="D416:D417"/>
    <mergeCell ref="E416:E417"/>
    <mergeCell ref="F416:F417"/>
    <mergeCell ref="A402:A403"/>
    <mergeCell ref="C402:C403"/>
    <mergeCell ref="D402:D403"/>
    <mergeCell ref="E402:E403"/>
    <mergeCell ref="F402:F403"/>
    <mergeCell ref="A404:A405"/>
    <mergeCell ref="C404:C405"/>
    <mergeCell ref="D404:D405"/>
    <mergeCell ref="E404:E405"/>
    <mergeCell ref="F404:F405"/>
    <mergeCell ref="A406:A407"/>
    <mergeCell ref="C406:C407"/>
    <mergeCell ref="D406:D407"/>
    <mergeCell ref="E406:E407"/>
    <mergeCell ref="F406:F407"/>
    <mergeCell ref="A408:A409"/>
    <mergeCell ref="C408:C409"/>
    <mergeCell ref="D408:D409"/>
    <mergeCell ref="E408:E409"/>
    <mergeCell ref="F408:F409"/>
    <mergeCell ref="A394:A395"/>
    <mergeCell ref="C394:C395"/>
    <mergeCell ref="D394:D395"/>
    <mergeCell ref="E394:E395"/>
    <mergeCell ref="F394:F395"/>
    <mergeCell ref="A396:A397"/>
    <mergeCell ref="C396:C397"/>
    <mergeCell ref="D396:D397"/>
    <mergeCell ref="E396:E397"/>
    <mergeCell ref="F396:F397"/>
    <mergeCell ref="A398:A399"/>
    <mergeCell ref="C398:C399"/>
    <mergeCell ref="D398:D399"/>
    <mergeCell ref="E398:E399"/>
    <mergeCell ref="F398:F399"/>
    <mergeCell ref="A400:A401"/>
    <mergeCell ref="C400:C401"/>
    <mergeCell ref="D400:D401"/>
    <mergeCell ref="E400:E401"/>
    <mergeCell ref="F400:F401"/>
    <mergeCell ref="A386:A387"/>
    <mergeCell ref="C386:C387"/>
    <mergeCell ref="D386:D387"/>
    <mergeCell ref="E386:E387"/>
    <mergeCell ref="F386:F387"/>
    <mergeCell ref="A388:A389"/>
    <mergeCell ref="C388:C389"/>
    <mergeCell ref="D388:D389"/>
    <mergeCell ref="E388:E389"/>
    <mergeCell ref="F388:F389"/>
    <mergeCell ref="A390:A391"/>
    <mergeCell ref="C390:C391"/>
    <mergeCell ref="D390:D391"/>
    <mergeCell ref="E390:E391"/>
    <mergeCell ref="F390:F391"/>
    <mergeCell ref="A392:A393"/>
    <mergeCell ref="C392:C393"/>
    <mergeCell ref="D392:D393"/>
    <mergeCell ref="E392:E393"/>
    <mergeCell ref="F392:F393"/>
    <mergeCell ref="A378:A379"/>
    <mergeCell ref="C378:C379"/>
    <mergeCell ref="D378:D379"/>
    <mergeCell ref="E378:E379"/>
    <mergeCell ref="F378:F379"/>
    <mergeCell ref="A380:A381"/>
    <mergeCell ref="C380:C381"/>
    <mergeCell ref="D380:D381"/>
    <mergeCell ref="E380:E381"/>
    <mergeCell ref="F380:F381"/>
    <mergeCell ref="A382:A383"/>
    <mergeCell ref="C382:C383"/>
    <mergeCell ref="D382:D383"/>
    <mergeCell ref="E382:E383"/>
    <mergeCell ref="F382:F383"/>
    <mergeCell ref="A384:A385"/>
    <mergeCell ref="C384:C385"/>
    <mergeCell ref="D384:D385"/>
    <mergeCell ref="E384:E385"/>
    <mergeCell ref="F384:F385"/>
    <mergeCell ref="A370:A371"/>
    <mergeCell ref="C370:C371"/>
    <mergeCell ref="D370:D371"/>
    <mergeCell ref="E370:E371"/>
    <mergeCell ref="F370:F371"/>
    <mergeCell ref="A372:A373"/>
    <mergeCell ref="C372:C373"/>
    <mergeCell ref="D372:D373"/>
    <mergeCell ref="E372:E373"/>
    <mergeCell ref="F372:F373"/>
    <mergeCell ref="A374:A375"/>
    <mergeCell ref="C374:C375"/>
    <mergeCell ref="D374:D375"/>
    <mergeCell ref="E374:E375"/>
    <mergeCell ref="F374:F375"/>
    <mergeCell ref="A376:A377"/>
    <mergeCell ref="C376:C377"/>
    <mergeCell ref="D376:D377"/>
    <mergeCell ref="E376:E377"/>
    <mergeCell ref="F376:F377"/>
    <mergeCell ref="A362:A363"/>
    <mergeCell ref="C362:C363"/>
    <mergeCell ref="D362:D363"/>
    <mergeCell ref="E362:E363"/>
    <mergeCell ref="F362:F363"/>
    <mergeCell ref="A364:A365"/>
    <mergeCell ref="C364:C365"/>
    <mergeCell ref="D364:D365"/>
    <mergeCell ref="E364:E365"/>
    <mergeCell ref="F364:F365"/>
    <mergeCell ref="A366:A367"/>
    <mergeCell ref="C366:C367"/>
    <mergeCell ref="D366:D367"/>
    <mergeCell ref="E366:E367"/>
    <mergeCell ref="F366:F367"/>
    <mergeCell ref="A368:A369"/>
    <mergeCell ref="C368:C369"/>
    <mergeCell ref="D368:D369"/>
    <mergeCell ref="E368:E369"/>
    <mergeCell ref="F368:F369"/>
    <mergeCell ref="A354:A355"/>
    <mergeCell ref="C354:C355"/>
    <mergeCell ref="D354:D355"/>
    <mergeCell ref="E354:E355"/>
    <mergeCell ref="F354:F355"/>
    <mergeCell ref="A356:A357"/>
    <mergeCell ref="C356:C357"/>
    <mergeCell ref="D356:D357"/>
    <mergeCell ref="E356:E357"/>
    <mergeCell ref="F356:F357"/>
    <mergeCell ref="A358:A359"/>
    <mergeCell ref="C358:C359"/>
    <mergeCell ref="D358:D359"/>
    <mergeCell ref="E358:E359"/>
    <mergeCell ref="F358:F359"/>
    <mergeCell ref="A360:A361"/>
    <mergeCell ref="C360:C361"/>
    <mergeCell ref="D360:D361"/>
    <mergeCell ref="E360:E361"/>
    <mergeCell ref="F360:F361"/>
    <mergeCell ref="A346:A347"/>
    <mergeCell ref="C346:C347"/>
    <mergeCell ref="D346:D347"/>
    <mergeCell ref="E346:E347"/>
    <mergeCell ref="F346:F347"/>
    <mergeCell ref="A348:A349"/>
    <mergeCell ref="C348:C349"/>
    <mergeCell ref="D348:D349"/>
    <mergeCell ref="E348:E349"/>
    <mergeCell ref="F348:F349"/>
    <mergeCell ref="A350:A351"/>
    <mergeCell ref="C350:C351"/>
    <mergeCell ref="D350:D351"/>
    <mergeCell ref="E350:E351"/>
    <mergeCell ref="F350:F351"/>
    <mergeCell ref="A352:A353"/>
    <mergeCell ref="C352:C353"/>
    <mergeCell ref="D352:D353"/>
    <mergeCell ref="E352:E353"/>
    <mergeCell ref="F352:F353"/>
    <mergeCell ref="A338:A339"/>
    <mergeCell ref="C338:C339"/>
    <mergeCell ref="D338:D339"/>
    <mergeCell ref="E338:E339"/>
    <mergeCell ref="F338:F339"/>
    <mergeCell ref="A340:A341"/>
    <mergeCell ref="C340:C341"/>
    <mergeCell ref="D340:D341"/>
    <mergeCell ref="E340:E341"/>
    <mergeCell ref="F340:F341"/>
    <mergeCell ref="A342:A343"/>
    <mergeCell ref="C342:C343"/>
    <mergeCell ref="D342:D343"/>
    <mergeCell ref="E342:E343"/>
    <mergeCell ref="F342:F343"/>
    <mergeCell ref="A344:A345"/>
    <mergeCell ref="C344:C345"/>
    <mergeCell ref="D344:D345"/>
    <mergeCell ref="E344:E345"/>
    <mergeCell ref="F344:F345"/>
    <mergeCell ref="A330:A331"/>
    <mergeCell ref="C330:C331"/>
    <mergeCell ref="D330:D331"/>
    <mergeCell ref="E330:E331"/>
    <mergeCell ref="F330:F331"/>
    <mergeCell ref="A332:A333"/>
    <mergeCell ref="C332:C333"/>
    <mergeCell ref="D332:D333"/>
    <mergeCell ref="E332:E333"/>
    <mergeCell ref="F332:F333"/>
    <mergeCell ref="A334:A335"/>
    <mergeCell ref="C334:C335"/>
    <mergeCell ref="D334:D335"/>
    <mergeCell ref="E334:E335"/>
    <mergeCell ref="F334:F335"/>
    <mergeCell ref="A336:A337"/>
    <mergeCell ref="C336:C337"/>
    <mergeCell ref="D336:D337"/>
    <mergeCell ref="E336:E337"/>
    <mergeCell ref="F336:F337"/>
    <mergeCell ref="A322:A323"/>
    <mergeCell ref="C322:C323"/>
    <mergeCell ref="D322:D323"/>
    <mergeCell ref="E322:E323"/>
    <mergeCell ref="F322:F323"/>
    <mergeCell ref="A324:A325"/>
    <mergeCell ref="C324:C325"/>
    <mergeCell ref="D324:D325"/>
    <mergeCell ref="E324:E325"/>
    <mergeCell ref="F324:F325"/>
    <mergeCell ref="A326:A327"/>
    <mergeCell ref="C326:C327"/>
    <mergeCell ref="D326:D327"/>
    <mergeCell ref="E326:E327"/>
    <mergeCell ref="F326:F327"/>
    <mergeCell ref="A328:A329"/>
    <mergeCell ref="C328:C329"/>
    <mergeCell ref="D328:D329"/>
    <mergeCell ref="E328:E329"/>
    <mergeCell ref="F328:F329"/>
    <mergeCell ref="A314:A315"/>
    <mergeCell ref="C314:C315"/>
    <mergeCell ref="D314:D315"/>
    <mergeCell ref="E314:E315"/>
    <mergeCell ref="F314:F315"/>
    <mergeCell ref="A316:A317"/>
    <mergeCell ref="C316:C317"/>
    <mergeCell ref="D316:D317"/>
    <mergeCell ref="E316:E317"/>
    <mergeCell ref="F316:F317"/>
    <mergeCell ref="A318:A319"/>
    <mergeCell ref="C318:C319"/>
    <mergeCell ref="D318:D319"/>
    <mergeCell ref="E318:E319"/>
    <mergeCell ref="F318:F319"/>
    <mergeCell ref="A320:A321"/>
    <mergeCell ref="C320:C321"/>
    <mergeCell ref="D320:D321"/>
    <mergeCell ref="E320:E321"/>
    <mergeCell ref="F320:F321"/>
    <mergeCell ref="A306:A307"/>
    <mergeCell ref="C306:C307"/>
    <mergeCell ref="D306:D307"/>
    <mergeCell ref="E306:E307"/>
    <mergeCell ref="F306:F307"/>
    <mergeCell ref="A308:A309"/>
    <mergeCell ref="C308:C309"/>
    <mergeCell ref="D308:D309"/>
    <mergeCell ref="E308:E309"/>
    <mergeCell ref="F308:F309"/>
    <mergeCell ref="A310:A311"/>
    <mergeCell ref="C310:C311"/>
    <mergeCell ref="D310:D311"/>
    <mergeCell ref="E310:E311"/>
    <mergeCell ref="F310:F311"/>
    <mergeCell ref="A312:A313"/>
    <mergeCell ref="C312:C313"/>
    <mergeCell ref="D312:D313"/>
    <mergeCell ref="E312:E313"/>
    <mergeCell ref="F312:F313"/>
    <mergeCell ref="A298:A299"/>
    <mergeCell ref="C298:C299"/>
    <mergeCell ref="D298:D299"/>
    <mergeCell ref="E298:E299"/>
    <mergeCell ref="F298:F299"/>
    <mergeCell ref="A300:A301"/>
    <mergeCell ref="C300:C301"/>
    <mergeCell ref="D300:D301"/>
    <mergeCell ref="E300:E301"/>
    <mergeCell ref="F300:F301"/>
    <mergeCell ref="A302:A303"/>
    <mergeCell ref="C302:C303"/>
    <mergeCell ref="D302:D303"/>
    <mergeCell ref="E302:E303"/>
    <mergeCell ref="F302:F303"/>
    <mergeCell ref="A304:A305"/>
    <mergeCell ref="C304:C305"/>
    <mergeCell ref="D304:D305"/>
    <mergeCell ref="E304:E305"/>
    <mergeCell ref="F304:F305"/>
    <mergeCell ref="A290:A291"/>
    <mergeCell ref="C290:C291"/>
    <mergeCell ref="D290:D291"/>
    <mergeCell ref="E290:E291"/>
    <mergeCell ref="F290:F291"/>
    <mergeCell ref="A292:A293"/>
    <mergeCell ref="C292:C293"/>
    <mergeCell ref="D292:D293"/>
    <mergeCell ref="E292:E293"/>
    <mergeCell ref="F292:F293"/>
    <mergeCell ref="A294:A295"/>
    <mergeCell ref="C294:C295"/>
    <mergeCell ref="D294:D295"/>
    <mergeCell ref="E294:E295"/>
    <mergeCell ref="F294:F295"/>
    <mergeCell ref="A296:A297"/>
    <mergeCell ref="C296:C297"/>
    <mergeCell ref="D296:D297"/>
    <mergeCell ref="E296:E297"/>
    <mergeCell ref="F296:F297"/>
    <mergeCell ref="A282:A283"/>
    <mergeCell ref="C282:C283"/>
    <mergeCell ref="D282:D283"/>
    <mergeCell ref="E282:E283"/>
    <mergeCell ref="F282:F283"/>
    <mergeCell ref="A284:A285"/>
    <mergeCell ref="C284:C285"/>
    <mergeCell ref="D284:D285"/>
    <mergeCell ref="E284:E285"/>
    <mergeCell ref="F284:F285"/>
    <mergeCell ref="A286:A287"/>
    <mergeCell ref="C286:C287"/>
    <mergeCell ref="D286:D287"/>
    <mergeCell ref="E286:E287"/>
    <mergeCell ref="F286:F287"/>
    <mergeCell ref="A288:A289"/>
    <mergeCell ref="C288:C289"/>
    <mergeCell ref="D288:D289"/>
    <mergeCell ref="E288:E289"/>
    <mergeCell ref="F288:F289"/>
    <mergeCell ref="A274:A275"/>
    <mergeCell ref="C274:C275"/>
    <mergeCell ref="D274:D275"/>
    <mergeCell ref="E274:E275"/>
    <mergeCell ref="F274:F275"/>
    <mergeCell ref="A276:A277"/>
    <mergeCell ref="C276:C277"/>
    <mergeCell ref="D276:D277"/>
    <mergeCell ref="E276:E277"/>
    <mergeCell ref="F276:F277"/>
    <mergeCell ref="A278:A279"/>
    <mergeCell ref="C278:C279"/>
    <mergeCell ref="D278:D279"/>
    <mergeCell ref="E278:E279"/>
    <mergeCell ref="F278:F279"/>
    <mergeCell ref="A280:A281"/>
    <mergeCell ref="C280:C281"/>
    <mergeCell ref="D280:D281"/>
    <mergeCell ref="E280:E281"/>
    <mergeCell ref="F280:F281"/>
    <mergeCell ref="A266:A267"/>
    <mergeCell ref="C266:C267"/>
    <mergeCell ref="D266:D267"/>
    <mergeCell ref="E266:E267"/>
    <mergeCell ref="F266:F267"/>
    <mergeCell ref="A268:A269"/>
    <mergeCell ref="C268:C269"/>
    <mergeCell ref="D268:D269"/>
    <mergeCell ref="E268:E269"/>
    <mergeCell ref="F268:F269"/>
    <mergeCell ref="A270:A271"/>
    <mergeCell ref="C270:C271"/>
    <mergeCell ref="D270:D271"/>
    <mergeCell ref="E270:E271"/>
    <mergeCell ref="F270:F271"/>
    <mergeCell ref="A272:A273"/>
    <mergeCell ref="C272:C273"/>
    <mergeCell ref="D272:D273"/>
    <mergeCell ref="E272:E273"/>
    <mergeCell ref="F272:F273"/>
    <mergeCell ref="A258:A259"/>
    <mergeCell ref="C258:C259"/>
    <mergeCell ref="D258:D259"/>
    <mergeCell ref="E258:E259"/>
    <mergeCell ref="F258:F259"/>
    <mergeCell ref="A260:A261"/>
    <mergeCell ref="C260:C261"/>
    <mergeCell ref="D260:D261"/>
    <mergeCell ref="E260:E261"/>
    <mergeCell ref="F260:F261"/>
    <mergeCell ref="A262:A263"/>
    <mergeCell ref="C262:C263"/>
    <mergeCell ref="D262:D263"/>
    <mergeCell ref="E262:E263"/>
    <mergeCell ref="F262:F263"/>
    <mergeCell ref="A264:A265"/>
    <mergeCell ref="C264:C265"/>
    <mergeCell ref="D264:D265"/>
    <mergeCell ref="E264:E265"/>
    <mergeCell ref="F264:F265"/>
    <mergeCell ref="A250:A251"/>
    <mergeCell ref="C250:C251"/>
    <mergeCell ref="D250:D251"/>
    <mergeCell ref="E250:E251"/>
    <mergeCell ref="F250:F251"/>
    <mergeCell ref="A252:A253"/>
    <mergeCell ref="C252:C253"/>
    <mergeCell ref="D252:D253"/>
    <mergeCell ref="E252:E253"/>
    <mergeCell ref="F252:F253"/>
    <mergeCell ref="A254:A255"/>
    <mergeCell ref="C254:C255"/>
    <mergeCell ref="D254:D255"/>
    <mergeCell ref="E254:E255"/>
    <mergeCell ref="F254:F255"/>
    <mergeCell ref="A256:A257"/>
    <mergeCell ref="C256:C257"/>
    <mergeCell ref="D256:D257"/>
    <mergeCell ref="E256:E257"/>
    <mergeCell ref="F256:F257"/>
    <mergeCell ref="A242:A243"/>
    <mergeCell ref="C242:C243"/>
    <mergeCell ref="D242:D243"/>
    <mergeCell ref="E242:E243"/>
    <mergeCell ref="F242:F243"/>
    <mergeCell ref="A244:A245"/>
    <mergeCell ref="C244:C245"/>
    <mergeCell ref="D244:D245"/>
    <mergeCell ref="E244:E245"/>
    <mergeCell ref="F244:F245"/>
    <mergeCell ref="A246:A247"/>
    <mergeCell ref="C246:C247"/>
    <mergeCell ref="D246:D247"/>
    <mergeCell ref="E246:E247"/>
    <mergeCell ref="F246:F247"/>
    <mergeCell ref="A248:A249"/>
    <mergeCell ref="C248:C249"/>
    <mergeCell ref="D248:D249"/>
    <mergeCell ref="E248:E249"/>
    <mergeCell ref="F248:F249"/>
    <mergeCell ref="A234:A235"/>
    <mergeCell ref="C234:C235"/>
    <mergeCell ref="D234:D235"/>
    <mergeCell ref="E234:E235"/>
    <mergeCell ref="F234:F235"/>
    <mergeCell ref="A236:A237"/>
    <mergeCell ref="C236:C237"/>
    <mergeCell ref="D236:D237"/>
    <mergeCell ref="E236:E237"/>
    <mergeCell ref="F236:F237"/>
    <mergeCell ref="A238:A239"/>
    <mergeCell ref="C238:C239"/>
    <mergeCell ref="D238:D239"/>
    <mergeCell ref="E238:E239"/>
    <mergeCell ref="F238:F239"/>
    <mergeCell ref="A240:A241"/>
    <mergeCell ref="C240:C241"/>
    <mergeCell ref="D240:D241"/>
    <mergeCell ref="E240:E241"/>
    <mergeCell ref="F240:F241"/>
    <mergeCell ref="A226:A227"/>
    <mergeCell ref="C226:C227"/>
    <mergeCell ref="D226:D227"/>
    <mergeCell ref="E226:E227"/>
    <mergeCell ref="F226:F227"/>
    <mergeCell ref="A228:A229"/>
    <mergeCell ref="C228:C229"/>
    <mergeCell ref="D228:D229"/>
    <mergeCell ref="E228:E229"/>
    <mergeCell ref="F228:F229"/>
    <mergeCell ref="A230:A231"/>
    <mergeCell ref="C230:C231"/>
    <mergeCell ref="D230:D231"/>
    <mergeCell ref="E230:E231"/>
    <mergeCell ref="F230:F231"/>
    <mergeCell ref="A232:A233"/>
    <mergeCell ref="C232:C233"/>
    <mergeCell ref="D232:D233"/>
    <mergeCell ref="E232:E233"/>
    <mergeCell ref="F232:F233"/>
    <mergeCell ref="A218:A219"/>
    <mergeCell ref="C218:C219"/>
    <mergeCell ref="D218:D219"/>
    <mergeCell ref="E218:E219"/>
    <mergeCell ref="F218:F219"/>
    <mergeCell ref="A220:A221"/>
    <mergeCell ref="C220:C221"/>
    <mergeCell ref="D220:D221"/>
    <mergeCell ref="E220:E221"/>
    <mergeCell ref="F220:F221"/>
    <mergeCell ref="A222:A223"/>
    <mergeCell ref="C222:C223"/>
    <mergeCell ref="D222:D223"/>
    <mergeCell ref="E222:E223"/>
    <mergeCell ref="F222:F223"/>
    <mergeCell ref="A224:A225"/>
    <mergeCell ref="C224:C225"/>
    <mergeCell ref="D224:D225"/>
    <mergeCell ref="E224:E225"/>
    <mergeCell ref="F224:F225"/>
    <mergeCell ref="A210:A211"/>
    <mergeCell ref="C210:C211"/>
    <mergeCell ref="D210:D211"/>
    <mergeCell ref="E210:E211"/>
    <mergeCell ref="F210:F211"/>
    <mergeCell ref="A212:A213"/>
    <mergeCell ref="C212:C213"/>
    <mergeCell ref="D212:D213"/>
    <mergeCell ref="E212:E213"/>
    <mergeCell ref="F212:F213"/>
    <mergeCell ref="A214:A215"/>
    <mergeCell ref="C214:C215"/>
    <mergeCell ref="D214:D215"/>
    <mergeCell ref="E214:E215"/>
    <mergeCell ref="F214:F215"/>
    <mergeCell ref="A216:A217"/>
    <mergeCell ref="C216:C217"/>
    <mergeCell ref="D216:D217"/>
    <mergeCell ref="E216:E217"/>
    <mergeCell ref="F216:F217"/>
    <mergeCell ref="A202:A203"/>
    <mergeCell ref="C202:C203"/>
    <mergeCell ref="D202:D203"/>
    <mergeCell ref="E202:E203"/>
    <mergeCell ref="F202:F203"/>
    <mergeCell ref="A204:A205"/>
    <mergeCell ref="C204:C205"/>
    <mergeCell ref="D204:D205"/>
    <mergeCell ref="E204:E205"/>
    <mergeCell ref="F204:F205"/>
    <mergeCell ref="A206:A207"/>
    <mergeCell ref="C206:C207"/>
    <mergeCell ref="D206:D207"/>
    <mergeCell ref="E206:E207"/>
    <mergeCell ref="F206:F207"/>
    <mergeCell ref="A208:A209"/>
    <mergeCell ref="C208:C209"/>
    <mergeCell ref="D208:D209"/>
    <mergeCell ref="E208:E209"/>
    <mergeCell ref="F208:F209"/>
    <mergeCell ref="A194:A195"/>
    <mergeCell ref="C194:C195"/>
    <mergeCell ref="D194:D195"/>
    <mergeCell ref="E194:E195"/>
    <mergeCell ref="F194:F195"/>
    <mergeCell ref="A196:A197"/>
    <mergeCell ref="C196:C197"/>
    <mergeCell ref="D196:D197"/>
    <mergeCell ref="E196:E197"/>
    <mergeCell ref="F196:F197"/>
    <mergeCell ref="A198:A199"/>
    <mergeCell ref="C198:C199"/>
    <mergeCell ref="D198:D199"/>
    <mergeCell ref="E198:E199"/>
    <mergeCell ref="F198:F199"/>
    <mergeCell ref="A200:A201"/>
    <mergeCell ref="C200:C201"/>
    <mergeCell ref="D200:D201"/>
    <mergeCell ref="E200:E201"/>
    <mergeCell ref="F200:F201"/>
    <mergeCell ref="A186:A187"/>
    <mergeCell ref="C186:C187"/>
    <mergeCell ref="D186:D187"/>
    <mergeCell ref="E186:E187"/>
    <mergeCell ref="F186:F187"/>
    <mergeCell ref="A188:A189"/>
    <mergeCell ref="C188:C189"/>
    <mergeCell ref="D188:D189"/>
    <mergeCell ref="E188:E189"/>
    <mergeCell ref="F188:F189"/>
    <mergeCell ref="A190:A191"/>
    <mergeCell ref="C190:C191"/>
    <mergeCell ref="D190:D191"/>
    <mergeCell ref="E190:E191"/>
    <mergeCell ref="F190:F191"/>
    <mergeCell ref="A192:A193"/>
    <mergeCell ref="C192:C193"/>
    <mergeCell ref="D192:D193"/>
    <mergeCell ref="E192:E193"/>
    <mergeCell ref="F192:F193"/>
    <mergeCell ref="A178:A179"/>
    <mergeCell ref="C178:C179"/>
    <mergeCell ref="D178:D179"/>
    <mergeCell ref="E178:E179"/>
    <mergeCell ref="F178:F179"/>
    <mergeCell ref="A180:A181"/>
    <mergeCell ref="C180:C181"/>
    <mergeCell ref="D180:D181"/>
    <mergeCell ref="E180:E181"/>
    <mergeCell ref="F180:F181"/>
    <mergeCell ref="A182:A183"/>
    <mergeCell ref="C182:C183"/>
    <mergeCell ref="D182:D183"/>
    <mergeCell ref="E182:E183"/>
    <mergeCell ref="F182:F183"/>
    <mergeCell ref="A184:A185"/>
    <mergeCell ref="C184:C185"/>
    <mergeCell ref="D184:D185"/>
    <mergeCell ref="E184:E185"/>
    <mergeCell ref="F184:F185"/>
    <mergeCell ref="A170:A171"/>
    <mergeCell ref="C170:C171"/>
    <mergeCell ref="D170:D171"/>
    <mergeCell ref="E170:E171"/>
    <mergeCell ref="F170:F171"/>
    <mergeCell ref="A172:A173"/>
    <mergeCell ref="C172:C173"/>
    <mergeCell ref="D172:D173"/>
    <mergeCell ref="E172:E173"/>
    <mergeCell ref="F172:F173"/>
    <mergeCell ref="A174:A175"/>
    <mergeCell ref="C174:C175"/>
    <mergeCell ref="D174:D175"/>
    <mergeCell ref="E174:E175"/>
    <mergeCell ref="F174:F175"/>
    <mergeCell ref="A176:A177"/>
    <mergeCell ref="C176:C177"/>
    <mergeCell ref="D176:D177"/>
    <mergeCell ref="E176:E177"/>
    <mergeCell ref="F176:F177"/>
    <mergeCell ref="A162:A163"/>
    <mergeCell ref="C162:C163"/>
    <mergeCell ref="D162:D163"/>
    <mergeCell ref="E162:E163"/>
    <mergeCell ref="F162:F163"/>
    <mergeCell ref="A164:A165"/>
    <mergeCell ref="C164:C165"/>
    <mergeCell ref="D164:D165"/>
    <mergeCell ref="E164:E165"/>
    <mergeCell ref="F164:F165"/>
    <mergeCell ref="A166:A167"/>
    <mergeCell ref="C166:C167"/>
    <mergeCell ref="D166:D167"/>
    <mergeCell ref="E166:E167"/>
    <mergeCell ref="F166:F167"/>
    <mergeCell ref="A168:A169"/>
    <mergeCell ref="C168:C169"/>
    <mergeCell ref="D168:D169"/>
    <mergeCell ref="E168:E169"/>
    <mergeCell ref="F168:F169"/>
    <mergeCell ref="A154:A155"/>
    <mergeCell ref="C154:C155"/>
    <mergeCell ref="D154:D155"/>
    <mergeCell ref="E154:E155"/>
    <mergeCell ref="F154:F155"/>
    <mergeCell ref="A156:A157"/>
    <mergeCell ref="C156:C157"/>
    <mergeCell ref="D156:D157"/>
    <mergeCell ref="E156:E157"/>
    <mergeCell ref="F156:F157"/>
    <mergeCell ref="A158:A159"/>
    <mergeCell ref="C158:C159"/>
    <mergeCell ref="D158:D159"/>
    <mergeCell ref="E158:E159"/>
    <mergeCell ref="F158:F159"/>
    <mergeCell ref="A160:A161"/>
    <mergeCell ref="C160:C161"/>
    <mergeCell ref="D160:D161"/>
    <mergeCell ref="E160:E161"/>
    <mergeCell ref="F160:F161"/>
    <mergeCell ref="A146:A147"/>
    <mergeCell ref="C146:C147"/>
    <mergeCell ref="D146:D147"/>
    <mergeCell ref="E146:E147"/>
    <mergeCell ref="F146:F147"/>
    <mergeCell ref="A148:A149"/>
    <mergeCell ref="C148:C149"/>
    <mergeCell ref="D148:D149"/>
    <mergeCell ref="E148:E149"/>
    <mergeCell ref="F148:F149"/>
    <mergeCell ref="A150:A151"/>
    <mergeCell ref="C150:C151"/>
    <mergeCell ref="D150:D151"/>
    <mergeCell ref="E150:E151"/>
    <mergeCell ref="F150:F151"/>
    <mergeCell ref="A152:A153"/>
    <mergeCell ref="C152:C153"/>
    <mergeCell ref="D152:D153"/>
    <mergeCell ref="E152:E153"/>
    <mergeCell ref="F152:F153"/>
    <mergeCell ref="A138:A139"/>
    <mergeCell ref="C138:C139"/>
    <mergeCell ref="D138:D139"/>
    <mergeCell ref="E138:E139"/>
    <mergeCell ref="F138:F139"/>
    <mergeCell ref="A140:A141"/>
    <mergeCell ref="C140:C141"/>
    <mergeCell ref="D140:D141"/>
    <mergeCell ref="E140:E141"/>
    <mergeCell ref="F140:F141"/>
    <mergeCell ref="A142:A143"/>
    <mergeCell ref="C142:C143"/>
    <mergeCell ref="D142:D143"/>
    <mergeCell ref="E142:E143"/>
    <mergeCell ref="F142:F143"/>
    <mergeCell ref="A144:A145"/>
    <mergeCell ref="C144:C145"/>
    <mergeCell ref="D144:D145"/>
    <mergeCell ref="E144:E145"/>
    <mergeCell ref="F144:F145"/>
    <mergeCell ref="A130:A131"/>
    <mergeCell ref="C130:C131"/>
    <mergeCell ref="D130:D131"/>
    <mergeCell ref="E130:E131"/>
    <mergeCell ref="F130:F131"/>
    <mergeCell ref="A132:A133"/>
    <mergeCell ref="C132:C133"/>
    <mergeCell ref="D132:D133"/>
    <mergeCell ref="E132:E133"/>
    <mergeCell ref="F132:F133"/>
    <mergeCell ref="A134:A135"/>
    <mergeCell ref="C134:C135"/>
    <mergeCell ref="D134:D135"/>
    <mergeCell ref="E134:E135"/>
    <mergeCell ref="F134:F135"/>
    <mergeCell ref="A136:A137"/>
    <mergeCell ref="C136:C137"/>
    <mergeCell ref="D136:D137"/>
    <mergeCell ref="E136:E137"/>
    <mergeCell ref="F136:F137"/>
    <mergeCell ref="A122:A123"/>
    <mergeCell ref="C122:C123"/>
    <mergeCell ref="D122:D123"/>
    <mergeCell ref="E122:E123"/>
    <mergeCell ref="F122:F123"/>
    <mergeCell ref="A124:A125"/>
    <mergeCell ref="C124:C125"/>
    <mergeCell ref="D124:D125"/>
    <mergeCell ref="E124:E125"/>
    <mergeCell ref="F124:F125"/>
    <mergeCell ref="A126:A127"/>
    <mergeCell ref="C126:C127"/>
    <mergeCell ref="D126:D127"/>
    <mergeCell ref="E126:E127"/>
    <mergeCell ref="F126:F127"/>
    <mergeCell ref="A128:A129"/>
    <mergeCell ref="C128:C129"/>
    <mergeCell ref="D128:D129"/>
    <mergeCell ref="E128:E129"/>
    <mergeCell ref="F128:F129"/>
    <mergeCell ref="A114:A115"/>
    <mergeCell ref="C114:C115"/>
    <mergeCell ref="D114:D115"/>
    <mergeCell ref="E114:E115"/>
    <mergeCell ref="F114:F115"/>
    <mergeCell ref="A116:A117"/>
    <mergeCell ref="C116:C117"/>
    <mergeCell ref="D116:D117"/>
    <mergeCell ref="E116:E117"/>
    <mergeCell ref="F116:F117"/>
    <mergeCell ref="A118:A119"/>
    <mergeCell ref="C118:C119"/>
    <mergeCell ref="D118:D119"/>
    <mergeCell ref="E118:E119"/>
    <mergeCell ref="F118:F119"/>
    <mergeCell ref="A120:A121"/>
    <mergeCell ref="C120:C121"/>
    <mergeCell ref="D120:D121"/>
    <mergeCell ref="E120:E121"/>
    <mergeCell ref="F120:F121"/>
    <mergeCell ref="A106:A107"/>
    <mergeCell ref="C106:C107"/>
    <mergeCell ref="D106:D107"/>
    <mergeCell ref="E106:E107"/>
    <mergeCell ref="F106:F107"/>
    <mergeCell ref="A108:A109"/>
    <mergeCell ref="C108:C109"/>
    <mergeCell ref="D108:D109"/>
    <mergeCell ref="E108:E109"/>
    <mergeCell ref="F108:F109"/>
    <mergeCell ref="A110:A111"/>
    <mergeCell ref="C110:C111"/>
    <mergeCell ref="D110:D111"/>
    <mergeCell ref="E110:E111"/>
    <mergeCell ref="F110:F111"/>
    <mergeCell ref="A112:A113"/>
    <mergeCell ref="C112:C113"/>
    <mergeCell ref="D112:D113"/>
    <mergeCell ref="E112:E113"/>
    <mergeCell ref="F112:F113"/>
    <mergeCell ref="A98:A99"/>
    <mergeCell ref="C98:C99"/>
    <mergeCell ref="D98:D99"/>
    <mergeCell ref="E98:E99"/>
    <mergeCell ref="F98:F99"/>
    <mergeCell ref="A100:A101"/>
    <mergeCell ref="C100:C101"/>
    <mergeCell ref="D100:D101"/>
    <mergeCell ref="E100:E101"/>
    <mergeCell ref="F100:F101"/>
    <mergeCell ref="A102:A103"/>
    <mergeCell ref="C102:C103"/>
    <mergeCell ref="D102:D103"/>
    <mergeCell ref="E102:E103"/>
    <mergeCell ref="F102:F103"/>
    <mergeCell ref="A104:A105"/>
    <mergeCell ref="C104:C105"/>
    <mergeCell ref="D104:D105"/>
    <mergeCell ref="E104:E105"/>
    <mergeCell ref="F104:F105"/>
    <mergeCell ref="A90:A91"/>
    <mergeCell ref="C90:C91"/>
    <mergeCell ref="D90:D91"/>
    <mergeCell ref="E90:E91"/>
    <mergeCell ref="F90:F91"/>
    <mergeCell ref="A92:A93"/>
    <mergeCell ref="C92:C93"/>
    <mergeCell ref="D92:D93"/>
    <mergeCell ref="E92:E93"/>
    <mergeCell ref="F92:F93"/>
    <mergeCell ref="A94:A95"/>
    <mergeCell ref="C94:C95"/>
    <mergeCell ref="D94:D95"/>
    <mergeCell ref="E94:E95"/>
    <mergeCell ref="F94:F95"/>
    <mergeCell ref="A96:A97"/>
    <mergeCell ref="C96:C97"/>
    <mergeCell ref="D96:D97"/>
    <mergeCell ref="E96:E97"/>
    <mergeCell ref="F96:F97"/>
    <mergeCell ref="A82:A83"/>
    <mergeCell ref="C82:C83"/>
    <mergeCell ref="D82:D83"/>
    <mergeCell ref="E82:E83"/>
    <mergeCell ref="F82:F83"/>
    <mergeCell ref="A84:A85"/>
    <mergeCell ref="C84:C85"/>
    <mergeCell ref="D84:D85"/>
    <mergeCell ref="E84:E85"/>
    <mergeCell ref="F84:F85"/>
    <mergeCell ref="A86:A87"/>
    <mergeCell ref="C86:C87"/>
    <mergeCell ref="D86:D87"/>
    <mergeCell ref="E86:E87"/>
    <mergeCell ref="F86:F87"/>
    <mergeCell ref="A88:A89"/>
    <mergeCell ref="C88:C89"/>
    <mergeCell ref="D88:D89"/>
    <mergeCell ref="E88:E89"/>
    <mergeCell ref="F88:F89"/>
    <mergeCell ref="A74:A75"/>
    <mergeCell ref="C74:C75"/>
    <mergeCell ref="D74:D75"/>
    <mergeCell ref="E74:E75"/>
    <mergeCell ref="F74:F75"/>
    <mergeCell ref="A76:A77"/>
    <mergeCell ref="C76:C77"/>
    <mergeCell ref="D76:D77"/>
    <mergeCell ref="E76:E77"/>
    <mergeCell ref="F76:F77"/>
    <mergeCell ref="A78:A79"/>
    <mergeCell ref="C78:C79"/>
    <mergeCell ref="D78:D79"/>
    <mergeCell ref="E78:E79"/>
    <mergeCell ref="F78:F79"/>
    <mergeCell ref="A80:A81"/>
    <mergeCell ref="C80:C81"/>
    <mergeCell ref="D80:D81"/>
    <mergeCell ref="E80:E81"/>
    <mergeCell ref="F80:F81"/>
    <mergeCell ref="A66:A67"/>
    <mergeCell ref="C66:C67"/>
    <mergeCell ref="D66:D67"/>
    <mergeCell ref="E66:E67"/>
    <mergeCell ref="F66:F67"/>
    <mergeCell ref="A68:A69"/>
    <mergeCell ref="C68:C69"/>
    <mergeCell ref="D68:D69"/>
    <mergeCell ref="E68:E69"/>
    <mergeCell ref="F68:F69"/>
    <mergeCell ref="A70:A71"/>
    <mergeCell ref="C70:C71"/>
    <mergeCell ref="D70:D71"/>
    <mergeCell ref="E70:E71"/>
    <mergeCell ref="F70:F71"/>
    <mergeCell ref="A72:A73"/>
    <mergeCell ref="C72:C73"/>
    <mergeCell ref="D72:D73"/>
    <mergeCell ref="E72:E73"/>
    <mergeCell ref="F72:F73"/>
    <mergeCell ref="A58:A59"/>
    <mergeCell ref="C58:C59"/>
    <mergeCell ref="D58:D59"/>
    <mergeCell ref="E58:E59"/>
    <mergeCell ref="F58:F59"/>
    <mergeCell ref="A60:A61"/>
    <mergeCell ref="C60:C61"/>
    <mergeCell ref="D60:D61"/>
    <mergeCell ref="E60:E61"/>
    <mergeCell ref="F60:F61"/>
    <mergeCell ref="A62:A63"/>
    <mergeCell ref="C62:C63"/>
    <mergeCell ref="D62:D63"/>
    <mergeCell ref="E62:E63"/>
    <mergeCell ref="F62:F63"/>
    <mergeCell ref="A64:A65"/>
    <mergeCell ref="C64:C65"/>
    <mergeCell ref="D64:D65"/>
    <mergeCell ref="E64:E65"/>
    <mergeCell ref="F64:F65"/>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26:A27"/>
    <mergeCell ref="C26:C27"/>
    <mergeCell ref="D26:D27"/>
    <mergeCell ref="E26:E27"/>
    <mergeCell ref="F26:F27"/>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18:A19"/>
    <mergeCell ref="C18:C19"/>
    <mergeCell ref="D18:D19"/>
    <mergeCell ref="E18:E19"/>
    <mergeCell ref="F18:F19"/>
    <mergeCell ref="A20:A21"/>
    <mergeCell ref="C20:C21"/>
    <mergeCell ref="D20:D21"/>
    <mergeCell ref="E20:E21"/>
    <mergeCell ref="F20:F21"/>
    <mergeCell ref="A22:A23"/>
    <mergeCell ref="C22:C23"/>
    <mergeCell ref="D22:D23"/>
    <mergeCell ref="E22:E23"/>
    <mergeCell ref="F22:F23"/>
    <mergeCell ref="A24:A25"/>
    <mergeCell ref="C24:C25"/>
    <mergeCell ref="D24:D25"/>
    <mergeCell ref="E24:E25"/>
    <mergeCell ref="F24:F25"/>
    <mergeCell ref="A10:A11"/>
    <mergeCell ref="C10:C11"/>
    <mergeCell ref="D10:D11"/>
    <mergeCell ref="E10:E11"/>
    <mergeCell ref="F10:F11"/>
    <mergeCell ref="A12:A13"/>
    <mergeCell ref="C12:C13"/>
    <mergeCell ref="D12:D13"/>
    <mergeCell ref="E12:E13"/>
    <mergeCell ref="F12:F13"/>
    <mergeCell ref="A14:A15"/>
    <mergeCell ref="C14:C15"/>
    <mergeCell ref="D14:D15"/>
    <mergeCell ref="E14:E15"/>
    <mergeCell ref="F14:F15"/>
    <mergeCell ref="A16:A17"/>
    <mergeCell ref="C16:C17"/>
    <mergeCell ref="D16:D17"/>
    <mergeCell ref="E16:E17"/>
    <mergeCell ref="F16:F17"/>
    <mergeCell ref="A2:A3"/>
    <mergeCell ref="C2:C3"/>
    <mergeCell ref="D2:D3"/>
    <mergeCell ref="E2:E3"/>
    <mergeCell ref="F2:F3"/>
    <mergeCell ref="A4:A5"/>
    <mergeCell ref="C4:C5"/>
    <mergeCell ref="D4:D5"/>
    <mergeCell ref="E4:E5"/>
    <mergeCell ref="F4:F5"/>
    <mergeCell ref="A6:A7"/>
    <mergeCell ref="C6:C7"/>
    <mergeCell ref="D6:D7"/>
    <mergeCell ref="E6:E7"/>
    <mergeCell ref="F6:F7"/>
    <mergeCell ref="A8:A9"/>
    <mergeCell ref="C8:C9"/>
    <mergeCell ref="D8:D9"/>
    <mergeCell ref="E8:E9"/>
    <mergeCell ref="F8:F9"/>
  </mergeCells>
  <conditionalFormatting sqref="A5 F5 A7 F7 A9 F9 A11 F11 A13 F13 A15 F15 A17 F17 A19 F19 A21 F21 A23 F23 A25 F25 A27 F27 A29 F29 A31 F31 A33 F33 A35 F35 A37 F37 A39 F39 A41 F41 A43 F43 A45 F45 A47 F47 A49 F49 A51 F51 A53 F53 A55 F55 A57 F57 A59 F59 A61 F61 A63 F63 A65 F65 A67 F67 A69 F69 A71 F71 A73 F73 A75 F75 A77 F77 A79 F79 A81 F81 A83 F83 A85 F85 A87 F87 A89 F89 A91 F91 A93 F93 A95 F95 A97 F97 A99 F99 A101 F101 A103 F103 A105 F105 A107 F107 A109 F109 A111 F111 A113 F113 A115 F115 A117 F117 A119 F119 A121 F121 A123 F123 A125 F125 A127 F127 A129 F129 A131 F131 A133 F133 A135 F135 A137 F137 A139 F139 A141 F141 A143 F143 A145 F145 A147 F147 A149 F149 A151 F151 A153 F153 A155 F155 A157 F157 A159 F159 A161 F161 A163 F163 A165 F165 A167 F167 A169 F169 A171 F171 A173 F173 A175 F175 A177 F177 A179 F179 A181 F181 A183 F183 A185 F185 A187 F187 A189 F189 A191 F191 A193 F193 A195 F195 A197 F197 A199 F199 A201 F201 A203 F203 A205 F205 A207 F207 A209 F209 A211 F211 A213 F213 A215 F215 A217 F217 A219 A221 F221 A223 F223 A225 F225 A227 F227 A229 F229 A231 A233 F233 A235 F235 A237 F237 A239 F239 A241 F241 A243 F243 A245 F245 A247 F247 A249 A251 F251 A253 F253 A255 F255 A257 F257 A259 F259 A261 F261 A263 F263 A265 F265 A267 F267 A269 F269 A271 F271 A273 F273 A275 A277 F277 A279 A281 F281 A283 A285 F285 A287 F287 A289 F289 A291 A293 F293 A295 F295 A297 F297 A299 F299 A301 F301 A303 A305 F305 A307 A309 A311 F311 A313 F313 A315 F315 A317 A319 F319 A321 F321 A323 F323 A325 F325 A327 F327 A329 F329 A331 A333 F333 A335 F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A547 A549 A551 A553 A555 F555 A557 A559 A561 A563 A565 A567 A569 F569 A571 A573 A575 A577 A579 A581 A583 F583 A585 A587 A589 A591 A593 A595 A597 A599 A601 A603 A605 A607 A609 A611 A613 A615 A617 A619 A621 A623 A625 F625 A627 A629 A631 A633 A635 A637 A639 A641 A643 A645 A647 A649 A651 A653 A655 A657 A659 A661 A663 A665 F665 A667 A669 A671 A673 F673 A675 A677 A679 A681 A683 A685 A687 A689 F689 A691 F691 A693 A695 A697 A699 F703 F707">
    <cfRule type="expression" dxfId="30" priority="7">
      <formula>#REF!&lt;&gt;""</formula>
    </cfRule>
  </conditionalFormatting>
  <conditionalFormatting sqref="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cfRule type="expression" dxfId="29" priority="6">
      <formula>WEEKDAY($B7,1)=1</formula>
    </cfRule>
  </conditionalFormatting>
  <conditionalFormatting sqref="B2:C2 A2:A4 D2:D4 F2:F4 F6 F8 F10 A12:D12 F12 A14:D14 F14 A16:D16 F16 A18:D18 F18 A20:D20 F20 A22:D22 F22 A24:D24 F24 A26:D26 F26 A28:D28 F28 A30:D30 F30 A32:D32 F32 A34:D34 F34 A36:D36 F36 A38:D38 F38 A40:D40 F40 A42:D42 F42 A44:D44 F44 A46:D46 F46 A48:D48 F48 A50:D50 F50 A52:D52 F52 A54:D54 F54 A56:D56 F56 A58:D58 F58 A60:D60 F60 A62:D62 F62 A64:D64 F64 A66:D66 F66 A68:D68 F68 A70:D70 F70 A72:D72 F72 A74:D74 F74 A76:D76 F76 A78:D78 F78 A80:D80 F80 A82:D82 F82 A84:D84 F84 A86:D86 F86 A88:D88 F88 A90:D90 F90 A92:D92 F92 A94:D94 F94 A96:D96 F96 A98:D98 F98 A100:D100 F100 A102:D102 F102 A104:D104 F104 A106:D106 F106 A108:D108 F108 A110:D110 F110 A112:D112 F112 A114:D114 F114 A116:D116 F116 A118:D118 F118 A120:D120 F120 A122:D122 F122 A124:D124 F124 A126:D126 F126 A128:D128 F128 A130:D130 F130 A132:D132 F132 A134:D134 F134 A136:D136 F136 A138:D138 F138 A140:D140 F140 A142:D142 F142 A144:D144 F144 A146:D146 F146 A148:D148 F148 A150:D150 F150 A152:D152 F152 A154:D154 F154 A156:D156 F156 A158:D158 F158 A160:D160 F160 A162:D162 F162 A164:D164 F164 A166:D166 F166 A168:D168 F168 A170:D170 F170 A172:D172 F172 F174 F176 F178 F180 F182 F184 F186 F188 F190 F192 F194 F196 F198 F200 A202:D202 F202 A204:D204 F204 A206:D206 F206 A208:D208 F208 A210:D210 F210 A212:D212 F212 A214:D214 F214 A216:D216 F216 A218:D218 F218 A220:D220 F220 A222:D222 F222 A224:D224 F224 A226:D226 F226 A228:D228 F228 A230:D230 F230 A232:D232 F232 A234:D234 F234 A236:D236 F236 A238:D238 F238 A240:D240 F240 A242:D242 F242 A244:D244 F244 A246:D246 F246 A248:D248 F248 A250:D250 F250 A252:D252 F252 A254:D254 F254 A256:D256 F256 A258:D258 F258 A260:D260 F260 A262:D262 F262 A264:D264 F264 A266:D266 F266 A268:D268 F268 A270:D270 F270 A272:D272 F272 A274:D274 F274 A276:D276 F276 A278:D278 F278 A280:D280 F280 A282:D282 F282 A284:D284 F284 A286:D286 F286 A288:D288 F288 A290:D290 F290 A292:D292 F292 A294:D294 F294 A296:D296 F296 A298:D298 F298 A300:D300 F300 A302:D302 F302 A304:D304 F304 A306:D306 F306 A308:D308 F308 A310:D310 F310 A312:D312 F312 A314:D314 F314 F318 A320:D320 F320 A322:D322 F322 A324:D324 F324 A326:D326 F326 A328:D328 F328 A330:D330 F330 A332:D332 F332 A334:D334 F334 A336:D336 F336 A338:D338 F338 A340:D340 F340 A342:D342 F342 F350 F352 F354 F356 F358 F360 F362 F364 F366 F368 F370 F372 F374 F376 F378 F380 F382 F384 F386 F388 F390 F392 F394 F396 F398 F400 F402 F404 F406 F408 F410 F412 F414 F416 F418 F420 F422 F424 F426 F428 F430 F432 F434 F436 F438 F440 F442 F446 F448 F450 F452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A598:C598 F598 F600 F602 F604 F606 F608 F610 F612 F614 F616 F618 F620 F622 F624 F626 F628 F630 F632 F634 F636 F638 F640 F642 F644 F646 F648 F650 F652 F654 F656 F658 F660 F662 F664 F666 F668 F670 F672 F674 F676 F678 F680 F682 F684 F686 F688 F690 F692 F694 F696 F698 F700 A702:D702 F702 F706 F708 F710 F712 F714 F716 F718 F720 F722 F724 F726 F728 A730:D730 F730">
    <cfRule type="expression" dxfId="28" priority="3">
      <formula>$B3&lt;&gt;""</formula>
    </cfRule>
  </conditionalFormatting>
  <conditionalFormatting sqref="B2:C2 D2:D4 A2:A5 F2:F218 A12:D12 A14:D14 A16:D16 A18:D18 A20:D20 A22:D22 A24:D24 A26:D26 A28:D28 A30:D30 A32:D32 A34:D34 A36:D36 A38:D38 A40:D40 A42:D42 A44:D44 A46:D46 A48:D48 A50:D50 A52:D52 A54:D54 A56:D56 A58:D58 A60:D60 A62:D62 A64:D64 A66:D66 A68:D68 A70:D70 A72:D72 A74:D74 A76:D76 A78:D78 A80:D80 A82:D82 A84:D84 A86:D86 A88:D88 A90:D90 A92:D92 A94:D94 A96:D96 A98:D98 A100:D100 A102:D102 A104:D104 A106:D106 A108:D108 A110:D110 A112:D112 A114:D114 A116:D116 A118:D118 A120:D120 A122:D122 A124:D124 A126:D126 A128:D128 A130:D130 A132:D132 A134:D134 A136:D136 A138:D138 A140:D140 A142:D142 A144:D144 A146:D146 A148:D148 A150:D150 A152:D152 A154:D154 A156:D156 A158:D158 A160:D160 A162:D162 A164:D164 A166:D166 A168:D168 A170:D170 A172:D172 A202:D202 A204:D204 A206:D206 A208:D208 A210:D210 A212:D212 A214:D214 A216:D216 A218:D218 A220:D220 F220:F230 A222:D222 A224:D224 A226:D226 A228:D228 A230:D230 A232:D232 F232:F248 A234:D234 A236:D236 A238:D238 A240:D240 A242:D242 A244:D244 A246:D246 A248:D248 A250:D250 F250:F274 A252:D252 A254:D254 A256:D256 A258:D258 A260:D260 A262:D262 A264:D264 A266:D266 A268:D268 A270:D270 A272:D272 A274:D274 A276:D276 F276:F278 A278:D278 A280:D280 F280:F282 A282:D282 A284:D284 F284:F290 A286:D286 A288:D288 A290:D290 A292:D292 F292:F302 A294:D294 A296:D296 A298:D298 A300:D300 A302:D302 A304:D304 F304:F306 A306:D306 A308:D308 F308 A310:D310 F310:F315 A312:D312 A314:D314 F318:F330 A320:D320 A322:D322 A324:D324 A326:D326 A328:D328 A330:D330 A332:D332 F332:F336 A334:D334 A336:D336 A338:D338 F338 A340:D340 F340 A342:D342 F342 F350 F352 F354 F356 F358 F360 F362 F364 F366 F368 F370 F372 F374 F376 F378 F380 F382 F384 F386 F388 F390 F392 F394 F396 F398 F400 F402 F404 F406 F408 F410 F412 F414 F416 F418 F420 F422 F424 F426 F428 F430 F432 F434 F436 F438 F440 F442 F446 F448 F450 F452 F456 F458 F460 F462 F464 F466 F468 F470 F472 F474 F476 F478 F480 F482 F484 F486 F488 F490 F492 F494 F496 F498 F500 F502 F504 F506 F508 F510 F512 F514 F516 F518 F520 F522 F524 F526 F528 F530 F532 F534 F536 F538 F540 F542 F544 F546 F548 F550 F552 F554:F556 F558 F560 F562 F564 F566 F568:F570 F572 F574 F576 F578 F580 F582:F584 F586 F588 F590 F592 F594 F596 A598:C598 F598 F600 F602 F604 F606 F608 F610 F612 F614 F616 F618 F620 F622 F624:F626 F628 F630 F632 F634 F636 F638 F640 F642 F644 F646 F648 F650 F652 F654 F656 F658 F660 F662 F664:F666 F668 F670 F672:F674 F676 F678 F680 F682 F684 F686 F688:F692 F694 F696 F698 F700 A702:D702 F702:F703 F706:F708 F710 F712 F714 F716 F718 F720 F722 F724 F726 F728 A730:D730 F730">
    <cfRule type="expression" dxfId="27" priority="2">
      <formula>WEEKDAY($B2,1)=1</formula>
    </cfRule>
  </conditionalFormatting>
  <conditionalFormatting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cfRule type="expression" dxfId="26" priority="4">
      <formula>WEEKDAY($B2,1)=1</formula>
    </cfRule>
    <cfRule type="expression" dxfId="25" priority="5">
      <formula>$B3&lt;&gt;""</formula>
    </cfRule>
  </conditionalFormatting>
  <conditionalFormatting sqref="D660">
    <cfRule type="expression" dxfId="24" priority="9">
      <formula>$B599&lt;&gt;""</formula>
    </cfRule>
  </conditionalFormatting>
  <conditionalFormatting sqref="D660:D661">
    <cfRule type="expression" dxfId="23" priority="8">
      <formula>WEEKDAY($B598,1)=1</formula>
    </cfRule>
  </conditionalFormatting>
  <conditionalFormatting sqref="D661">
    <cfRule type="expression" dxfId="22" priority="11">
      <formula>#REF!&lt;&gt;""</formula>
    </cfRule>
  </conditionalFormatting>
  <printOptions gridLines="1"/>
  <pageMargins left="0.78749999999999998" right="0.78749999999999998" top="0.98402777777777795" bottom="0.98402777777777795" header="0.511811023622047" footer="0.511811023622047"/>
  <pageSetup paperSize="9" scale="89" orientation="portrait" horizontalDpi="300" verticalDpi="300"/>
  <rowBreaks count="10" manualBreakCount="10">
    <brk id="119" max="16383" man="1"/>
    <brk id="181" max="16383" man="1"/>
    <brk id="241" max="16383" man="1"/>
    <brk id="303" max="16383" man="1"/>
    <brk id="363" max="16383" man="1"/>
    <brk id="425" max="16383" man="1"/>
    <brk id="487" max="16383" man="1"/>
    <brk id="547" max="16383" man="1"/>
    <brk id="609" max="16383" man="1"/>
    <brk id="6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31"/>
  <sheetViews>
    <sheetView zoomScaleNormal="100" workbookViewId="0">
      <selection activeCell="A2" sqref="A2"/>
    </sheetView>
  </sheetViews>
  <sheetFormatPr baseColWidth="10" defaultColWidth="10.7109375" defaultRowHeight="12.75" x14ac:dyDescent="0.2"/>
  <cols>
    <col min="1" max="1" width="9" style="15" customWidth="1"/>
    <col min="2" max="2" width="11.28515625" style="16" customWidth="1"/>
    <col min="3" max="3" width="13.140625" style="16" customWidth="1"/>
    <col min="4" max="6" width="21.42578125" style="15" customWidth="1"/>
  </cols>
  <sheetData>
    <row r="1" spans="1:6" x14ac:dyDescent="0.2">
      <c r="A1" s="17" t="s">
        <v>0</v>
      </c>
      <c r="B1" s="17" t="s">
        <v>1</v>
      </c>
      <c r="C1" s="17" t="s">
        <v>2</v>
      </c>
      <c r="D1" s="17" t="s">
        <v>3</v>
      </c>
      <c r="E1" s="17" t="s">
        <v>4</v>
      </c>
      <c r="F1" s="17" t="s">
        <v>5</v>
      </c>
    </row>
    <row r="2" spans="1:6" x14ac:dyDescent="0.2">
      <c r="A2" s="14">
        <f>B2</f>
        <v>40544</v>
      </c>
      <c r="B2" s="18">
        <f>DATE(2011,1,1)</f>
        <v>40544</v>
      </c>
      <c r="C2" s="13" t="s">
        <v>6</v>
      </c>
      <c r="D2" s="12"/>
      <c r="E2" s="12"/>
      <c r="F2" s="12"/>
    </row>
    <row r="3" spans="1:6" x14ac:dyDescent="0.2">
      <c r="A3" s="14"/>
      <c r="B3" s="18" t="s">
        <v>7</v>
      </c>
      <c r="C3" s="13"/>
      <c r="D3" s="12"/>
      <c r="E3" s="12"/>
      <c r="F3" s="12"/>
    </row>
    <row r="4" spans="1:6" ht="12.75" customHeight="1" x14ac:dyDescent="0.2">
      <c r="A4" s="14">
        <f>B4</f>
        <v>40545</v>
      </c>
      <c r="B4" s="18">
        <f>B2+1</f>
        <v>40545</v>
      </c>
      <c r="C4" s="13" t="s">
        <v>6</v>
      </c>
      <c r="D4" s="12"/>
      <c r="E4" s="12"/>
      <c r="F4" s="12" t="s">
        <v>121</v>
      </c>
    </row>
    <row r="5" spans="1:6" x14ac:dyDescent="0.2">
      <c r="A5" s="14"/>
      <c r="B5" s="18"/>
      <c r="C5" s="13"/>
      <c r="D5" s="12"/>
      <c r="E5" s="12"/>
      <c r="F5" s="12"/>
    </row>
    <row r="6" spans="1:6" x14ac:dyDescent="0.2">
      <c r="A6" s="14">
        <f>B6</f>
        <v>40546</v>
      </c>
      <c r="B6" s="18">
        <f>B4+1</f>
        <v>40546</v>
      </c>
      <c r="C6" s="13" t="s">
        <v>6</v>
      </c>
      <c r="D6" s="12"/>
      <c r="E6" s="12"/>
      <c r="F6" s="12"/>
    </row>
    <row r="7" spans="1:6" x14ac:dyDescent="0.2">
      <c r="A7" s="14"/>
      <c r="B7" s="18"/>
      <c r="C7" s="13"/>
      <c r="D7" s="12"/>
      <c r="E7" s="12"/>
      <c r="F7" s="12"/>
    </row>
    <row r="8" spans="1:6" x14ac:dyDescent="0.2">
      <c r="A8" s="14">
        <f>B8</f>
        <v>40547</v>
      </c>
      <c r="B8" s="18">
        <f>B6+1</f>
        <v>40547</v>
      </c>
      <c r="C8" s="13" t="s">
        <v>6</v>
      </c>
      <c r="D8" s="12"/>
      <c r="E8" s="12"/>
      <c r="F8" s="12"/>
    </row>
    <row r="9" spans="1:6" x14ac:dyDescent="0.2">
      <c r="A9" s="14"/>
      <c r="B9" s="18"/>
      <c r="C9" s="13"/>
      <c r="D9" s="12"/>
      <c r="E9" s="12"/>
      <c r="F9" s="12"/>
    </row>
    <row r="10" spans="1:6" ht="12.75" customHeight="1" x14ac:dyDescent="0.2">
      <c r="A10" s="14">
        <f>B10</f>
        <v>40548</v>
      </c>
      <c r="B10" s="18">
        <f>B8+1</f>
        <v>40548</v>
      </c>
      <c r="C10" s="13" t="s">
        <v>6</v>
      </c>
      <c r="D10" s="12"/>
      <c r="E10" s="12"/>
      <c r="F10" s="12" t="s">
        <v>66</v>
      </c>
    </row>
    <row r="11" spans="1:6" x14ac:dyDescent="0.2">
      <c r="A11" s="14"/>
      <c r="B11" s="18"/>
      <c r="C11" s="13"/>
      <c r="D11" s="12"/>
      <c r="E11" s="12"/>
      <c r="F11" s="12"/>
    </row>
    <row r="12" spans="1:6" x14ac:dyDescent="0.2">
      <c r="A12" s="14">
        <f>B12</f>
        <v>40549</v>
      </c>
      <c r="B12" s="18">
        <f>B10+1</f>
        <v>40549</v>
      </c>
      <c r="C12" s="13" t="s">
        <v>6</v>
      </c>
      <c r="D12" s="12"/>
      <c r="E12" s="12"/>
      <c r="F12" s="12"/>
    </row>
    <row r="13" spans="1:6" x14ac:dyDescent="0.2">
      <c r="A13" s="14"/>
      <c r="B13" s="18"/>
      <c r="C13" s="13"/>
      <c r="D13" s="12"/>
      <c r="E13" s="12"/>
      <c r="F13" s="12"/>
    </row>
    <row r="14" spans="1:6" x14ac:dyDescent="0.2">
      <c r="A14" s="14">
        <f>B14</f>
        <v>40550</v>
      </c>
      <c r="B14" s="18">
        <f>B12+1</f>
        <v>40550</v>
      </c>
      <c r="C14" s="13" t="s">
        <v>6</v>
      </c>
      <c r="D14" s="12"/>
      <c r="E14" s="12"/>
      <c r="F14" s="12"/>
    </row>
    <row r="15" spans="1:6" x14ac:dyDescent="0.2">
      <c r="A15" s="14"/>
      <c r="B15" s="18"/>
      <c r="C15" s="13"/>
      <c r="D15" s="12"/>
      <c r="E15" s="12"/>
      <c r="F15" s="12"/>
    </row>
    <row r="16" spans="1:6" x14ac:dyDescent="0.2">
      <c r="A16" s="14">
        <f>B16</f>
        <v>40551</v>
      </c>
      <c r="B16" s="18">
        <f>B14+1</f>
        <v>40551</v>
      </c>
      <c r="C16" s="13" t="s">
        <v>6</v>
      </c>
      <c r="D16" s="12"/>
      <c r="E16" s="12"/>
      <c r="F16" s="12"/>
    </row>
    <row r="17" spans="1:6" x14ac:dyDescent="0.2">
      <c r="A17" s="14"/>
      <c r="B17" s="18"/>
      <c r="C17" s="13"/>
      <c r="D17" s="12"/>
      <c r="E17" s="12"/>
      <c r="F17" s="12"/>
    </row>
    <row r="18" spans="1:6" x14ac:dyDescent="0.2">
      <c r="A18" s="14">
        <f>B18</f>
        <v>40552</v>
      </c>
      <c r="B18" s="18">
        <f>B16+1</f>
        <v>40552</v>
      </c>
      <c r="C18" s="13"/>
      <c r="D18" s="12"/>
      <c r="E18" s="12"/>
      <c r="F18" s="12"/>
    </row>
    <row r="19" spans="1:6" x14ac:dyDescent="0.2">
      <c r="A19" s="14"/>
      <c r="B19" s="18"/>
      <c r="C19" s="13"/>
      <c r="D19" s="12"/>
      <c r="E19" s="12"/>
      <c r="F19" s="12"/>
    </row>
    <row r="20" spans="1:6" x14ac:dyDescent="0.2">
      <c r="A20" s="14">
        <f>B20</f>
        <v>40553</v>
      </c>
      <c r="B20" s="18">
        <f>B18+1</f>
        <v>40553</v>
      </c>
      <c r="C20" s="13"/>
      <c r="D20" s="12"/>
      <c r="E20" s="12"/>
      <c r="F20" s="12"/>
    </row>
    <row r="21" spans="1:6" x14ac:dyDescent="0.2">
      <c r="A21" s="14"/>
      <c r="B21" s="18"/>
      <c r="C21" s="13"/>
      <c r="D21" s="12"/>
      <c r="E21" s="12"/>
      <c r="F21" s="12"/>
    </row>
    <row r="22" spans="1:6" x14ac:dyDescent="0.2">
      <c r="A22" s="14">
        <f>B22</f>
        <v>40554</v>
      </c>
      <c r="B22" s="18">
        <f>B20+1</f>
        <v>40554</v>
      </c>
      <c r="C22" s="13"/>
      <c r="D22" s="12"/>
      <c r="E22" s="12"/>
      <c r="F22" s="12"/>
    </row>
    <row r="23" spans="1:6" x14ac:dyDescent="0.2">
      <c r="A23" s="14"/>
      <c r="B23" s="18"/>
      <c r="C23" s="13"/>
      <c r="D23" s="12"/>
      <c r="E23" s="12"/>
      <c r="F23" s="12"/>
    </row>
    <row r="24" spans="1:6" x14ac:dyDescent="0.2">
      <c r="A24" s="14">
        <f>B24</f>
        <v>40555</v>
      </c>
      <c r="B24" s="18">
        <f>B22+1</f>
        <v>40555</v>
      </c>
      <c r="C24" s="13"/>
      <c r="D24" s="12"/>
      <c r="E24" s="12"/>
      <c r="F24" s="12"/>
    </row>
    <row r="25" spans="1:6" x14ac:dyDescent="0.2">
      <c r="A25" s="14"/>
      <c r="B25" s="18"/>
      <c r="C25" s="13"/>
      <c r="D25" s="12"/>
      <c r="E25" s="12"/>
      <c r="F25" s="12"/>
    </row>
    <row r="26" spans="1:6" ht="12.75" customHeight="1" x14ac:dyDescent="0.2">
      <c r="A26" s="14">
        <f>B26</f>
        <v>40556</v>
      </c>
      <c r="B26" s="18">
        <f>B24+1</f>
        <v>40556</v>
      </c>
      <c r="C26" s="13"/>
      <c r="D26" s="12"/>
      <c r="E26" s="12" t="s">
        <v>100</v>
      </c>
      <c r="F26" s="12"/>
    </row>
    <row r="27" spans="1:6" x14ac:dyDescent="0.2">
      <c r="A27" s="14"/>
      <c r="B27" s="18"/>
      <c r="C27" s="13"/>
      <c r="D27" s="12"/>
      <c r="E27" s="12"/>
      <c r="F27" s="12"/>
    </row>
    <row r="28" spans="1:6" ht="12.75" customHeight="1" x14ac:dyDescent="0.2">
      <c r="A28" s="14">
        <f>B28</f>
        <v>40557</v>
      </c>
      <c r="B28" s="18">
        <f>B26+1</f>
        <v>40557</v>
      </c>
      <c r="C28" s="13"/>
      <c r="D28" s="12" t="s">
        <v>122</v>
      </c>
      <c r="E28" s="12" t="s">
        <v>123</v>
      </c>
      <c r="F28" s="12"/>
    </row>
    <row r="29" spans="1:6" x14ac:dyDescent="0.2">
      <c r="A29" s="14"/>
      <c r="B29" s="18"/>
      <c r="C29" s="13"/>
      <c r="D29" s="12"/>
      <c r="E29" s="12"/>
      <c r="F29" s="12"/>
    </row>
    <row r="30" spans="1:6" ht="12.75" customHeight="1" x14ac:dyDescent="0.2">
      <c r="A30" s="14">
        <f>B30</f>
        <v>40558</v>
      </c>
      <c r="B30" s="18">
        <f>B28+1</f>
        <v>40558</v>
      </c>
      <c r="C30" s="13"/>
      <c r="D30" s="12"/>
      <c r="E30" s="12" t="s">
        <v>124</v>
      </c>
      <c r="F30" s="12"/>
    </row>
    <row r="31" spans="1:6" x14ac:dyDescent="0.2">
      <c r="A31" s="14"/>
      <c r="B31" s="18"/>
      <c r="C31" s="13"/>
      <c r="D31" s="12"/>
      <c r="E31" s="12"/>
      <c r="F31" s="12"/>
    </row>
    <row r="32" spans="1:6" ht="12.75" customHeight="1" x14ac:dyDescent="0.2">
      <c r="A32" s="14">
        <f>B32</f>
        <v>40559</v>
      </c>
      <c r="B32" s="18">
        <f>B30+1</f>
        <v>40559</v>
      </c>
      <c r="C32" s="13"/>
      <c r="D32" s="12"/>
      <c r="E32" s="12"/>
      <c r="F32" s="12" t="s">
        <v>125</v>
      </c>
    </row>
    <row r="33" spans="1:6" x14ac:dyDescent="0.2">
      <c r="A33" s="14"/>
      <c r="B33" s="18"/>
      <c r="C33" s="13"/>
      <c r="D33" s="12"/>
      <c r="E33" s="12"/>
      <c r="F33" s="12"/>
    </row>
    <row r="34" spans="1:6" x14ac:dyDescent="0.2">
      <c r="A34" s="14">
        <f>B34</f>
        <v>40560</v>
      </c>
      <c r="B34" s="18">
        <f>B32+1</f>
        <v>40560</v>
      </c>
      <c r="C34" s="13"/>
      <c r="D34" s="12"/>
      <c r="E34" s="12"/>
      <c r="F34" s="12"/>
    </row>
    <row r="35" spans="1:6" x14ac:dyDescent="0.2">
      <c r="A35" s="14"/>
      <c r="B35" s="18"/>
      <c r="C35" s="13"/>
      <c r="D35" s="12"/>
      <c r="E35" s="12"/>
      <c r="F35" s="12"/>
    </row>
    <row r="36" spans="1:6" x14ac:dyDescent="0.2">
      <c r="A36" s="14">
        <f>B36</f>
        <v>40561</v>
      </c>
      <c r="B36" s="18">
        <f>B34+1</f>
        <v>40561</v>
      </c>
      <c r="C36" s="13"/>
      <c r="D36" s="12"/>
      <c r="E36" s="12"/>
      <c r="F36" s="12"/>
    </row>
    <row r="37" spans="1:6" x14ac:dyDescent="0.2">
      <c r="A37" s="14"/>
      <c r="B37" s="18"/>
      <c r="C37" s="13"/>
      <c r="D37" s="12"/>
      <c r="E37" s="12"/>
      <c r="F37" s="12"/>
    </row>
    <row r="38" spans="1:6" x14ac:dyDescent="0.2">
      <c r="A38" s="14">
        <f>B38</f>
        <v>40562</v>
      </c>
      <c r="B38" s="18">
        <f>B36+1</f>
        <v>40562</v>
      </c>
      <c r="C38" s="13"/>
      <c r="D38" s="12"/>
      <c r="E38" s="12"/>
      <c r="F38" s="12"/>
    </row>
    <row r="39" spans="1:6" x14ac:dyDescent="0.2">
      <c r="A39" s="14"/>
      <c r="B39" s="18"/>
      <c r="C39" s="13"/>
      <c r="D39" s="12"/>
      <c r="E39" s="12"/>
      <c r="F39" s="12"/>
    </row>
    <row r="40" spans="1:6" ht="12.75" customHeight="1" x14ac:dyDescent="0.2">
      <c r="A40" s="14">
        <f>B40</f>
        <v>40563</v>
      </c>
      <c r="B40" s="18">
        <f>B38+1</f>
        <v>40563</v>
      </c>
      <c r="C40" s="13"/>
      <c r="D40" s="12"/>
      <c r="E40" s="12" t="s">
        <v>100</v>
      </c>
      <c r="F40" s="12"/>
    </row>
    <row r="41" spans="1:6" x14ac:dyDescent="0.2">
      <c r="A41" s="14"/>
      <c r="B41" s="18"/>
      <c r="C41" s="13"/>
      <c r="D41" s="12"/>
      <c r="E41" s="12"/>
      <c r="F41" s="12"/>
    </row>
    <row r="42" spans="1:6" ht="12.75" customHeight="1" x14ac:dyDescent="0.2">
      <c r="A42" s="14">
        <f>B42</f>
        <v>40564</v>
      </c>
      <c r="B42" s="18">
        <f>B40+1</f>
        <v>40564</v>
      </c>
      <c r="C42" s="13"/>
      <c r="D42" s="12"/>
      <c r="E42" s="12" t="s">
        <v>123</v>
      </c>
      <c r="F42" s="12"/>
    </row>
    <row r="43" spans="1:6" x14ac:dyDescent="0.2">
      <c r="A43" s="14"/>
      <c r="B43" s="18"/>
      <c r="C43" s="13"/>
      <c r="D43" s="12"/>
      <c r="E43" s="12"/>
      <c r="F43" s="12"/>
    </row>
    <row r="44" spans="1:6" x14ac:dyDescent="0.2">
      <c r="A44" s="14">
        <f>B44</f>
        <v>40565</v>
      </c>
      <c r="B44" s="18">
        <f>B42+1</f>
        <v>40565</v>
      </c>
      <c r="C44" s="13"/>
      <c r="D44" s="12"/>
      <c r="E44" s="12"/>
      <c r="F44" s="12"/>
    </row>
    <row r="45" spans="1:6" x14ac:dyDescent="0.2">
      <c r="A45" s="14"/>
      <c r="B45" s="18"/>
      <c r="C45" s="13"/>
      <c r="D45" s="12"/>
      <c r="E45" s="12"/>
      <c r="F45" s="12"/>
    </row>
    <row r="46" spans="1:6" ht="12.75" customHeight="1" x14ac:dyDescent="0.2">
      <c r="A46" s="14">
        <f>B46</f>
        <v>40566</v>
      </c>
      <c r="B46" s="18">
        <f>B44+1</f>
        <v>40566</v>
      </c>
      <c r="C46" s="13"/>
      <c r="D46" s="12"/>
      <c r="E46" s="12"/>
      <c r="F46" s="12" t="s">
        <v>65</v>
      </c>
    </row>
    <row r="47" spans="1:6" x14ac:dyDescent="0.2">
      <c r="A47" s="14"/>
      <c r="B47" s="18"/>
      <c r="C47" s="13"/>
      <c r="D47" s="12"/>
      <c r="E47" s="12"/>
      <c r="F47" s="12"/>
    </row>
    <row r="48" spans="1:6" x14ac:dyDescent="0.2">
      <c r="A48" s="14">
        <f>B48</f>
        <v>40567</v>
      </c>
      <c r="B48" s="18">
        <f>B46+1</f>
        <v>40567</v>
      </c>
      <c r="C48" s="13"/>
      <c r="D48" s="12"/>
      <c r="E48" s="12"/>
      <c r="F48" s="12"/>
    </row>
    <row r="49" spans="1:6" x14ac:dyDescent="0.2">
      <c r="A49" s="14"/>
      <c r="B49" s="18"/>
      <c r="C49" s="13"/>
      <c r="D49" s="12"/>
      <c r="E49" s="12"/>
      <c r="F49" s="12"/>
    </row>
    <row r="50" spans="1:6" x14ac:dyDescent="0.2">
      <c r="A50" s="14">
        <f>B50</f>
        <v>40568</v>
      </c>
      <c r="B50" s="18">
        <f>B48+1</f>
        <v>40568</v>
      </c>
      <c r="C50" s="13"/>
      <c r="D50" s="12"/>
      <c r="E50" s="12"/>
      <c r="F50" s="12"/>
    </row>
    <row r="51" spans="1:6" x14ac:dyDescent="0.2">
      <c r="A51" s="14"/>
      <c r="B51" s="18"/>
      <c r="C51" s="13"/>
      <c r="D51" s="12"/>
      <c r="E51" s="12"/>
      <c r="F51" s="12"/>
    </row>
    <row r="52" spans="1:6" x14ac:dyDescent="0.2">
      <c r="A52" s="14">
        <f>B52</f>
        <v>40569</v>
      </c>
      <c r="B52" s="18">
        <f>B50+1</f>
        <v>40569</v>
      </c>
      <c r="C52" s="13"/>
      <c r="D52" s="12"/>
      <c r="E52" s="12"/>
      <c r="F52" s="12"/>
    </row>
    <row r="53" spans="1:6" x14ac:dyDescent="0.2">
      <c r="A53" s="14"/>
      <c r="B53" s="18"/>
      <c r="C53" s="13"/>
      <c r="D53" s="12"/>
      <c r="E53" s="12"/>
      <c r="F53" s="12"/>
    </row>
    <row r="54" spans="1:6" ht="12.75" customHeight="1" x14ac:dyDescent="0.2">
      <c r="A54" s="14">
        <f>B54</f>
        <v>40570</v>
      </c>
      <c r="B54" s="18">
        <f>B52+1</f>
        <v>40570</v>
      </c>
      <c r="C54" s="13"/>
      <c r="D54" s="12"/>
      <c r="E54" s="12" t="s">
        <v>100</v>
      </c>
      <c r="F54" s="12"/>
    </row>
    <row r="55" spans="1:6" x14ac:dyDescent="0.2">
      <c r="A55" s="14"/>
      <c r="B55" s="18"/>
      <c r="C55" s="13"/>
      <c r="D55" s="12"/>
      <c r="E55" s="12"/>
      <c r="F55" s="12"/>
    </row>
    <row r="56" spans="1:6" ht="12.75" customHeight="1" x14ac:dyDescent="0.2">
      <c r="A56" s="14">
        <f>B56</f>
        <v>40571</v>
      </c>
      <c r="B56" s="18">
        <f>B54+1</f>
        <v>40571</v>
      </c>
      <c r="C56" s="13"/>
      <c r="D56" s="12"/>
      <c r="E56" s="12" t="s">
        <v>123</v>
      </c>
      <c r="F56" s="12"/>
    </row>
    <row r="57" spans="1:6" x14ac:dyDescent="0.2">
      <c r="A57" s="14"/>
      <c r="B57" s="18"/>
      <c r="C57" s="13"/>
      <c r="D57" s="12"/>
      <c r="E57" s="12"/>
      <c r="F57" s="12"/>
    </row>
    <row r="58" spans="1:6" x14ac:dyDescent="0.2">
      <c r="A58" s="14">
        <f>B58</f>
        <v>40572</v>
      </c>
      <c r="B58" s="18">
        <f>B56+1</f>
        <v>40572</v>
      </c>
      <c r="C58" s="13"/>
      <c r="D58" s="12"/>
      <c r="E58" s="12"/>
      <c r="F58" s="12"/>
    </row>
    <row r="59" spans="1:6" x14ac:dyDescent="0.2">
      <c r="A59" s="14"/>
      <c r="B59" s="18"/>
      <c r="C59" s="13"/>
      <c r="D59" s="12"/>
      <c r="E59" s="12"/>
      <c r="F59" s="12"/>
    </row>
    <row r="60" spans="1:6" x14ac:dyDescent="0.2">
      <c r="A60" s="14">
        <f>B60</f>
        <v>40573</v>
      </c>
      <c r="B60" s="18">
        <f>B58+1</f>
        <v>40573</v>
      </c>
      <c r="C60" s="13"/>
      <c r="D60" s="12"/>
      <c r="E60" s="12"/>
      <c r="F60" s="12"/>
    </row>
    <row r="61" spans="1:6" x14ac:dyDescent="0.2">
      <c r="A61" s="14"/>
      <c r="B61" s="18"/>
      <c r="C61" s="13"/>
      <c r="D61" s="12"/>
      <c r="E61" s="12"/>
      <c r="F61" s="12"/>
    </row>
    <row r="62" spans="1:6" x14ac:dyDescent="0.2">
      <c r="A62" s="14">
        <f>B62</f>
        <v>40574</v>
      </c>
      <c r="B62" s="18">
        <f>B60+1</f>
        <v>40574</v>
      </c>
      <c r="C62" s="13"/>
      <c r="D62" s="12"/>
      <c r="E62" s="12"/>
      <c r="F62" s="12"/>
    </row>
    <row r="63" spans="1:6" x14ac:dyDescent="0.2">
      <c r="A63" s="14"/>
      <c r="B63" s="18"/>
      <c r="C63" s="13"/>
      <c r="D63" s="12"/>
      <c r="E63" s="12"/>
      <c r="F63" s="12"/>
    </row>
    <row r="64" spans="1:6" x14ac:dyDescent="0.2">
      <c r="A64" s="14">
        <f>B64</f>
        <v>40575</v>
      </c>
      <c r="B64" s="18">
        <f>B62+1</f>
        <v>40575</v>
      </c>
      <c r="C64" s="13"/>
      <c r="D64" s="12"/>
      <c r="E64" s="12"/>
      <c r="F64" s="12"/>
    </row>
    <row r="65" spans="1:6" x14ac:dyDescent="0.2">
      <c r="A65" s="14"/>
      <c r="B65" s="18"/>
      <c r="C65" s="13"/>
      <c r="D65" s="12"/>
      <c r="E65" s="12"/>
      <c r="F65" s="12"/>
    </row>
    <row r="66" spans="1:6" ht="12.75" customHeight="1" x14ac:dyDescent="0.2">
      <c r="A66" s="14">
        <f>B66</f>
        <v>40576</v>
      </c>
      <c r="B66" s="18">
        <f>B64+1</f>
        <v>40576</v>
      </c>
      <c r="C66" s="13"/>
      <c r="D66" s="12"/>
      <c r="E66" s="12"/>
      <c r="F66" s="12" t="s">
        <v>66</v>
      </c>
    </row>
    <row r="67" spans="1:6" x14ac:dyDescent="0.2">
      <c r="A67" s="14"/>
      <c r="B67" s="18"/>
      <c r="C67" s="13"/>
      <c r="D67" s="12"/>
      <c r="E67" s="12"/>
      <c r="F67" s="12"/>
    </row>
    <row r="68" spans="1:6" ht="12.75" customHeight="1" x14ac:dyDescent="0.2">
      <c r="A68" s="14">
        <f>B68</f>
        <v>40577</v>
      </c>
      <c r="B68" s="18">
        <f>B66+1</f>
        <v>40577</v>
      </c>
      <c r="C68" s="13"/>
      <c r="D68" s="12"/>
      <c r="E68" s="12" t="s">
        <v>100</v>
      </c>
      <c r="F68" s="12"/>
    </row>
    <row r="69" spans="1:6" x14ac:dyDescent="0.2">
      <c r="A69" s="14"/>
      <c r="B69" s="18"/>
      <c r="C69" s="13"/>
      <c r="D69" s="12"/>
      <c r="E69" s="12"/>
      <c r="F69" s="12"/>
    </row>
    <row r="70" spans="1:6" ht="12.75" customHeight="1" x14ac:dyDescent="0.2">
      <c r="A70" s="14">
        <f>B70</f>
        <v>40578</v>
      </c>
      <c r="B70" s="18">
        <f>B68+1</f>
        <v>40578</v>
      </c>
      <c r="C70" s="13"/>
      <c r="D70" s="12"/>
      <c r="E70" s="12" t="s">
        <v>123</v>
      </c>
      <c r="F70" s="12" t="s">
        <v>126</v>
      </c>
    </row>
    <row r="71" spans="1:6" x14ac:dyDescent="0.2">
      <c r="A71" s="14"/>
      <c r="B71" s="18"/>
      <c r="C71" s="13"/>
      <c r="D71" s="12"/>
      <c r="E71" s="12"/>
      <c r="F71" s="12"/>
    </row>
    <row r="72" spans="1:6" x14ac:dyDescent="0.2">
      <c r="A72" s="14">
        <f>B72</f>
        <v>40579</v>
      </c>
      <c r="B72" s="18">
        <f>B70+1</f>
        <v>40579</v>
      </c>
      <c r="C72" s="13"/>
      <c r="D72" s="12"/>
      <c r="E72" s="12"/>
      <c r="F72" s="12"/>
    </row>
    <row r="73" spans="1:6" x14ac:dyDescent="0.2">
      <c r="A73" s="14"/>
      <c r="B73" s="18"/>
      <c r="C73" s="13"/>
      <c r="D73" s="12"/>
      <c r="E73" s="12"/>
      <c r="F73" s="12"/>
    </row>
    <row r="74" spans="1:6" ht="12.75" customHeight="1" x14ac:dyDescent="0.2">
      <c r="A74" s="14">
        <f>B74</f>
        <v>40580</v>
      </c>
      <c r="B74" s="18">
        <f>B72+1</f>
        <v>40580</v>
      </c>
      <c r="C74" s="13"/>
      <c r="D74" s="12"/>
      <c r="E74" s="12"/>
      <c r="F74" s="12" t="s">
        <v>67</v>
      </c>
    </row>
    <row r="75" spans="1:6" x14ac:dyDescent="0.2">
      <c r="A75" s="14"/>
      <c r="B75" s="18"/>
      <c r="C75" s="13"/>
      <c r="D75" s="12"/>
      <c r="E75" s="12"/>
      <c r="F75" s="12"/>
    </row>
    <row r="76" spans="1:6" x14ac:dyDescent="0.2">
      <c r="A76" s="14">
        <f>B76</f>
        <v>40581</v>
      </c>
      <c r="B76" s="18">
        <f>B74+1</f>
        <v>40581</v>
      </c>
      <c r="C76" s="13"/>
      <c r="D76" s="12"/>
      <c r="E76" s="12"/>
      <c r="F76" s="12"/>
    </row>
    <row r="77" spans="1:6" x14ac:dyDescent="0.2">
      <c r="A77" s="14"/>
      <c r="B77" s="18"/>
      <c r="C77" s="13"/>
      <c r="D77" s="12"/>
      <c r="E77" s="12"/>
      <c r="F77" s="12"/>
    </row>
    <row r="78" spans="1:6" x14ac:dyDescent="0.2">
      <c r="A78" s="14">
        <f>B78</f>
        <v>40582</v>
      </c>
      <c r="B78" s="18">
        <f>B76+1</f>
        <v>40582</v>
      </c>
      <c r="C78" s="13"/>
      <c r="D78" s="12"/>
      <c r="E78" s="12"/>
      <c r="F78" s="12"/>
    </row>
    <row r="79" spans="1:6" x14ac:dyDescent="0.2">
      <c r="A79" s="14"/>
      <c r="B79" s="18"/>
      <c r="C79" s="13"/>
      <c r="D79" s="12"/>
      <c r="E79" s="12"/>
      <c r="F79" s="12"/>
    </row>
    <row r="80" spans="1:6" x14ac:dyDescent="0.2">
      <c r="A80" s="14">
        <f>B80</f>
        <v>40583</v>
      </c>
      <c r="B80" s="18">
        <f>B78+1</f>
        <v>40583</v>
      </c>
      <c r="C80" s="13"/>
      <c r="D80" s="12"/>
      <c r="E80" s="12"/>
      <c r="F80" s="12"/>
    </row>
    <row r="81" spans="1:6" x14ac:dyDescent="0.2">
      <c r="A81" s="14"/>
      <c r="B81" s="18"/>
      <c r="C81" s="13"/>
      <c r="D81" s="12"/>
      <c r="E81" s="12"/>
      <c r="F81" s="12"/>
    </row>
    <row r="82" spans="1:6" ht="12.75" customHeight="1" x14ac:dyDescent="0.2">
      <c r="A82" s="14">
        <f>B82</f>
        <v>40584</v>
      </c>
      <c r="B82" s="18">
        <f>B80+1</f>
        <v>40584</v>
      </c>
      <c r="C82" s="13"/>
      <c r="D82" s="12"/>
      <c r="E82" s="12" t="s">
        <v>100</v>
      </c>
      <c r="F82" s="12"/>
    </row>
    <row r="83" spans="1:6" x14ac:dyDescent="0.2">
      <c r="A83" s="14"/>
      <c r="B83" s="18"/>
      <c r="C83" s="13"/>
      <c r="D83" s="12"/>
      <c r="E83" s="12"/>
      <c r="F83" s="12"/>
    </row>
    <row r="84" spans="1:6" ht="12.75" customHeight="1" x14ac:dyDescent="0.2">
      <c r="A84" s="14">
        <f>B84</f>
        <v>40585</v>
      </c>
      <c r="B84" s="18">
        <f>B82+1</f>
        <v>40585</v>
      </c>
      <c r="C84" s="13"/>
      <c r="D84" s="12"/>
      <c r="E84" s="12" t="s">
        <v>123</v>
      </c>
      <c r="F84" s="12" t="s">
        <v>68</v>
      </c>
    </row>
    <row r="85" spans="1:6" x14ac:dyDescent="0.2">
      <c r="A85" s="14"/>
      <c r="B85" s="18"/>
      <c r="C85" s="13"/>
      <c r="D85" s="12"/>
      <c r="E85" s="12"/>
      <c r="F85" s="12"/>
    </row>
    <row r="86" spans="1:6" x14ac:dyDescent="0.2">
      <c r="A86" s="14">
        <f>B86</f>
        <v>40586</v>
      </c>
      <c r="B86" s="18">
        <f>B84+1</f>
        <v>40586</v>
      </c>
      <c r="C86" s="13"/>
      <c r="D86" s="12"/>
      <c r="E86" s="12"/>
      <c r="F86" s="12"/>
    </row>
    <row r="87" spans="1:6" x14ac:dyDescent="0.2">
      <c r="A87" s="14"/>
      <c r="B87" s="18"/>
      <c r="C87" s="13"/>
      <c r="D87" s="12"/>
      <c r="E87" s="12"/>
      <c r="F87" s="12"/>
    </row>
    <row r="88" spans="1:6" ht="12.75" customHeight="1" x14ac:dyDescent="0.2">
      <c r="A88" s="14">
        <f>B88</f>
        <v>40587</v>
      </c>
      <c r="B88" s="18">
        <f>B86+1</f>
        <v>40587</v>
      </c>
      <c r="C88" s="13"/>
      <c r="D88" s="12"/>
      <c r="E88" s="12"/>
      <c r="F88" s="12" t="s">
        <v>127</v>
      </c>
    </row>
    <row r="89" spans="1:6" x14ac:dyDescent="0.2">
      <c r="A89" s="14"/>
      <c r="B89" s="18"/>
      <c r="C89" s="13"/>
      <c r="D89" s="12"/>
      <c r="E89" s="12"/>
      <c r="F89" s="12"/>
    </row>
    <row r="90" spans="1:6" x14ac:dyDescent="0.2">
      <c r="A90" s="14">
        <f>B90</f>
        <v>40588</v>
      </c>
      <c r="B90" s="18">
        <f>B88+1</f>
        <v>40588</v>
      </c>
      <c r="C90" s="13"/>
      <c r="D90" s="12"/>
      <c r="E90" s="12"/>
      <c r="F90" s="12"/>
    </row>
    <row r="91" spans="1:6" x14ac:dyDescent="0.2">
      <c r="A91" s="14"/>
      <c r="B91" s="18"/>
      <c r="C91" s="13"/>
      <c r="D91" s="12"/>
      <c r="E91" s="12"/>
      <c r="F91" s="12"/>
    </row>
    <row r="92" spans="1:6" x14ac:dyDescent="0.2">
      <c r="A92" s="14">
        <f>B92</f>
        <v>40589</v>
      </c>
      <c r="B92" s="18">
        <f>B90+1</f>
        <v>40589</v>
      </c>
      <c r="C92" s="13"/>
      <c r="D92" s="12"/>
      <c r="E92" s="12"/>
      <c r="F92" s="12"/>
    </row>
    <row r="93" spans="1:6" x14ac:dyDescent="0.2">
      <c r="A93" s="14"/>
      <c r="B93" s="18"/>
      <c r="C93" s="13"/>
      <c r="D93" s="12"/>
      <c r="E93" s="12"/>
      <c r="F93" s="12"/>
    </row>
    <row r="94" spans="1:6" x14ac:dyDescent="0.2">
      <c r="A94" s="14">
        <f>B94</f>
        <v>40590</v>
      </c>
      <c r="B94" s="18">
        <f>B92+1</f>
        <v>40590</v>
      </c>
      <c r="C94" s="13"/>
      <c r="D94" s="12"/>
      <c r="E94" s="12"/>
      <c r="F94" s="12"/>
    </row>
    <row r="95" spans="1:6" x14ac:dyDescent="0.2">
      <c r="A95" s="14"/>
      <c r="B95" s="18"/>
      <c r="C95" s="13"/>
      <c r="D95" s="12"/>
      <c r="E95" s="12"/>
      <c r="F95" s="12"/>
    </row>
    <row r="96" spans="1:6" ht="12.75" customHeight="1" x14ac:dyDescent="0.2">
      <c r="A96" s="14">
        <f>B96</f>
        <v>40591</v>
      </c>
      <c r="B96" s="18">
        <f>B94+1</f>
        <v>40591</v>
      </c>
      <c r="C96" s="13"/>
      <c r="D96" s="12"/>
      <c r="E96" s="12" t="s">
        <v>100</v>
      </c>
      <c r="F96" s="12"/>
    </row>
    <row r="97" spans="1:6" x14ac:dyDescent="0.2">
      <c r="A97" s="14"/>
      <c r="B97" s="18"/>
      <c r="C97" s="13"/>
      <c r="D97" s="12"/>
      <c r="E97" s="12"/>
      <c r="F97" s="12"/>
    </row>
    <row r="98" spans="1:6" ht="12.75" customHeight="1" x14ac:dyDescent="0.2">
      <c r="A98" s="14">
        <f>B98</f>
        <v>40592</v>
      </c>
      <c r="B98" s="18">
        <f>B96+1</f>
        <v>40592</v>
      </c>
      <c r="C98" s="13"/>
      <c r="D98" s="12"/>
      <c r="E98" s="12" t="s">
        <v>123</v>
      </c>
      <c r="F98" s="12"/>
    </row>
    <row r="99" spans="1:6" x14ac:dyDescent="0.2">
      <c r="A99" s="14"/>
      <c r="B99" s="18"/>
      <c r="C99" s="13"/>
      <c r="D99" s="12"/>
      <c r="E99" s="12"/>
      <c r="F99" s="12"/>
    </row>
    <row r="100" spans="1:6" x14ac:dyDescent="0.2">
      <c r="A100" s="14">
        <f>B100</f>
        <v>40593</v>
      </c>
      <c r="B100" s="18">
        <f>B98+1</f>
        <v>40593</v>
      </c>
      <c r="C100" s="13"/>
      <c r="D100" s="12"/>
      <c r="E100" s="12"/>
      <c r="F100" s="12"/>
    </row>
    <row r="101" spans="1:6" x14ac:dyDescent="0.2">
      <c r="A101" s="14"/>
      <c r="B101" s="18"/>
      <c r="C101" s="13"/>
      <c r="D101" s="12"/>
      <c r="E101" s="12"/>
      <c r="F101" s="12"/>
    </row>
    <row r="102" spans="1:6" ht="12.75" customHeight="1" x14ac:dyDescent="0.2">
      <c r="A102" s="14">
        <f>B102</f>
        <v>40594</v>
      </c>
      <c r="B102" s="18">
        <f>B100+1</f>
        <v>40594</v>
      </c>
      <c r="C102" s="13"/>
      <c r="D102" s="12"/>
      <c r="E102" s="12"/>
      <c r="F102" s="12" t="s">
        <v>127</v>
      </c>
    </row>
    <row r="103" spans="1:6" x14ac:dyDescent="0.2">
      <c r="A103" s="14"/>
      <c r="B103" s="18"/>
      <c r="C103" s="13"/>
      <c r="D103" s="12"/>
      <c r="E103" s="12"/>
      <c r="F103" s="12"/>
    </row>
    <row r="104" spans="1:6" x14ac:dyDescent="0.2">
      <c r="A104" s="14">
        <f>B104</f>
        <v>40595</v>
      </c>
      <c r="B104" s="18">
        <f>B102+1</f>
        <v>40595</v>
      </c>
      <c r="C104" s="13"/>
      <c r="D104" s="12"/>
      <c r="E104" s="12"/>
      <c r="F104" s="12"/>
    </row>
    <row r="105" spans="1:6" x14ac:dyDescent="0.2">
      <c r="A105" s="14"/>
      <c r="B105" s="18"/>
      <c r="C105" s="13"/>
      <c r="D105" s="12"/>
      <c r="E105" s="12"/>
      <c r="F105" s="12"/>
    </row>
    <row r="106" spans="1:6" x14ac:dyDescent="0.2">
      <c r="A106" s="14">
        <f>B106</f>
        <v>40596</v>
      </c>
      <c r="B106" s="18">
        <f>B104+1</f>
        <v>40596</v>
      </c>
      <c r="C106" s="13"/>
      <c r="D106" s="12"/>
      <c r="E106" s="12"/>
      <c r="F106" s="12"/>
    </row>
    <row r="107" spans="1:6" x14ac:dyDescent="0.2">
      <c r="A107" s="14"/>
      <c r="B107" s="18"/>
      <c r="C107" s="13"/>
      <c r="D107" s="12"/>
      <c r="E107" s="12"/>
      <c r="F107" s="12"/>
    </row>
    <row r="108" spans="1:6" x14ac:dyDescent="0.2">
      <c r="A108" s="14">
        <f>B108</f>
        <v>40597</v>
      </c>
      <c r="B108" s="18">
        <f>B106+1</f>
        <v>40597</v>
      </c>
      <c r="C108" s="13"/>
      <c r="D108" s="12"/>
      <c r="E108" s="12"/>
      <c r="F108" s="12"/>
    </row>
    <row r="109" spans="1:6" x14ac:dyDescent="0.2">
      <c r="A109" s="14"/>
      <c r="B109" s="18"/>
      <c r="C109" s="13"/>
      <c r="D109" s="12"/>
      <c r="E109" s="12"/>
      <c r="F109" s="12"/>
    </row>
    <row r="110" spans="1:6" ht="12.75" customHeight="1" x14ac:dyDescent="0.2">
      <c r="A110" s="14">
        <f>B110</f>
        <v>40598</v>
      </c>
      <c r="B110" s="18">
        <f>B108+1</f>
        <v>40598</v>
      </c>
      <c r="C110" s="13"/>
      <c r="D110" s="12"/>
      <c r="E110" s="12" t="s">
        <v>100</v>
      </c>
      <c r="F110" s="12"/>
    </row>
    <row r="111" spans="1:6" x14ac:dyDescent="0.2">
      <c r="A111" s="14"/>
      <c r="B111" s="18"/>
      <c r="C111" s="13"/>
      <c r="D111" s="12"/>
      <c r="E111" s="12"/>
      <c r="F111" s="12"/>
    </row>
    <row r="112" spans="1:6" ht="12.75" customHeight="1" x14ac:dyDescent="0.2">
      <c r="A112" s="14">
        <f>B112</f>
        <v>40599</v>
      </c>
      <c r="B112" s="18">
        <f>B110+1</f>
        <v>40599</v>
      </c>
      <c r="C112" s="13"/>
      <c r="D112" s="12"/>
      <c r="E112" s="12" t="s">
        <v>123</v>
      </c>
      <c r="F112" s="12"/>
    </row>
    <row r="113" spans="1:6" x14ac:dyDescent="0.2">
      <c r="A113" s="14"/>
      <c r="B113" s="18"/>
      <c r="C113" s="13"/>
      <c r="D113" s="12"/>
      <c r="E113" s="12"/>
      <c r="F113" s="12"/>
    </row>
    <row r="114" spans="1:6" x14ac:dyDescent="0.2">
      <c r="A114" s="14">
        <f>B114</f>
        <v>40600</v>
      </c>
      <c r="B114" s="18">
        <f>B112+1</f>
        <v>40600</v>
      </c>
      <c r="C114" s="13"/>
      <c r="D114" s="12"/>
      <c r="E114" s="12"/>
      <c r="F114" s="12"/>
    </row>
    <row r="115" spans="1:6" x14ac:dyDescent="0.2">
      <c r="A115" s="14"/>
      <c r="B115" s="18"/>
      <c r="C115" s="13"/>
      <c r="D115" s="12"/>
      <c r="E115" s="12"/>
      <c r="F115" s="12"/>
    </row>
    <row r="116" spans="1:6" ht="12.75" customHeight="1" x14ac:dyDescent="0.2">
      <c r="A116" s="14">
        <f>B116</f>
        <v>40601</v>
      </c>
      <c r="B116" s="18">
        <f>B114+1</f>
        <v>40601</v>
      </c>
      <c r="C116" s="13"/>
      <c r="D116" s="12"/>
      <c r="E116" s="12"/>
      <c r="F116" s="12" t="s">
        <v>65</v>
      </c>
    </row>
    <row r="117" spans="1:6" x14ac:dyDescent="0.2">
      <c r="A117" s="14"/>
      <c r="B117" s="18"/>
      <c r="C117" s="13"/>
      <c r="D117" s="12"/>
      <c r="E117" s="12"/>
      <c r="F117" s="12"/>
    </row>
    <row r="118" spans="1:6" x14ac:dyDescent="0.2">
      <c r="A118" s="14">
        <f>B118</f>
        <v>40602</v>
      </c>
      <c r="B118" s="18">
        <f>B116+1</f>
        <v>40602</v>
      </c>
      <c r="C118" s="13"/>
      <c r="D118" s="12"/>
      <c r="E118" s="12"/>
      <c r="F118" s="12"/>
    </row>
    <row r="119" spans="1:6" x14ac:dyDescent="0.2">
      <c r="A119" s="14"/>
      <c r="B119" s="18"/>
      <c r="C119" s="13"/>
      <c r="D119" s="12"/>
      <c r="E119" s="12"/>
      <c r="F119" s="12"/>
    </row>
    <row r="120" spans="1:6" x14ac:dyDescent="0.2">
      <c r="A120" s="14">
        <f>B120</f>
        <v>40603</v>
      </c>
      <c r="B120" s="18">
        <f>B118+1</f>
        <v>40603</v>
      </c>
      <c r="C120" s="13"/>
      <c r="D120" s="12"/>
      <c r="E120" s="12"/>
      <c r="F120" s="12"/>
    </row>
    <row r="121" spans="1:6" x14ac:dyDescent="0.2">
      <c r="A121" s="14"/>
      <c r="B121" s="18"/>
      <c r="C121" s="13"/>
      <c r="D121" s="12"/>
      <c r="E121" s="12"/>
      <c r="F121" s="12"/>
    </row>
    <row r="122" spans="1:6" ht="12.75" customHeight="1" x14ac:dyDescent="0.2">
      <c r="A122" s="14">
        <f>B122</f>
        <v>40604</v>
      </c>
      <c r="B122" s="18">
        <f>B120+1</f>
        <v>40604</v>
      </c>
      <c r="C122" s="13"/>
      <c r="D122" s="12"/>
      <c r="E122" s="12"/>
      <c r="F122" s="12" t="s">
        <v>66</v>
      </c>
    </row>
    <row r="123" spans="1:6" x14ac:dyDescent="0.2">
      <c r="A123" s="14"/>
      <c r="B123" s="18"/>
      <c r="C123" s="13"/>
      <c r="D123" s="12"/>
      <c r="E123" s="12"/>
      <c r="F123" s="12"/>
    </row>
    <row r="124" spans="1:6" ht="12.75" customHeight="1" x14ac:dyDescent="0.2">
      <c r="A124" s="14">
        <f>B124</f>
        <v>40605</v>
      </c>
      <c r="B124" s="18">
        <f>B122+1</f>
        <v>40605</v>
      </c>
      <c r="C124" s="13"/>
      <c r="D124" s="12"/>
      <c r="E124" s="12" t="s">
        <v>100</v>
      </c>
      <c r="F124" s="12"/>
    </row>
    <row r="125" spans="1:6" x14ac:dyDescent="0.2">
      <c r="A125" s="14"/>
      <c r="B125" s="18"/>
      <c r="C125" s="13"/>
      <c r="D125" s="12"/>
      <c r="E125" s="12"/>
      <c r="F125" s="12"/>
    </row>
    <row r="126" spans="1:6" ht="12.75" customHeight="1" x14ac:dyDescent="0.2">
      <c r="A126" s="14">
        <f>B126</f>
        <v>40606</v>
      </c>
      <c r="B126" s="18">
        <f>B124+1</f>
        <v>40606</v>
      </c>
      <c r="C126" s="13"/>
      <c r="D126" s="12" t="s">
        <v>128</v>
      </c>
      <c r="E126" s="12" t="s">
        <v>129</v>
      </c>
      <c r="F126" s="12"/>
    </row>
    <row r="127" spans="1:6" x14ac:dyDescent="0.2">
      <c r="A127" s="14"/>
      <c r="B127" s="18"/>
      <c r="C127" s="13"/>
      <c r="D127" s="12"/>
      <c r="E127" s="12"/>
      <c r="F127" s="12"/>
    </row>
    <row r="128" spans="1:6" x14ac:dyDescent="0.2">
      <c r="A128" s="14">
        <f>B128</f>
        <v>40607</v>
      </c>
      <c r="B128" s="18">
        <f>B126+1</f>
        <v>40607</v>
      </c>
      <c r="C128" s="13"/>
      <c r="D128" s="12"/>
      <c r="E128" s="12"/>
      <c r="F128" s="12"/>
    </row>
    <row r="129" spans="1:6" x14ac:dyDescent="0.2">
      <c r="A129" s="14"/>
      <c r="B129" s="18"/>
      <c r="C129" s="13"/>
      <c r="D129" s="12"/>
      <c r="E129" s="12"/>
      <c r="F129" s="12"/>
    </row>
    <row r="130" spans="1:6" ht="12.75" customHeight="1" x14ac:dyDescent="0.2">
      <c r="A130" s="14">
        <f>B130</f>
        <v>40608</v>
      </c>
      <c r="B130" s="18">
        <f>B128+1</f>
        <v>40608</v>
      </c>
      <c r="C130" s="13"/>
      <c r="D130" s="12"/>
      <c r="E130" s="12"/>
      <c r="F130" s="12" t="s">
        <v>67</v>
      </c>
    </row>
    <row r="131" spans="1:6" x14ac:dyDescent="0.2">
      <c r="A131" s="14"/>
      <c r="B131" s="18"/>
      <c r="C131" s="13"/>
      <c r="D131" s="12"/>
      <c r="E131" s="12"/>
      <c r="F131" s="12"/>
    </row>
    <row r="132" spans="1:6" x14ac:dyDescent="0.2">
      <c r="A132" s="14">
        <f>B132</f>
        <v>40609</v>
      </c>
      <c r="B132" s="18">
        <f>B130+1</f>
        <v>40609</v>
      </c>
      <c r="C132" s="13"/>
      <c r="D132" s="12"/>
      <c r="E132" s="12"/>
      <c r="F132" s="12"/>
    </row>
    <row r="133" spans="1:6" x14ac:dyDescent="0.2">
      <c r="A133" s="14"/>
      <c r="B133" s="18"/>
      <c r="C133" s="13"/>
      <c r="D133" s="12"/>
      <c r="E133" s="12"/>
      <c r="F133" s="12"/>
    </row>
    <row r="134" spans="1:6" x14ac:dyDescent="0.2">
      <c r="A134" s="14">
        <f>B134</f>
        <v>40610</v>
      </c>
      <c r="B134" s="18">
        <f>B132+1</f>
        <v>40610</v>
      </c>
      <c r="C134" s="13"/>
      <c r="D134" s="12"/>
      <c r="E134" s="12"/>
      <c r="F134" s="12"/>
    </row>
    <row r="135" spans="1:6" x14ac:dyDescent="0.2">
      <c r="A135" s="14"/>
      <c r="B135" s="18"/>
      <c r="C135" s="13"/>
      <c r="D135" s="12"/>
      <c r="E135" s="12"/>
      <c r="F135" s="12"/>
    </row>
    <row r="136" spans="1:6" x14ac:dyDescent="0.2">
      <c r="A136" s="14">
        <f>B136</f>
        <v>40611</v>
      </c>
      <c r="B136" s="18">
        <f>B134+1</f>
        <v>40611</v>
      </c>
      <c r="C136" s="13"/>
      <c r="D136" s="12"/>
      <c r="E136" s="12"/>
      <c r="F136" s="12"/>
    </row>
    <row r="137" spans="1:6" x14ac:dyDescent="0.2">
      <c r="A137" s="14"/>
      <c r="B137" s="18"/>
      <c r="C137" s="13"/>
      <c r="D137" s="12"/>
      <c r="E137" s="12"/>
      <c r="F137" s="12"/>
    </row>
    <row r="138" spans="1:6" ht="12.75" customHeight="1" x14ac:dyDescent="0.2">
      <c r="A138" s="14">
        <f>B138</f>
        <v>40612</v>
      </c>
      <c r="B138" s="18">
        <f>B136+1</f>
        <v>40612</v>
      </c>
      <c r="C138" s="13"/>
      <c r="D138" s="12"/>
      <c r="E138" s="12" t="s">
        <v>100</v>
      </c>
      <c r="F138" s="12"/>
    </row>
    <row r="139" spans="1:6" x14ac:dyDescent="0.2">
      <c r="A139" s="14"/>
      <c r="B139" s="18"/>
      <c r="C139" s="13"/>
      <c r="D139" s="12"/>
      <c r="E139" s="12"/>
      <c r="F139" s="12"/>
    </row>
    <row r="140" spans="1:6" ht="12.75" customHeight="1" x14ac:dyDescent="0.2">
      <c r="A140" s="14">
        <f>B140</f>
        <v>40613</v>
      </c>
      <c r="B140" s="18">
        <f>B138+1</f>
        <v>40613</v>
      </c>
      <c r="C140" s="13"/>
      <c r="D140" s="12"/>
      <c r="E140" s="12" t="s">
        <v>123</v>
      </c>
      <c r="F140" s="12" t="s">
        <v>68</v>
      </c>
    </row>
    <row r="141" spans="1:6" x14ac:dyDescent="0.2">
      <c r="A141" s="14"/>
      <c r="B141" s="18"/>
      <c r="C141" s="13"/>
      <c r="D141" s="12"/>
      <c r="E141" s="12"/>
      <c r="F141" s="12"/>
    </row>
    <row r="142" spans="1:6" x14ac:dyDescent="0.2">
      <c r="A142" s="14">
        <f>B142</f>
        <v>40614</v>
      </c>
      <c r="B142" s="18">
        <f>B140+1</f>
        <v>40614</v>
      </c>
      <c r="C142" s="13"/>
      <c r="D142" s="12"/>
      <c r="E142" s="12"/>
      <c r="F142" s="12"/>
    </row>
    <row r="143" spans="1:6" x14ac:dyDescent="0.2">
      <c r="A143" s="14"/>
      <c r="B143" s="18"/>
      <c r="C143" s="13"/>
      <c r="D143" s="12"/>
      <c r="E143" s="12"/>
      <c r="F143" s="12"/>
    </row>
    <row r="144" spans="1:6" x14ac:dyDescent="0.2">
      <c r="A144" s="14">
        <f>B144</f>
        <v>40615</v>
      </c>
      <c r="B144" s="18">
        <f>B142+1</f>
        <v>40615</v>
      </c>
      <c r="C144" s="13"/>
      <c r="D144" s="12"/>
      <c r="E144" s="12"/>
      <c r="F144" s="12"/>
    </row>
    <row r="145" spans="1:6" x14ac:dyDescent="0.2">
      <c r="A145" s="14"/>
      <c r="B145" s="18"/>
      <c r="C145" s="13"/>
      <c r="D145" s="12"/>
      <c r="E145" s="12"/>
      <c r="F145" s="12"/>
    </row>
    <row r="146" spans="1:6" x14ac:dyDescent="0.2">
      <c r="A146" s="14">
        <f>B146</f>
        <v>40616</v>
      </c>
      <c r="B146" s="18">
        <f>B144+1</f>
        <v>40616</v>
      </c>
      <c r="C146" s="13"/>
      <c r="D146" s="12"/>
      <c r="E146" s="12"/>
      <c r="F146" s="12"/>
    </row>
    <row r="147" spans="1:6" x14ac:dyDescent="0.2">
      <c r="A147" s="14"/>
      <c r="B147" s="18"/>
      <c r="C147" s="13"/>
      <c r="D147" s="12"/>
      <c r="E147" s="12"/>
      <c r="F147" s="12"/>
    </row>
    <row r="148" spans="1:6" x14ac:dyDescent="0.2">
      <c r="A148" s="14">
        <f>B148</f>
        <v>40617</v>
      </c>
      <c r="B148" s="18">
        <f>B146+1</f>
        <v>40617</v>
      </c>
      <c r="C148" s="13"/>
      <c r="D148" s="12"/>
      <c r="E148" s="12"/>
      <c r="F148" s="12"/>
    </row>
    <row r="149" spans="1:6" x14ac:dyDescent="0.2">
      <c r="A149" s="14"/>
      <c r="B149" s="18"/>
      <c r="C149" s="13"/>
      <c r="D149" s="12"/>
      <c r="E149" s="12"/>
      <c r="F149" s="12"/>
    </row>
    <row r="150" spans="1:6" x14ac:dyDescent="0.2">
      <c r="A150" s="14">
        <f>B150</f>
        <v>40618</v>
      </c>
      <c r="B150" s="18">
        <f>B148+1</f>
        <v>40618</v>
      </c>
      <c r="C150" s="13"/>
      <c r="D150" s="12"/>
      <c r="E150" s="12"/>
      <c r="F150" s="12"/>
    </row>
    <row r="151" spans="1:6" x14ac:dyDescent="0.2">
      <c r="A151" s="14"/>
      <c r="B151" s="18"/>
      <c r="C151" s="13"/>
      <c r="D151" s="12"/>
      <c r="E151" s="12"/>
      <c r="F151" s="12"/>
    </row>
    <row r="152" spans="1:6" ht="12.75" customHeight="1" x14ac:dyDescent="0.2">
      <c r="A152" s="14">
        <f>B152</f>
        <v>40619</v>
      </c>
      <c r="B152" s="18">
        <f>B150+1</f>
        <v>40619</v>
      </c>
      <c r="C152" s="13"/>
      <c r="D152" s="12"/>
      <c r="E152" s="12" t="s">
        <v>100</v>
      </c>
      <c r="F152" s="12"/>
    </row>
    <row r="153" spans="1:6" x14ac:dyDescent="0.2">
      <c r="A153" s="14"/>
      <c r="B153" s="18"/>
      <c r="C153" s="13"/>
      <c r="D153" s="12"/>
      <c r="E153" s="12"/>
      <c r="F153" s="12"/>
    </row>
    <row r="154" spans="1:6" ht="12.75" customHeight="1" x14ac:dyDescent="0.2">
      <c r="A154" s="14">
        <f>B154</f>
        <v>40620</v>
      </c>
      <c r="B154" s="18">
        <f>B152+1</f>
        <v>40620</v>
      </c>
      <c r="C154" s="13"/>
      <c r="D154" s="12" t="s">
        <v>13</v>
      </c>
      <c r="E154" s="12" t="s">
        <v>123</v>
      </c>
      <c r="F154" s="12"/>
    </row>
    <row r="155" spans="1:6" x14ac:dyDescent="0.2">
      <c r="A155" s="14"/>
      <c r="B155" s="18"/>
      <c r="C155" s="13"/>
      <c r="D155" s="12"/>
      <c r="E155" s="12"/>
      <c r="F155" s="12"/>
    </row>
    <row r="156" spans="1:6" x14ac:dyDescent="0.2">
      <c r="A156" s="14">
        <f>B156</f>
        <v>40621</v>
      </c>
      <c r="B156" s="18">
        <f>B154+1</f>
        <v>40621</v>
      </c>
      <c r="C156" s="13"/>
      <c r="D156" s="12"/>
      <c r="E156" s="12"/>
      <c r="F156" s="12"/>
    </row>
    <row r="157" spans="1:6" x14ac:dyDescent="0.2">
      <c r="A157" s="14"/>
      <c r="B157" s="18"/>
      <c r="C157" s="13"/>
      <c r="D157" s="12"/>
      <c r="E157" s="12"/>
      <c r="F157" s="12"/>
    </row>
    <row r="158" spans="1:6" ht="12.75" customHeight="1" x14ac:dyDescent="0.2">
      <c r="A158" s="14">
        <f>B158</f>
        <v>40622</v>
      </c>
      <c r="B158" s="18">
        <f>B156+1</f>
        <v>40622</v>
      </c>
      <c r="C158" s="13"/>
      <c r="D158" s="12"/>
      <c r="E158" s="12"/>
      <c r="F158" s="12" t="s">
        <v>127</v>
      </c>
    </row>
    <row r="159" spans="1:6" x14ac:dyDescent="0.2">
      <c r="A159" s="14"/>
      <c r="B159" s="18"/>
      <c r="C159" s="13"/>
      <c r="D159" s="12"/>
      <c r="E159" s="12"/>
      <c r="F159" s="12"/>
    </row>
    <row r="160" spans="1:6" x14ac:dyDescent="0.2">
      <c r="A160" s="14">
        <f>B160</f>
        <v>40623</v>
      </c>
      <c r="B160" s="18">
        <f>B158+1</f>
        <v>40623</v>
      </c>
      <c r="C160" s="13"/>
      <c r="D160" s="12"/>
      <c r="E160" s="12"/>
      <c r="F160" s="12"/>
    </row>
    <row r="161" spans="1:6" x14ac:dyDescent="0.2">
      <c r="A161" s="14"/>
      <c r="B161" s="18"/>
      <c r="C161" s="13"/>
      <c r="D161" s="12"/>
      <c r="E161" s="12"/>
      <c r="F161" s="12"/>
    </row>
    <row r="162" spans="1:6" x14ac:dyDescent="0.2">
      <c r="A162" s="14">
        <f>B162</f>
        <v>40624</v>
      </c>
      <c r="B162" s="18">
        <f>B160+1</f>
        <v>40624</v>
      </c>
      <c r="C162" s="13"/>
      <c r="D162" s="12"/>
      <c r="E162" s="12"/>
      <c r="F162" s="12"/>
    </row>
    <row r="163" spans="1:6" x14ac:dyDescent="0.2">
      <c r="A163" s="14"/>
      <c r="B163" s="18"/>
      <c r="C163" s="13"/>
      <c r="D163" s="12"/>
      <c r="E163" s="12"/>
      <c r="F163" s="12"/>
    </row>
    <row r="164" spans="1:6" x14ac:dyDescent="0.2">
      <c r="A164" s="14">
        <f>B164</f>
        <v>40625</v>
      </c>
      <c r="B164" s="18">
        <f>B162+1</f>
        <v>40625</v>
      </c>
      <c r="C164" s="13"/>
      <c r="D164" s="12"/>
      <c r="E164" s="12"/>
      <c r="F164" s="12"/>
    </row>
    <row r="165" spans="1:6" x14ac:dyDescent="0.2">
      <c r="A165" s="14"/>
      <c r="B165" s="18"/>
      <c r="C165" s="13"/>
      <c r="D165" s="12"/>
      <c r="E165" s="12"/>
      <c r="F165" s="12"/>
    </row>
    <row r="166" spans="1:6" ht="12.75" customHeight="1" x14ac:dyDescent="0.2">
      <c r="A166" s="14">
        <f>B166</f>
        <v>40626</v>
      </c>
      <c r="B166" s="18">
        <f>B164+1</f>
        <v>40626</v>
      </c>
      <c r="C166" s="13"/>
      <c r="D166" s="12"/>
      <c r="E166" s="12" t="s">
        <v>100</v>
      </c>
      <c r="F166" s="12"/>
    </row>
    <row r="167" spans="1:6" x14ac:dyDescent="0.2">
      <c r="A167" s="14"/>
      <c r="B167" s="18"/>
      <c r="C167" s="13"/>
      <c r="D167" s="12"/>
      <c r="E167" s="12"/>
      <c r="F167" s="12"/>
    </row>
    <row r="168" spans="1:6" ht="12.75" customHeight="1" x14ac:dyDescent="0.2">
      <c r="A168" s="14">
        <f>B168</f>
        <v>40627</v>
      </c>
      <c r="B168" s="18">
        <f>B166+1</f>
        <v>40627</v>
      </c>
      <c r="C168" s="13"/>
      <c r="D168" s="12"/>
      <c r="E168" s="12" t="s">
        <v>123</v>
      </c>
      <c r="F168" s="12"/>
    </row>
    <row r="169" spans="1:6" x14ac:dyDescent="0.2">
      <c r="A169" s="14"/>
      <c r="B169" s="18"/>
      <c r="C169" s="13"/>
      <c r="D169" s="12"/>
      <c r="E169" s="12"/>
      <c r="F169" s="12"/>
    </row>
    <row r="170" spans="1:6" ht="12.75" customHeight="1" x14ac:dyDescent="0.2">
      <c r="A170" s="14">
        <f>B170</f>
        <v>40628</v>
      </c>
      <c r="B170" s="18">
        <f>B168+1</f>
        <v>40628</v>
      </c>
      <c r="C170" s="13"/>
      <c r="D170" s="12"/>
      <c r="E170" s="12" t="s">
        <v>130</v>
      </c>
      <c r="F170" s="12"/>
    </row>
    <row r="171" spans="1:6" x14ac:dyDescent="0.2">
      <c r="A171" s="14"/>
      <c r="B171" s="18"/>
      <c r="C171" s="13"/>
      <c r="D171" s="12"/>
      <c r="E171" s="12"/>
      <c r="F171" s="12"/>
    </row>
    <row r="172" spans="1:6" ht="12.75" customHeight="1" x14ac:dyDescent="0.2">
      <c r="A172" s="14">
        <f>B172</f>
        <v>40629</v>
      </c>
      <c r="B172" s="18">
        <f>B170+1</f>
        <v>40629</v>
      </c>
      <c r="C172" s="13"/>
      <c r="D172" s="12"/>
      <c r="E172" s="12"/>
      <c r="F172" s="12" t="s">
        <v>65</v>
      </c>
    </row>
    <row r="173" spans="1:6" x14ac:dyDescent="0.2">
      <c r="A173" s="14"/>
      <c r="B173" s="18"/>
      <c r="C173" s="13"/>
      <c r="D173" s="12"/>
      <c r="E173" s="12"/>
      <c r="F173" s="12"/>
    </row>
    <row r="174" spans="1:6" x14ac:dyDescent="0.2">
      <c r="A174" s="14">
        <f>B174</f>
        <v>40630</v>
      </c>
      <c r="B174" s="18">
        <f>B172+1</f>
        <v>40630</v>
      </c>
      <c r="C174" s="13"/>
      <c r="D174" s="12"/>
      <c r="E174" s="12"/>
      <c r="F174" s="12"/>
    </row>
    <row r="175" spans="1:6" x14ac:dyDescent="0.2">
      <c r="A175" s="14"/>
      <c r="B175" s="18"/>
      <c r="C175" s="13"/>
      <c r="D175" s="12"/>
      <c r="E175" s="12"/>
      <c r="F175" s="12"/>
    </row>
    <row r="176" spans="1:6" x14ac:dyDescent="0.2">
      <c r="A176" s="14">
        <f>B176</f>
        <v>40631</v>
      </c>
      <c r="B176" s="18">
        <f>B174+1</f>
        <v>40631</v>
      </c>
      <c r="C176" s="13"/>
      <c r="D176" s="12"/>
      <c r="E176" s="12"/>
      <c r="F176" s="12"/>
    </row>
    <row r="177" spans="1:6" x14ac:dyDescent="0.2">
      <c r="A177" s="14"/>
      <c r="B177" s="18"/>
      <c r="C177" s="13"/>
      <c r="D177" s="12"/>
      <c r="E177" s="12"/>
      <c r="F177" s="12"/>
    </row>
    <row r="178" spans="1:6" x14ac:dyDescent="0.2">
      <c r="A178" s="14">
        <f>B178</f>
        <v>40632</v>
      </c>
      <c r="B178" s="18">
        <f>B176+1</f>
        <v>40632</v>
      </c>
      <c r="C178" s="13"/>
      <c r="D178" s="12"/>
      <c r="E178" s="12"/>
      <c r="F178" s="12"/>
    </row>
    <row r="179" spans="1:6" x14ac:dyDescent="0.2">
      <c r="A179" s="14"/>
      <c r="B179" s="18"/>
      <c r="C179" s="13"/>
      <c r="D179" s="12"/>
      <c r="E179" s="12"/>
      <c r="F179" s="12"/>
    </row>
    <row r="180" spans="1:6" ht="12.75" customHeight="1" x14ac:dyDescent="0.2">
      <c r="A180" s="14">
        <f>B180</f>
        <v>40633</v>
      </c>
      <c r="B180" s="18">
        <f>B178+1</f>
        <v>40633</v>
      </c>
      <c r="C180" s="13"/>
      <c r="D180" s="12"/>
      <c r="E180" s="12" t="s">
        <v>100</v>
      </c>
      <c r="F180" s="12"/>
    </row>
    <row r="181" spans="1:6" x14ac:dyDescent="0.2">
      <c r="A181" s="14"/>
      <c r="B181" s="18"/>
      <c r="C181" s="13"/>
      <c r="D181" s="12"/>
      <c r="E181" s="12"/>
      <c r="F181" s="12"/>
    </row>
    <row r="182" spans="1:6" ht="12.75" customHeight="1" x14ac:dyDescent="0.2">
      <c r="A182" s="14">
        <f>B182</f>
        <v>40634</v>
      </c>
      <c r="B182" s="18">
        <f>B180+1</f>
        <v>40634</v>
      </c>
      <c r="C182" s="13"/>
      <c r="D182" s="12" t="s">
        <v>131</v>
      </c>
      <c r="E182" s="12" t="s">
        <v>123</v>
      </c>
      <c r="F182" s="12"/>
    </row>
    <row r="183" spans="1:6" x14ac:dyDescent="0.2">
      <c r="A183" s="14"/>
      <c r="B183" s="18"/>
      <c r="C183" s="13"/>
      <c r="D183" s="12"/>
      <c r="E183" s="12"/>
      <c r="F183" s="12"/>
    </row>
    <row r="184" spans="1:6" ht="12.75" customHeight="1" x14ac:dyDescent="0.2">
      <c r="A184" s="14">
        <f>B184</f>
        <v>40635</v>
      </c>
      <c r="B184" s="18">
        <f>B182+1</f>
        <v>40635</v>
      </c>
      <c r="C184" s="13"/>
      <c r="D184" s="12" t="s">
        <v>131</v>
      </c>
      <c r="E184" s="12"/>
      <c r="F184" s="12"/>
    </row>
    <row r="185" spans="1:6" x14ac:dyDescent="0.2">
      <c r="A185" s="14"/>
      <c r="B185" s="18"/>
      <c r="C185" s="13"/>
      <c r="D185" s="12"/>
      <c r="E185" s="12"/>
      <c r="F185" s="12"/>
    </row>
    <row r="186" spans="1:6" ht="12.75" customHeight="1" x14ac:dyDescent="0.2">
      <c r="A186" s="14">
        <f>B186</f>
        <v>40636</v>
      </c>
      <c r="B186" s="18">
        <f>B184+1</f>
        <v>40636</v>
      </c>
      <c r="C186" s="13"/>
      <c r="D186" s="12"/>
      <c r="E186" s="12"/>
      <c r="F186" s="12" t="s">
        <v>67</v>
      </c>
    </row>
    <row r="187" spans="1:6" x14ac:dyDescent="0.2">
      <c r="A187" s="14"/>
      <c r="B187" s="18"/>
      <c r="C187" s="13"/>
      <c r="D187" s="12"/>
      <c r="E187" s="12"/>
      <c r="F187" s="12"/>
    </row>
    <row r="188" spans="1:6" x14ac:dyDescent="0.2">
      <c r="A188" s="14">
        <f>B188</f>
        <v>40637</v>
      </c>
      <c r="B188" s="18">
        <f>B186+1</f>
        <v>40637</v>
      </c>
      <c r="C188" s="13"/>
      <c r="D188" s="12"/>
      <c r="E188" s="12"/>
      <c r="F188" s="12"/>
    </row>
    <row r="189" spans="1:6" x14ac:dyDescent="0.2">
      <c r="A189" s="14"/>
      <c r="B189" s="18"/>
      <c r="C189" s="13"/>
      <c r="D189" s="12"/>
      <c r="E189" s="12"/>
      <c r="F189" s="12"/>
    </row>
    <row r="190" spans="1:6" x14ac:dyDescent="0.2">
      <c r="A190" s="14">
        <f>B190</f>
        <v>40638</v>
      </c>
      <c r="B190" s="18">
        <f>B188+1</f>
        <v>40638</v>
      </c>
      <c r="C190" s="13"/>
      <c r="D190" s="12"/>
      <c r="E190" s="12"/>
      <c r="F190" s="12"/>
    </row>
    <row r="191" spans="1:6" x14ac:dyDescent="0.2">
      <c r="A191" s="14"/>
      <c r="B191" s="18"/>
      <c r="C191" s="13"/>
      <c r="D191" s="12"/>
      <c r="E191" s="12"/>
      <c r="F191" s="12"/>
    </row>
    <row r="192" spans="1:6" ht="12.75" customHeight="1" x14ac:dyDescent="0.2">
      <c r="A192" s="14">
        <f>B192</f>
        <v>40639</v>
      </c>
      <c r="B192" s="18">
        <f>B190+1</f>
        <v>40639</v>
      </c>
      <c r="C192" s="13"/>
      <c r="D192" s="12"/>
      <c r="E192" s="12"/>
      <c r="F192" s="12" t="s">
        <v>66</v>
      </c>
    </row>
    <row r="193" spans="1:6" x14ac:dyDescent="0.2">
      <c r="A193" s="14"/>
      <c r="B193" s="18"/>
      <c r="C193" s="13"/>
      <c r="D193" s="12"/>
      <c r="E193" s="12"/>
      <c r="F193" s="12"/>
    </row>
    <row r="194" spans="1:6" ht="12.75" customHeight="1" x14ac:dyDescent="0.2">
      <c r="A194" s="14">
        <f>B194</f>
        <v>40640</v>
      </c>
      <c r="B194" s="18">
        <f>B192+1</f>
        <v>40640</v>
      </c>
      <c r="C194" s="13"/>
      <c r="D194" s="12"/>
      <c r="E194" s="12" t="s">
        <v>100</v>
      </c>
      <c r="F194" s="12"/>
    </row>
    <row r="195" spans="1:6" x14ac:dyDescent="0.2">
      <c r="A195" s="14"/>
      <c r="B195" s="18"/>
      <c r="C195" s="13"/>
      <c r="D195" s="12"/>
      <c r="E195" s="12"/>
      <c r="F195" s="12"/>
    </row>
    <row r="196" spans="1:6" ht="12.75" customHeight="1" x14ac:dyDescent="0.2">
      <c r="A196" s="14">
        <f>B196</f>
        <v>40641</v>
      </c>
      <c r="B196" s="18">
        <f>B194+1</f>
        <v>40641</v>
      </c>
      <c r="C196" s="13"/>
      <c r="D196" s="12"/>
      <c r="E196" s="12" t="s">
        <v>123</v>
      </c>
      <c r="F196" s="12" t="s">
        <v>68</v>
      </c>
    </row>
    <row r="197" spans="1:6" x14ac:dyDescent="0.2">
      <c r="A197" s="14"/>
      <c r="B197" s="18"/>
      <c r="C197" s="13"/>
      <c r="D197" s="12"/>
      <c r="E197" s="12"/>
      <c r="F197" s="12"/>
    </row>
    <row r="198" spans="1:6" x14ac:dyDescent="0.2">
      <c r="A198" s="14">
        <f>B198</f>
        <v>40642</v>
      </c>
      <c r="B198" s="18">
        <f>B196+1</f>
        <v>40642</v>
      </c>
      <c r="C198" s="13"/>
      <c r="D198" s="12"/>
      <c r="E198" s="12"/>
      <c r="F198" s="12"/>
    </row>
    <row r="199" spans="1:6" x14ac:dyDescent="0.2">
      <c r="A199" s="14"/>
      <c r="B199" s="18"/>
      <c r="C199" s="13"/>
      <c r="D199" s="12"/>
      <c r="E199" s="12"/>
      <c r="F199" s="12"/>
    </row>
    <row r="200" spans="1:6" x14ac:dyDescent="0.2">
      <c r="A200" s="14">
        <f>B200</f>
        <v>40643</v>
      </c>
      <c r="B200" s="18">
        <f>B198+1</f>
        <v>40643</v>
      </c>
      <c r="C200" s="13"/>
      <c r="D200" s="12"/>
      <c r="E200" s="12"/>
      <c r="F200" s="12"/>
    </row>
    <row r="201" spans="1:6" x14ac:dyDescent="0.2">
      <c r="A201" s="14"/>
      <c r="B201" s="18"/>
      <c r="C201" s="13"/>
      <c r="D201" s="12"/>
      <c r="E201" s="12"/>
      <c r="F201" s="12"/>
    </row>
    <row r="202" spans="1:6" x14ac:dyDescent="0.2">
      <c r="A202" s="14">
        <f>B202</f>
        <v>40644</v>
      </c>
      <c r="B202" s="18">
        <f>B200+1</f>
        <v>40644</v>
      </c>
      <c r="C202" s="13"/>
      <c r="D202" s="12"/>
      <c r="E202" s="12"/>
      <c r="F202" s="12"/>
    </row>
    <row r="203" spans="1:6" x14ac:dyDescent="0.2">
      <c r="A203" s="14"/>
      <c r="B203" s="18"/>
      <c r="C203" s="13"/>
      <c r="D203" s="12"/>
      <c r="E203" s="12"/>
      <c r="F203" s="12"/>
    </row>
    <row r="204" spans="1:6" x14ac:dyDescent="0.2">
      <c r="A204" s="14">
        <f>B204</f>
        <v>40645</v>
      </c>
      <c r="B204" s="18">
        <f>B202+1</f>
        <v>40645</v>
      </c>
      <c r="C204" s="13"/>
      <c r="D204" s="12"/>
      <c r="E204" s="12"/>
      <c r="F204" s="12"/>
    </row>
    <row r="205" spans="1:6" x14ac:dyDescent="0.2">
      <c r="A205" s="14"/>
      <c r="B205" s="18"/>
      <c r="C205" s="13"/>
      <c r="D205" s="12"/>
      <c r="E205" s="12"/>
      <c r="F205" s="12"/>
    </row>
    <row r="206" spans="1:6" x14ac:dyDescent="0.2">
      <c r="A206" s="14">
        <f>B206</f>
        <v>40646</v>
      </c>
      <c r="B206" s="18">
        <f>B204+1</f>
        <v>40646</v>
      </c>
      <c r="C206" s="13"/>
      <c r="D206" s="12"/>
      <c r="E206" s="12"/>
      <c r="F206" s="12"/>
    </row>
    <row r="207" spans="1:6" x14ac:dyDescent="0.2">
      <c r="A207" s="14"/>
      <c r="B207" s="18"/>
      <c r="C207" s="13"/>
      <c r="D207" s="12"/>
      <c r="E207" s="12"/>
      <c r="F207" s="12"/>
    </row>
    <row r="208" spans="1:6" ht="12.75" customHeight="1" x14ac:dyDescent="0.2">
      <c r="A208" s="14">
        <f>B208</f>
        <v>40647</v>
      </c>
      <c r="B208" s="18">
        <f>B206+1</f>
        <v>40647</v>
      </c>
      <c r="C208" s="13"/>
      <c r="D208" s="12"/>
      <c r="E208" s="12" t="s">
        <v>100</v>
      </c>
      <c r="F208" s="12"/>
    </row>
    <row r="209" spans="1:6" x14ac:dyDescent="0.2">
      <c r="A209" s="14"/>
      <c r="B209" s="18"/>
      <c r="C209" s="13"/>
      <c r="D209" s="12"/>
      <c r="E209" s="12"/>
      <c r="F209" s="12"/>
    </row>
    <row r="210" spans="1:6" ht="12.75" customHeight="1" x14ac:dyDescent="0.2">
      <c r="A210" s="14">
        <f>B210</f>
        <v>40648</v>
      </c>
      <c r="B210" s="18">
        <f>B208+1</f>
        <v>40648</v>
      </c>
      <c r="C210" s="13"/>
      <c r="D210" s="12" t="s">
        <v>132</v>
      </c>
      <c r="E210" s="12" t="s">
        <v>123</v>
      </c>
      <c r="F210" s="12"/>
    </row>
    <row r="211" spans="1:6" x14ac:dyDescent="0.2">
      <c r="A211" s="14"/>
      <c r="B211" s="18"/>
      <c r="C211" s="13"/>
      <c r="D211" s="12"/>
      <c r="E211" s="12"/>
      <c r="F211" s="12"/>
    </row>
    <row r="212" spans="1:6" x14ac:dyDescent="0.2">
      <c r="A212" s="14">
        <f>B212</f>
        <v>40649</v>
      </c>
      <c r="B212" s="18">
        <f>B210+1</f>
        <v>40649</v>
      </c>
      <c r="C212" s="13"/>
      <c r="D212" s="12"/>
      <c r="E212" s="12"/>
      <c r="F212" s="12"/>
    </row>
    <row r="213" spans="1:6" x14ac:dyDescent="0.2">
      <c r="A213" s="14"/>
      <c r="B213" s="18"/>
      <c r="C213" s="13"/>
      <c r="D213" s="12"/>
      <c r="E213" s="12"/>
      <c r="F213" s="12"/>
    </row>
    <row r="214" spans="1:6" ht="12.75" customHeight="1" x14ac:dyDescent="0.2">
      <c r="A214" s="14">
        <f>B214</f>
        <v>40650</v>
      </c>
      <c r="B214" s="18">
        <f>B212+1</f>
        <v>40650</v>
      </c>
      <c r="C214" s="13"/>
      <c r="D214" s="12"/>
      <c r="E214" s="12"/>
      <c r="F214" s="12" t="s">
        <v>127</v>
      </c>
    </row>
    <row r="215" spans="1:6" x14ac:dyDescent="0.2">
      <c r="A215" s="14"/>
      <c r="B215" s="18"/>
      <c r="C215" s="13"/>
      <c r="D215" s="12"/>
      <c r="E215" s="12"/>
      <c r="F215" s="12"/>
    </row>
    <row r="216" spans="1:6" x14ac:dyDescent="0.2">
      <c r="A216" s="14">
        <f>B216</f>
        <v>40651</v>
      </c>
      <c r="B216" s="18">
        <f>B214+1</f>
        <v>40651</v>
      </c>
      <c r="C216" s="13" t="s">
        <v>14</v>
      </c>
      <c r="D216" s="12"/>
      <c r="E216" s="12"/>
      <c r="F216" s="12"/>
    </row>
    <row r="217" spans="1:6" x14ac:dyDescent="0.2">
      <c r="A217" s="14"/>
      <c r="B217" s="18"/>
      <c r="C217" s="13"/>
      <c r="D217" s="12"/>
      <c r="E217" s="12"/>
      <c r="F217" s="12"/>
    </row>
    <row r="218" spans="1:6" x14ac:dyDescent="0.2">
      <c r="A218" s="14">
        <f>B218</f>
        <v>40652</v>
      </c>
      <c r="B218" s="18">
        <f>B216+1</f>
        <v>40652</v>
      </c>
      <c r="C218" s="13" t="s">
        <v>14</v>
      </c>
      <c r="D218" s="12"/>
      <c r="E218" s="12"/>
      <c r="F218" s="12"/>
    </row>
    <row r="219" spans="1:6" x14ac:dyDescent="0.2">
      <c r="A219" s="14"/>
      <c r="B219" s="18"/>
      <c r="C219" s="13"/>
      <c r="D219" s="12"/>
      <c r="E219" s="12"/>
      <c r="F219" s="12"/>
    </row>
    <row r="220" spans="1:6" x14ac:dyDescent="0.2">
      <c r="A220" s="14">
        <f>B220</f>
        <v>40653</v>
      </c>
      <c r="B220" s="18">
        <f>B218+1</f>
        <v>40653</v>
      </c>
      <c r="C220" s="13" t="s">
        <v>14</v>
      </c>
      <c r="D220" s="12"/>
      <c r="E220" s="12"/>
      <c r="F220" s="12"/>
    </row>
    <row r="221" spans="1:6" x14ac:dyDescent="0.2">
      <c r="A221" s="14"/>
      <c r="B221" s="18"/>
      <c r="C221" s="13"/>
      <c r="D221" s="12"/>
      <c r="E221" s="12"/>
      <c r="F221" s="12"/>
    </row>
    <row r="222" spans="1:6" x14ac:dyDescent="0.2">
      <c r="A222" s="14">
        <f>B222</f>
        <v>40654</v>
      </c>
      <c r="B222" s="18">
        <f>B220+1</f>
        <v>40654</v>
      </c>
      <c r="C222" s="13" t="s">
        <v>14</v>
      </c>
      <c r="D222" s="12"/>
      <c r="E222" s="12"/>
      <c r="F222" s="12"/>
    </row>
    <row r="223" spans="1:6" x14ac:dyDescent="0.2">
      <c r="A223" s="14"/>
      <c r="B223" s="18"/>
      <c r="C223" s="13"/>
      <c r="D223" s="12"/>
      <c r="E223" s="12"/>
      <c r="F223" s="12"/>
    </row>
    <row r="224" spans="1:6" x14ac:dyDescent="0.2">
      <c r="A224" s="14">
        <f>B224</f>
        <v>40655</v>
      </c>
      <c r="B224" s="18">
        <f>B222+1</f>
        <v>40655</v>
      </c>
      <c r="C224" s="13" t="s">
        <v>14</v>
      </c>
      <c r="D224" s="12"/>
      <c r="E224" s="12"/>
      <c r="F224" s="12"/>
    </row>
    <row r="225" spans="1:6" x14ac:dyDescent="0.2">
      <c r="A225" s="14"/>
      <c r="B225" s="18" t="s">
        <v>15</v>
      </c>
      <c r="C225" s="13"/>
      <c r="D225" s="12"/>
      <c r="E225" s="12"/>
      <c r="F225" s="12"/>
    </row>
    <row r="226" spans="1:6" x14ac:dyDescent="0.2">
      <c r="A226" s="14">
        <f>B226</f>
        <v>40656</v>
      </c>
      <c r="B226" s="18">
        <f>B224+1</f>
        <v>40656</v>
      </c>
      <c r="C226" s="13" t="s">
        <v>14</v>
      </c>
      <c r="D226" s="12"/>
      <c r="E226" s="12"/>
      <c r="F226" s="12"/>
    </row>
    <row r="227" spans="1:6" x14ac:dyDescent="0.2">
      <c r="A227" s="14"/>
      <c r="B227" s="18"/>
      <c r="C227" s="13"/>
      <c r="D227" s="12"/>
      <c r="E227" s="12"/>
      <c r="F227" s="12"/>
    </row>
    <row r="228" spans="1:6" x14ac:dyDescent="0.2">
      <c r="A228" s="14">
        <f>B228</f>
        <v>40657</v>
      </c>
      <c r="B228" s="18">
        <f>B226+1</f>
        <v>40657</v>
      </c>
      <c r="C228" s="13" t="s">
        <v>14</v>
      </c>
      <c r="D228" s="12"/>
      <c r="E228" s="12"/>
      <c r="F228" s="12"/>
    </row>
    <row r="229" spans="1:6" x14ac:dyDescent="0.2">
      <c r="A229" s="14"/>
      <c r="B229" s="18" t="s">
        <v>16</v>
      </c>
      <c r="C229" s="13"/>
      <c r="D229" s="12"/>
      <c r="E229" s="12"/>
      <c r="F229" s="12"/>
    </row>
    <row r="230" spans="1:6" x14ac:dyDescent="0.2">
      <c r="A230" s="14">
        <f>B230</f>
        <v>40658</v>
      </c>
      <c r="B230" s="18">
        <f>B228+1</f>
        <v>40658</v>
      </c>
      <c r="C230" s="13" t="s">
        <v>14</v>
      </c>
      <c r="D230" s="12"/>
      <c r="E230" s="12"/>
      <c r="F230" s="12"/>
    </row>
    <row r="231" spans="1:6" x14ac:dyDescent="0.2">
      <c r="A231" s="14"/>
      <c r="B231" s="18" t="s">
        <v>17</v>
      </c>
      <c r="C231" s="13"/>
      <c r="D231" s="12"/>
      <c r="E231" s="12"/>
      <c r="F231" s="12"/>
    </row>
    <row r="232" spans="1:6" x14ac:dyDescent="0.2">
      <c r="A232" s="14">
        <f>B232</f>
        <v>40659</v>
      </c>
      <c r="B232" s="18">
        <f>B230+1</f>
        <v>40659</v>
      </c>
      <c r="C232" s="13" t="s">
        <v>14</v>
      </c>
      <c r="D232" s="12"/>
      <c r="E232" s="12"/>
      <c r="F232" s="12"/>
    </row>
    <row r="233" spans="1:6" x14ac:dyDescent="0.2">
      <c r="A233" s="14"/>
      <c r="B233" s="18"/>
      <c r="C233" s="13"/>
      <c r="D233" s="12"/>
      <c r="E233" s="12"/>
      <c r="F233" s="12"/>
    </row>
    <row r="234" spans="1:6" x14ac:dyDescent="0.2">
      <c r="A234" s="14">
        <f>B234</f>
        <v>40660</v>
      </c>
      <c r="B234" s="18">
        <f>B232+1</f>
        <v>40660</v>
      </c>
      <c r="C234" s="13" t="s">
        <v>14</v>
      </c>
      <c r="D234" s="12"/>
      <c r="E234" s="12"/>
      <c r="F234" s="12"/>
    </row>
    <row r="235" spans="1:6" x14ac:dyDescent="0.2">
      <c r="A235" s="14"/>
      <c r="B235" s="18"/>
      <c r="C235" s="13"/>
      <c r="D235" s="12"/>
      <c r="E235" s="12"/>
      <c r="F235" s="12"/>
    </row>
    <row r="236" spans="1:6" x14ac:dyDescent="0.2">
      <c r="A236" s="14">
        <f>B236</f>
        <v>40661</v>
      </c>
      <c r="B236" s="18">
        <f>B234+1</f>
        <v>40661</v>
      </c>
      <c r="C236" s="13" t="s">
        <v>14</v>
      </c>
      <c r="D236" s="12"/>
      <c r="E236" s="12"/>
      <c r="F236" s="12"/>
    </row>
    <row r="237" spans="1:6" x14ac:dyDescent="0.2">
      <c r="A237" s="14"/>
      <c r="B237" s="18"/>
      <c r="C237" s="13"/>
      <c r="D237" s="12"/>
      <c r="E237" s="12"/>
      <c r="F237" s="12"/>
    </row>
    <row r="238" spans="1:6" x14ac:dyDescent="0.2">
      <c r="A238" s="14">
        <f>B238</f>
        <v>40662</v>
      </c>
      <c r="B238" s="18">
        <f>B236+1</f>
        <v>40662</v>
      </c>
      <c r="C238" s="13" t="s">
        <v>14</v>
      </c>
      <c r="D238" s="12"/>
      <c r="E238" s="12"/>
      <c r="F238" s="12"/>
    </row>
    <row r="239" spans="1:6" x14ac:dyDescent="0.2">
      <c r="A239" s="14"/>
      <c r="B239" s="18"/>
      <c r="C239" s="13"/>
      <c r="D239" s="12"/>
      <c r="E239" s="12"/>
      <c r="F239" s="12"/>
    </row>
    <row r="240" spans="1:6" x14ac:dyDescent="0.2">
      <c r="A240" s="14">
        <f>B240</f>
        <v>40663</v>
      </c>
      <c r="B240" s="18">
        <f>B238+1</f>
        <v>40663</v>
      </c>
      <c r="C240" s="13" t="s">
        <v>14</v>
      </c>
      <c r="D240" s="12"/>
      <c r="E240" s="12"/>
      <c r="F240" s="12"/>
    </row>
    <row r="241" spans="1:6" x14ac:dyDescent="0.2">
      <c r="A241" s="14"/>
      <c r="B241" s="18"/>
      <c r="C241" s="13"/>
      <c r="D241" s="12"/>
      <c r="E241" s="12"/>
      <c r="F241" s="12"/>
    </row>
    <row r="242" spans="1:6" ht="12.75" customHeight="1" x14ac:dyDescent="0.2">
      <c r="A242" s="14">
        <f>B242</f>
        <v>40664</v>
      </c>
      <c r="B242" s="18">
        <f>B240+1</f>
        <v>40664</v>
      </c>
      <c r="C242" s="13"/>
      <c r="D242" s="12"/>
      <c r="E242" s="12"/>
      <c r="F242" s="12" t="s">
        <v>133</v>
      </c>
    </row>
    <row r="243" spans="1:6" x14ac:dyDescent="0.2">
      <c r="A243" s="14"/>
      <c r="B243" s="18" t="s">
        <v>20</v>
      </c>
      <c r="C243" s="13"/>
      <c r="D243" s="12"/>
      <c r="E243" s="12"/>
      <c r="F243" s="12"/>
    </row>
    <row r="244" spans="1:6" x14ac:dyDescent="0.2">
      <c r="A244" s="14">
        <f>B244</f>
        <v>40665</v>
      </c>
      <c r="B244" s="18">
        <f>B242+1</f>
        <v>40665</v>
      </c>
      <c r="C244" s="13"/>
      <c r="D244" s="12"/>
      <c r="E244" s="12"/>
      <c r="F244" s="12"/>
    </row>
    <row r="245" spans="1:6" x14ac:dyDescent="0.2">
      <c r="A245" s="14"/>
      <c r="B245" s="18"/>
      <c r="C245" s="13"/>
      <c r="D245" s="12"/>
      <c r="E245" s="12"/>
      <c r="F245" s="12"/>
    </row>
    <row r="246" spans="1:6" x14ac:dyDescent="0.2">
      <c r="A246" s="14">
        <f>B246</f>
        <v>40666</v>
      </c>
      <c r="B246" s="18">
        <f>B244+1</f>
        <v>40666</v>
      </c>
      <c r="C246" s="13"/>
      <c r="D246" s="12"/>
      <c r="E246" s="12"/>
      <c r="F246" s="12"/>
    </row>
    <row r="247" spans="1:6" x14ac:dyDescent="0.2">
      <c r="A247" s="14"/>
      <c r="B247" s="18"/>
      <c r="C247" s="13"/>
      <c r="D247" s="12"/>
      <c r="E247" s="12"/>
      <c r="F247" s="12"/>
    </row>
    <row r="248" spans="1:6" ht="12.75" customHeight="1" x14ac:dyDescent="0.2">
      <c r="A248" s="14">
        <f>B248</f>
        <v>40667</v>
      </c>
      <c r="B248" s="18">
        <f>B246+1</f>
        <v>40667</v>
      </c>
      <c r="C248" s="13"/>
      <c r="D248" s="12"/>
      <c r="E248" s="12"/>
      <c r="F248" s="12" t="s">
        <v>66</v>
      </c>
    </row>
    <row r="249" spans="1:6" x14ac:dyDescent="0.2">
      <c r="A249" s="14"/>
      <c r="B249" s="18"/>
      <c r="C249" s="13"/>
      <c r="D249" s="12"/>
      <c r="E249" s="12"/>
      <c r="F249" s="12"/>
    </row>
    <row r="250" spans="1:6" ht="12.75" customHeight="1" x14ac:dyDescent="0.2">
      <c r="A250" s="14">
        <f>B250</f>
        <v>40668</v>
      </c>
      <c r="B250" s="18">
        <f>B248+1</f>
        <v>40668</v>
      </c>
      <c r="C250" s="13"/>
      <c r="D250" s="12"/>
      <c r="E250" s="12" t="s">
        <v>100</v>
      </c>
      <c r="F250" s="12"/>
    </row>
    <row r="251" spans="1:6" x14ac:dyDescent="0.2">
      <c r="A251" s="14"/>
      <c r="B251" s="18"/>
      <c r="C251" s="13"/>
      <c r="D251" s="12"/>
      <c r="E251" s="12"/>
      <c r="F251" s="12"/>
    </row>
    <row r="252" spans="1:6" ht="12.75" customHeight="1" x14ac:dyDescent="0.2">
      <c r="A252" s="14">
        <f>B252</f>
        <v>40669</v>
      </c>
      <c r="B252" s="18">
        <f>B250+1</f>
        <v>40669</v>
      </c>
      <c r="C252" s="13"/>
      <c r="D252" s="12"/>
      <c r="E252" s="12" t="s">
        <v>123</v>
      </c>
      <c r="F252" s="12"/>
    </row>
    <row r="253" spans="1:6" x14ac:dyDescent="0.2">
      <c r="A253" s="14"/>
      <c r="B253" s="18"/>
      <c r="C253" s="13"/>
      <c r="D253" s="12"/>
      <c r="E253" s="12"/>
      <c r="F253" s="12"/>
    </row>
    <row r="254" spans="1:6" x14ac:dyDescent="0.2">
      <c r="A254" s="14">
        <f>B254</f>
        <v>40670</v>
      </c>
      <c r="B254" s="18">
        <f>B252+1</f>
        <v>40670</v>
      </c>
      <c r="C254" s="13"/>
      <c r="D254" s="12"/>
      <c r="E254" s="12"/>
      <c r="F254" s="12"/>
    </row>
    <row r="255" spans="1:6" x14ac:dyDescent="0.2">
      <c r="A255" s="14"/>
      <c r="B255" s="18"/>
      <c r="C255" s="13"/>
      <c r="D255" s="12"/>
      <c r="E255" s="12"/>
      <c r="F255" s="12"/>
    </row>
    <row r="256" spans="1:6" x14ac:dyDescent="0.2">
      <c r="A256" s="14">
        <f>B256</f>
        <v>40671</v>
      </c>
      <c r="B256" s="18">
        <f>B254+1</f>
        <v>40671</v>
      </c>
      <c r="C256" s="13"/>
      <c r="D256" s="12"/>
      <c r="E256" s="12"/>
      <c r="F256" s="12"/>
    </row>
    <row r="257" spans="1:6" x14ac:dyDescent="0.2">
      <c r="A257" s="14"/>
      <c r="B257" s="18"/>
      <c r="C257" s="13"/>
      <c r="D257" s="12"/>
      <c r="E257" s="12"/>
      <c r="F257" s="12"/>
    </row>
    <row r="258" spans="1:6" x14ac:dyDescent="0.2">
      <c r="A258" s="14">
        <f>B258</f>
        <v>40672</v>
      </c>
      <c r="B258" s="18">
        <f>B256+1</f>
        <v>40672</v>
      </c>
      <c r="C258" s="13"/>
      <c r="D258" s="12"/>
      <c r="E258" s="12"/>
      <c r="F258" s="12"/>
    </row>
    <row r="259" spans="1:6" x14ac:dyDescent="0.2">
      <c r="A259" s="14"/>
      <c r="B259" s="18"/>
      <c r="C259" s="13"/>
      <c r="D259" s="12"/>
      <c r="E259" s="12"/>
      <c r="F259" s="12"/>
    </row>
    <row r="260" spans="1:6" x14ac:dyDescent="0.2">
      <c r="A260" s="14">
        <f>B260</f>
        <v>40673</v>
      </c>
      <c r="B260" s="18">
        <f>B258+1</f>
        <v>40673</v>
      </c>
      <c r="C260" s="13"/>
      <c r="D260" s="12"/>
      <c r="E260" s="12"/>
      <c r="F260" s="12"/>
    </row>
    <row r="261" spans="1:6" x14ac:dyDescent="0.2">
      <c r="A261" s="14"/>
      <c r="B261" s="18"/>
      <c r="C261" s="13"/>
      <c r="D261" s="12"/>
      <c r="E261" s="12"/>
      <c r="F261" s="12"/>
    </row>
    <row r="262" spans="1:6" x14ac:dyDescent="0.2">
      <c r="A262" s="14">
        <f>B262</f>
        <v>40674</v>
      </c>
      <c r="B262" s="18">
        <f>B260+1</f>
        <v>40674</v>
      </c>
      <c r="C262" s="13"/>
      <c r="D262" s="12"/>
      <c r="E262" s="12"/>
      <c r="F262" s="12"/>
    </row>
    <row r="263" spans="1:6" x14ac:dyDescent="0.2">
      <c r="A263" s="14"/>
      <c r="B263" s="18"/>
      <c r="C263" s="13"/>
      <c r="D263" s="12"/>
      <c r="E263" s="12"/>
      <c r="F263" s="12"/>
    </row>
    <row r="264" spans="1:6" ht="12.75" customHeight="1" x14ac:dyDescent="0.2">
      <c r="A264" s="14">
        <f>B264</f>
        <v>40675</v>
      </c>
      <c r="B264" s="18">
        <f>B262+1</f>
        <v>40675</v>
      </c>
      <c r="C264" s="13"/>
      <c r="D264" s="12"/>
      <c r="E264" s="12" t="s">
        <v>100</v>
      </c>
      <c r="F264" s="12"/>
    </row>
    <row r="265" spans="1:6" x14ac:dyDescent="0.2">
      <c r="A265" s="14"/>
      <c r="B265" s="18"/>
      <c r="C265" s="13"/>
      <c r="D265" s="12"/>
      <c r="E265" s="12"/>
      <c r="F265" s="12"/>
    </row>
    <row r="266" spans="1:6" ht="12.75" customHeight="1" x14ac:dyDescent="0.2">
      <c r="A266" s="14">
        <f>B266</f>
        <v>40676</v>
      </c>
      <c r="B266" s="18">
        <f>B264+1</f>
        <v>40676</v>
      </c>
      <c r="C266" s="13"/>
      <c r="D266" s="12"/>
      <c r="E266" s="12" t="s">
        <v>123</v>
      </c>
      <c r="F266" s="12" t="s">
        <v>68</v>
      </c>
    </row>
    <row r="267" spans="1:6" x14ac:dyDescent="0.2">
      <c r="A267" s="14"/>
      <c r="B267" s="18"/>
      <c r="C267" s="13"/>
      <c r="D267" s="12"/>
      <c r="E267" s="12"/>
      <c r="F267" s="12"/>
    </row>
    <row r="268" spans="1:6" x14ac:dyDescent="0.2">
      <c r="A268" s="14">
        <f>B268</f>
        <v>40677</v>
      </c>
      <c r="B268" s="18">
        <f>B266+1</f>
        <v>40677</v>
      </c>
      <c r="C268" s="13"/>
      <c r="D268" s="12"/>
      <c r="E268" s="12"/>
      <c r="F268" s="12"/>
    </row>
    <row r="269" spans="1:6" x14ac:dyDescent="0.2">
      <c r="A269" s="14"/>
      <c r="B269" s="18"/>
      <c r="C269" s="13"/>
      <c r="D269" s="12"/>
      <c r="E269" s="12"/>
      <c r="F269" s="12"/>
    </row>
    <row r="270" spans="1:6" ht="12.75" customHeight="1" x14ac:dyDescent="0.2">
      <c r="A270" s="14">
        <f>B270</f>
        <v>40678</v>
      </c>
      <c r="B270" s="18">
        <f>B268+1</f>
        <v>40678</v>
      </c>
      <c r="C270" s="13"/>
      <c r="D270" s="12"/>
      <c r="E270" s="12"/>
      <c r="F270" s="12" t="s">
        <v>127</v>
      </c>
    </row>
    <row r="271" spans="1:6" x14ac:dyDescent="0.2">
      <c r="A271" s="14"/>
      <c r="B271" s="18"/>
      <c r="C271" s="13"/>
      <c r="D271" s="12"/>
      <c r="E271" s="12"/>
      <c r="F271" s="12"/>
    </row>
    <row r="272" spans="1:6" x14ac:dyDescent="0.2">
      <c r="A272" s="14">
        <f>B272</f>
        <v>40679</v>
      </c>
      <c r="B272" s="18">
        <f>B270+1</f>
        <v>40679</v>
      </c>
      <c r="C272" s="13"/>
      <c r="D272" s="12"/>
      <c r="E272" s="12"/>
      <c r="F272" s="12"/>
    </row>
    <row r="273" spans="1:6" x14ac:dyDescent="0.2">
      <c r="A273" s="14"/>
      <c r="B273" s="18"/>
      <c r="C273" s="13"/>
      <c r="D273" s="12"/>
      <c r="E273" s="12"/>
      <c r="F273" s="12"/>
    </row>
    <row r="274" spans="1:6" x14ac:dyDescent="0.2">
      <c r="A274" s="14">
        <f>B274</f>
        <v>40680</v>
      </c>
      <c r="B274" s="18">
        <f>B272+1</f>
        <v>40680</v>
      </c>
      <c r="C274" s="13"/>
      <c r="D274" s="12"/>
      <c r="E274" s="12"/>
      <c r="F274" s="12"/>
    </row>
    <row r="275" spans="1:6" x14ac:dyDescent="0.2">
      <c r="A275" s="14"/>
      <c r="B275" s="18"/>
      <c r="C275" s="13"/>
      <c r="D275" s="12"/>
      <c r="E275" s="12"/>
      <c r="F275" s="12"/>
    </row>
    <row r="276" spans="1:6" x14ac:dyDescent="0.2">
      <c r="A276" s="14">
        <f>B276</f>
        <v>40681</v>
      </c>
      <c r="B276" s="18">
        <f>B274+1</f>
        <v>40681</v>
      </c>
      <c r="C276" s="13"/>
      <c r="D276" s="12"/>
      <c r="E276" s="12"/>
      <c r="F276" s="12"/>
    </row>
    <row r="277" spans="1:6" x14ac:dyDescent="0.2">
      <c r="A277" s="14"/>
      <c r="B277" s="18"/>
      <c r="C277" s="13"/>
      <c r="D277" s="12"/>
      <c r="E277" s="12"/>
      <c r="F277" s="12"/>
    </row>
    <row r="278" spans="1:6" ht="12.75" customHeight="1" x14ac:dyDescent="0.2">
      <c r="A278" s="14">
        <f>B278</f>
        <v>40682</v>
      </c>
      <c r="B278" s="18">
        <f>B276+1</f>
        <v>40682</v>
      </c>
      <c r="C278" s="13"/>
      <c r="D278" s="12"/>
      <c r="E278" s="12" t="s">
        <v>100</v>
      </c>
      <c r="F278" s="12"/>
    </row>
    <row r="279" spans="1:6" x14ac:dyDescent="0.2">
      <c r="A279" s="14"/>
      <c r="B279" s="18"/>
      <c r="C279" s="13"/>
      <c r="D279" s="12"/>
      <c r="E279" s="12"/>
      <c r="F279" s="12"/>
    </row>
    <row r="280" spans="1:6" ht="12.75" customHeight="1" x14ac:dyDescent="0.2">
      <c r="A280" s="14">
        <f>B280</f>
        <v>40683</v>
      </c>
      <c r="B280" s="18">
        <f>B278+1</f>
        <v>40683</v>
      </c>
      <c r="C280" s="13"/>
      <c r="D280" s="12"/>
      <c r="E280" s="12" t="s">
        <v>123</v>
      </c>
      <c r="F280" s="12"/>
    </row>
    <row r="281" spans="1:6" x14ac:dyDescent="0.2">
      <c r="A281" s="14"/>
      <c r="B281" s="18"/>
      <c r="C281" s="13"/>
      <c r="D281" s="12"/>
      <c r="E281" s="12"/>
      <c r="F281" s="12"/>
    </row>
    <row r="282" spans="1:6" x14ac:dyDescent="0.2">
      <c r="A282" s="14">
        <f>B282</f>
        <v>40684</v>
      </c>
      <c r="B282" s="18">
        <f>B280+1</f>
        <v>40684</v>
      </c>
      <c r="C282" s="13"/>
      <c r="D282" s="12"/>
      <c r="E282" s="12"/>
      <c r="F282" s="12"/>
    </row>
    <row r="283" spans="1:6" x14ac:dyDescent="0.2">
      <c r="A283" s="14"/>
      <c r="B283" s="18"/>
      <c r="C283" s="13"/>
      <c r="D283" s="12"/>
      <c r="E283" s="12"/>
      <c r="F283" s="12"/>
    </row>
    <row r="284" spans="1:6" ht="12.75" customHeight="1" x14ac:dyDescent="0.2">
      <c r="A284" s="14">
        <f>B284</f>
        <v>40685</v>
      </c>
      <c r="B284" s="18">
        <f>B282+1</f>
        <v>40685</v>
      </c>
      <c r="C284" s="13"/>
      <c r="D284" s="12"/>
      <c r="E284" s="12"/>
      <c r="F284" s="12" t="s">
        <v>65</v>
      </c>
    </row>
    <row r="285" spans="1:6" x14ac:dyDescent="0.2">
      <c r="A285" s="14"/>
      <c r="B285" s="18"/>
      <c r="C285" s="13"/>
      <c r="D285" s="12"/>
      <c r="E285" s="12"/>
      <c r="F285" s="12"/>
    </row>
    <row r="286" spans="1:6" x14ac:dyDescent="0.2">
      <c r="A286" s="14">
        <f>B286</f>
        <v>40686</v>
      </c>
      <c r="B286" s="18">
        <f>B284+1</f>
        <v>40686</v>
      </c>
      <c r="C286" s="13"/>
      <c r="D286" s="12"/>
      <c r="E286" s="12"/>
      <c r="F286" s="12"/>
    </row>
    <row r="287" spans="1:6" x14ac:dyDescent="0.2">
      <c r="A287" s="14"/>
      <c r="B287" s="18"/>
      <c r="C287" s="13"/>
      <c r="D287" s="12"/>
      <c r="E287" s="12"/>
      <c r="F287" s="12"/>
    </row>
    <row r="288" spans="1:6" x14ac:dyDescent="0.2">
      <c r="A288" s="14">
        <f>B288</f>
        <v>40687</v>
      </c>
      <c r="B288" s="18">
        <f>B286+1</f>
        <v>40687</v>
      </c>
      <c r="C288" s="13"/>
      <c r="D288" s="12"/>
      <c r="E288" s="12"/>
      <c r="F288" s="12"/>
    </row>
    <row r="289" spans="1:6" x14ac:dyDescent="0.2">
      <c r="A289" s="14"/>
      <c r="B289" s="18"/>
      <c r="C289" s="13"/>
      <c r="D289" s="12"/>
      <c r="E289" s="12"/>
      <c r="F289" s="12"/>
    </row>
    <row r="290" spans="1:6" x14ac:dyDescent="0.2">
      <c r="A290" s="14">
        <f>B290</f>
        <v>40688</v>
      </c>
      <c r="B290" s="18">
        <f>B288+1</f>
        <v>40688</v>
      </c>
      <c r="C290" s="13"/>
      <c r="D290" s="12"/>
      <c r="E290" s="12"/>
      <c r="F290" s="12"/>
    </row>
    <row r="291" spans="1:6" x14ac:dyDescent="0.2">
      <c r="A291" s="14"/>
      <c r="B291" s="18"/>
      <c r="C291" s="13"/>
      <c r="D291" s="12"/>
      <c r="E291" s="12"/>
      <c r="F291" s="12"/>
    </row>
    <row r="292" spans="1:6" ht="12.75" customHeight="1" x14ac:dyDescent="0.2">
      <c r="A292" s="14">
        <f>B292</f>
        <v>40689</v>
      </c>
      <c r="B292" s="18">
        <f>B290+1</f>
        <v>40689</v>
      </c>
      <c r="C292" s="13"/>
      <c r="D292" s="12"/>
      <c r="E292" s="12" t="s">
        <v>100</v>
      </c>
      <c r="F292" s="12"/>
    </row>
    <row r="293" spans="1:6" x14ac:dyDescent="0.2">
      <c r="A293" s="14"/>
      <c r="B293" s="18"/>
      <c r="C293" s="13"/>
      <c r="D293" s="12"/>
      <c r="E293" s="12"/>
      <c r="F293" s="12"/>
    </row>
    <row r="294" spans="1:6" ht="12.75" customHeight="1" x14ac:dyDescent="0.2">
      <c r="A294" s="14">
        <f>B294</f>
        <v>40690</v>
      </c>
      <c r="B294" s="18">
        <f>B292+1</f>
        <v>40690</v>
      </c>
      <c r="C294" s="13"/>
      <c r="D294" s="12"/>
      <c r="E294" s="12" t="s">
        <v>123</v>
      </c>
      <c r="F294" s="12"/>
    </row>
    <row r="295" spans="1:6" x14ac:dyDescent="0.2">
      <c r="A295" s="14"/>
      <c r="B295" s="18"/>
      <c r="C295" s="13"/>
      <c r="D295" s="12"/>
      <c r="E295" s="12"/>
      <c r="F295" s="12"/>
    </row>
    <row r="296" spans="1:6" x14ac:dyDescent="0.2">
      <c r="A296" s="14">
        <f>B296</f>
        <v>40691</v>
      </c>
      <c r="B296" s="18">
        <f>B294+1</f>
        <v>40691</v>
      </c>
      <c r="C296" s="13"/>
      <c r="D296" s="12"/>
      <c r="E296" s="12"/>
      <c r="F296" s="12"/>
    </row>
    <row r="297" spans="1:6" x14ac:dyDescent="0.2">
      <c r="A297" s="14"/>
      <c r="B297" s="18"/>
      <c r="C297" s="13"/>
      <c r="D297" s="12"/>
      <c r="E297" s="12"/>
      <c r="F297" s="12"/>
    </row>
    <row r="298" spans="1:6" x14ac:dyDescent="0.2">
      <c r="A298" s="14">
        <f>B298</f>
        <v>40692</v>
      </c>
      <c r="B298" s="18">
        <f>B296+1</f>
        <v>40692</v>
      </c>
      <c r="C298" s="13"/>
      <c r="D298" s="12"/>
      <c r="E298" s="12"/>
      <c r="F298" s="12"/>
    </row>
    <row r="299" spans="1:6" x14ac:dyDescent="0.2">
      <c r="A299" s="14"/>
      <c r="B299" s="18"/>
      <c r="C299" s="13"/>
      <c r="D299" s="12"/>
      <c r="E299" s="12"/>
      <c r="F299" s="12"/>
    </row>
    <row r="300" spans="1:6" x14ac:dyDescent="0.2">
      <c r="A300" s="14">
        <f>B300</f>
        <v>40693</v>
      </c>
      <c r="B300" s="18">
        <f>B298+1</f>
        <v>40693</v>
      </c>
      <c r="C300" s="13"/>
      <c r="D300" s="12"/>
      <c r="E300" s="12"/>
      <c r="F300" s="12"/>
    </row>
    <row r="301" spans="1:6" x14ac:dyDescent="0.2">
      <c r="A301" s="14"/>
      <c r="B301" s="18"/>
      <c r="C301" s="13"/>
      <c r="D301" s="12"/>
      <c r="E301" s="12"/>
      <c r="F301" s="12"/>
    </row>
    <row r="302" spans="1:6" x14ac:dyDescent="0.2">
      <c r="A302" s="14">
        <f>B302</f>
        <v>40694</v>
      </c>
      <c r="B302" s="18">
        <f>B300+1</f>
        <v>40694</v>
      </c>
      <c r="C302" s="13"/>
      <c r="D302" s="12"/>
      <c r="E302" s="12"/>
      <c r="F302" s="12"/>
    </row>
    <row r="303" spans="1:6" x14ac:dyDescent="0.2">
      <c r="A303" s="14"/>
      <c r="B303" s="18"/>
      <c r="C303" s="13"/>
      <c r="D303" s="12"/>
      <c r="E303" s="12"/>
      <c r="F303" s="12"/>
    </row>
    <row r="304" spans="1:6" ht="12.75" customHeight="1" x14ac:dyDescent="0.2">
      <c r="A304" s="14">
        <f>B304</f>
        <v>40695</v>
      </c>
      <c r="B304" s="18">
        <f>B302+1</f>
        <v>40695</v>
      </c>
      <c r="C304" s="13"/>
      <c r="D304" s="12"/>
      <c r="E304" s="12"/>
      <c r="F304" s="12" t="s">
        <v>66</v>
      </c>
    </row>
    <row r="305" spans="1:6" x14ac:dyDescent="0.2">
      <c r="A305" s="14"/>
      <c r="B305" s="18"/>
      <c r="C305" s="13"/>
      <c r="D305" s="12"/>
      <c r="E305" s="12"/>
      <c r="F305" s="12"/>
    </row>
    <row r="306" spans="1:6" x14ac:dyDescent="0.2">
      <c r="A306" s="14">
        <f>B306</f>
        <v>40696</v>
      </c>
      <c r="B306" s="18">
        <f>B304+1</f>
        <v>40696</v>
      </c>
      <c r="C306" s="13"/>
      <c r="D306" s="12"/>
      <c r="E306" s="12"/>
      <c r="F306" s="12"/>
    </row>
    <row r="307" spans="1:6" x14ac:dyDescent="0.2">
      <c r="A307" s="14"/>
      <c r="B307" s="18" t="s">
        <v>25</v>
      </c>
      <c r="C307" s="13"/>
      <c r="D307" s="12"/>
      <c r="E307" s="12"/>
      <c r="F307" s="12"/>
    </row>
    <row r="308" spans="1:6" ht="12.75" customHeight="1" x14ac:dyDescent="0.2">
      <c r="A308" s="14">
        <f>B308</f>
        <v>40697</v>
      </c>
      <c r="B308" s="18">
        <f>B306+1</f>
        <v>40697</v>
      </c>
      <c r="C308" s="13"/>
      <c r="D308" s="12"/>
      <c r="E308" s="12" t="s">
        <v>123</v>
      </c>
      <c r="F308" s="12"/>
    </row>
    <row r="309" spans="1:6" x14ac:dyDescent="0.2">
      <c r="A309" s="14"/>
      <c r="B309" s="18"/>
      <c r="C309" s="13"/>
      <c r="D309" s="12"/>
      <c r="E309" s="12"/>
      <c r="F309" s="12"/>
    </row>
    <row r="310" spans="1:6" x14ac:dyDescent="0.2">
      <c r="A310" s="14">
        <f>B310</f>
        <v>40698</v>
      </c>
      <c r="B310" s="18">
        <f>B308+1</f>
        <v>40698</v>
      </c>
      <c r="C310" s="13"/>
      <c r="D310" s="12"/>
      <c r="E310" s="12"/>
      <c r="F310" s="12"/>
    </row>
    <row r="311" spans="1:6" x14ac:dyDescent="0.2">
      <c r="A311" s="14"/>
      <c r="B311" s="18"/>
      <c r="C311" s="13"/>
      <c r="D311" s="12"/>
      <c r="E311" s="12"/>
      <c r="F311" s="12"/>
    </row>
    <row r="312" spans="1:6" ht="12.75" customHeight="1" x14ac:dyDescent="0.2">
      <c r="A312" s="14">
        <f>B312</f>
        <v>40699</v>
      </c>
      <c r="B312" s="18">
        <f>B310+1</f>
        <v>40699</v>
      </c>
      <c r="C312" s="13"/>
      <c r="D312" s="12"/>
      <c r="E312" s="12"/>
      <c r="F312" s="12" t="s">
        <v>67</v>
      </c>
    </row>
    <row r="313" spans="1:6" x14ac:dyDescent="0.2">
      <c r="A313" s="14"/>
      <c r="B313" s="18"/>
      <c r="C313" s="13"/>
      <c r="D313" s="12"/>
      <c r="E313" s="12"/>
      <c r="F313" s="12"/>
    </row>
    <row r="314" spans="1:6" x14ac:dyDescent="0.2">
      <c r="A314" s="14">
        <f>B314</f>
        <v>40700</v>
      </c>
      <c r="B314" s="18">
        <f>B312+1</f>
        <v>40700</v>
      </c>
      <c r="C314" s="13"/>
      <c r="D314" s="12"/>
      <c r="E314" s="12"/>
      <c r="F314" s="12"/>
    </row>
    <row r="315" spans="1:6" x14ac:dyDescent="0.2">
      <c r="A315" s="14"/>
      <c r="B315" s="18"/>
      <c r="C315" s="13"/>
      <c r="D315" s="12"/>
      <c r="E315" s="12"/>
      <c r="F315" s="12"/>
    </row>
    <row r="316" spans="1:6" x14ac:dyDescent="0.2">
      <c r="A316" s="14">
        <f>B316</f>
        <v>40701</v>
      </c>
      <c r="B316" s="18">
        <f>B314+1</f>
        <v>40701</v>
      </c>
      <c r="C316" s="13"/>
      <c r="D316" s="12"/>
      <c r="E316" s="12"/>
      <c r="F316" s="12"/>
    </row>
    <row r="317" spans="1:6" x14ac:dyDescent="0.2">
      <c r="A317" s="14"/>
      <c r="B317" s="18"/>
      <c r="C317" s="13"/>
      <c r="D317" s="12"/>
      <c r="E317" s="12"/>
      <c r="F317" s="12"/>
    </row>
    <row r="318" spans="1:6" x14ac:dyDescent="0.2">
      <c r="A318" s="14">
        <f>B318</f>
        <v>40702</v>
      </c>
      <c r="B318" s="18">
        <f>B316+1</f>
        <v>40702</v>
      </c>
      <c r="C318" s="13"/>
      <c r="D318" s="12"/>
      <c r="E318" s="12"/>
      <c r="F318" s="12"/>
    </row>
    <row r="319" spans="1:6" x14ac:dyDescent="0.2">
      <c r="A319" s="14"/>
      <c r="B319" s="18"/>
      <c r="C319" s="13"/>
      <c r="D319" s="12"/>
      <c r="E319" s="12"/>
      <c r="F319" s="12"/>
    </row>
    <row r="320" spans="1:6" ht="12.75" customHeight="1" x14ac:dyDescent="0.2">
      <c r="A320" s="14">
        <f>B320</f>
        <v>40703</v>
      </c>
      <c r="B320" s="18">
        <f>B318+1</f>
        <v>40703</v>
      </c>
      <c r="C320" s="13"/>
      <c r="D320" s="12"/>
      <c r="E320" s="12" t="s">
        <v>100</v>
      </c>
      <c r="F320" s="12"/>
    </row>
    <row r="321" spans="1:6" x14ac:dyDescent="0.2">
      <c r="A321" s="14"/>
      <c r="B321" s="18"/>
      <c r="C321" s="13"/>
      <c r="D321" s="12"/>
      <c r="E321" s="12"/>
      <c r="F321" s="12"/>
    </row>
    <row r="322" spans="1:6" ht="12.75" customHeight="1" x14ac:dyDescent="0.2">
      <c r="A322" s="14">
        <f>B322</f>
        <v>40704</v>
      </c>
      <c r="B322" s="18">
        <f>B320+1</f>
        <v>40704</v>
      </c>
      <c r="C322" s="13"/>
      <c r="D322" s="12"/>
      <c r="E322" s="12" t="s">
        <v>123</v>
      </c>
      <c r="F322" s="12" t="s">
        <v>68</v>
      </c>
    </row>
    <row r="323" spans="1:6" x14ac:dyDescent="0.2">
      <c r="A323" s="14"/>
      <c r="B323" s="18"/>
      <c r="C323" s="13"/>
      <c r="D323" s="12"/>
      <c r="E323" s="12"/>
      <c r="F323" s="12"/>
    </row>
    <row r="324" spans="1:6" ht="12.75" customHeight="1" x14ac:dyDescent="0.2">
      <c r="A324" s="14">
        <f>B324</f>
        <v>40705</v>
      </c>
      <c r="B324" s="18">
        <f>B322+1</f>
        <v>40705</v>
      </c>
      <c r="C324" s="13"/>
      <c r="D324" s="12" t="s">
        <v>134</v>
      </c>
      <c r="E324" s="12"/>
      <c r="F324" s="12"/>
    </row>
    <row r="325" spans="1:6" x14ac:dyDescent="0.2">
      <c r="A325" s="14"/>
      <c r="B325" s="18"/>
      <c r="C325" s="13"/>
      <c r="D325" s="12"/>
      <c r="E325" s="12"/>
      <c r="F325" s="12"/>
    </row>
    <row r="326" spans="1:6" ht="12.75" customHeight="1" x14ac:dyDescent="0.2">
      <c r="A326" s="14">
        <f>B326</f>
        <v>40706</v>
      </c>
      <c r="B326" s="18">
        <f>B324+1</f>
        <v>40706</v>
      </c>
      <c r="C326" s="13"/>
      <c r="D326" s="12" t="s">
        <v>134</v>
      </c>
      <c r="E326" s="12"/>
      <c r="F326" s="12"/>
    </row>
    <row r="327" spans="1:6" x14ac:dyDescent="0.2">
      <c r="A327" s="14"/>
      <c r="B327" s="18" t="s">
        <v>27</v>
      </c>
      <c r="C327" s="13"/>
      <c r="D327" s="12"/>
      <c r="E327" s="12"/>
      <c r="F327" s="12"/>
    </row>
    <row r="328" spans="1:6" ht="12.75" customHeight="1" x14ac:dyDescent="0.2">
      <c r="A328" s="14">
        <f>B328</f>
        <v>40707</v>
      </c>
      <c r="B328" s="18">
        <f>B326+1</f>
        <v>40707</v>
      </c>
      <c r="C328" s="13"/>
      <c r="D328" s="12" t="s">
        <v>135</v>
      </c>
      <c r="E328" s="12"/>
      <c r="F328" s="12"/>
    </row>
    <row r="329" spans="1:6" x14ac:dyDescent="0.2">
      <c r="A329" s="14"/>
      <c r="B329" s="18" t="s">
        <v>27</v>
      </c>
      <c r="C329" s="13"/>
      <c r="D329" s="12"/>
      <c r="E329" s="12"/>
      <c r="F329" s="12"/>
    </row>
    <row r="330" spans="1:6" x14ac:dyDescent="0.2">
      <c r="A330" s="14">
        <f>B330</f>
        <v>40708</v>
      </c>
      <c r="B330" s="18">
        <f>B328+1</f>
        <v>40708</v>
      </c>
      <c r="C330" s="13"/>
      <c r="D330" s="12"/>
      <c r="E330" s="12"/>
      <c r="F330" s="12"/>
    </row>
    <row r="331" spans="1:6" x14ac:dyDescent="0.2">
      <c r="A331" s="14"/>
      <c r="B331" s="18"/>
      <c r="C331" s="13"/>
      <c r="D331" s="12"/>
      <c r="E331" s="12"/>
      <c r="F331" s="12"/>
    </row>
    <row r="332" spans="1:6" x14ac:dyDescent="0.2">
      <c r="A332" s="14">
        <f>B332</f>
        <v>40709</v>
      </c>
      <c r="B332" s="18">
        <f>B330+1</f>
        <v>40709</v>
      </c>
      <c r="C332" s="13"/>
      <c r="D332" s="12"/>
      <c r="E332" s="12"/>
      <c r="F332" s="12"/>
    </row>
    <row r="333" spans="1:6" x14ac:dyDescent="0.2">
      <c r="A333" s="14"/>
      <c r="B333" s="18"/>
      <c r="C333" s="13"/>
      <c r="D333" s="12"/>
      <c r="E333" s="12"/>
      <c r="F333" s="12"/>
    </row>
    <row r="334" spans="1:6" x14ac:dyDescent="0.2">
      <c r="A334" s="14">
        <f>B334</f>
        <v>40710</v>
      </c>
      <c r="B334" s="18">
        <f>B332+1</f>
        <v>40710</v>
      </c>
      <c r="C334" s="13"/>
      <c r="D334" s="12"/>
      <c r="E334" s="12"/>
      <c r="F334" s="12"/>
    </row>
    <row r="335" spans="1:6" x14ac:dyDescent="0.2">
      <c r="A335" s="14"/>
      <c r="B335" s="18"/>
      <c r="C335" s="13"/>
      <c r="D335" s="12"/>
      <c r="E335" s="12"/>
      <c r="F335" s="12"/>
    </row>
    <row r="336" spans="1:6" x14ac:dyDescent="0.2">
      <c r="A336" s="14">
        <f>B336</f>
        <v>40711</v>
      </c>
      <c r="B336" s="18">
        <f>B334+1</f>
        <v>40711</v>
      </c>
      <c r="C336" s="13"/>
      <c r="D336" s="12"/>
      <c r="E336" s="12"/>
      <c r="F336" s="12"/>
    </row>
    <row r="337" spans="1:6" x14ac:dyDescent="0.2">
      <c r="A337" s="14"/>
      <c r="B337" s="18"/>
      <c r="C337" s="13"/>
      <c r="D337" s="12"/>
      <c r="E337" s="12"/>
      <c r="F337" s="12"/>
    </row>
    <row r="338" spans="1:6" x14ac:dyDescent="0.2">
      <c r="A338" s="14">
        <f>B338</f>
        <v>40712</v>
      </c>
      <c r="B338" s="18">
        <f>B336+1</f>
        <v>40712</v>
      </c>
      <c r="C338" s="13"/>
      <c r="D338" s="12"/>
      <c r="E338" s="12"/>
      <c r="F338" s="12"/>
    </row>
    <row r="339" spans="1:6" x14ac:dyDescent="0.2">
      <c r="A339" s="14"/>
      <c r="B339" s="18"/>
      <c r="C339" s="13"/>
      <c r="D339" s="12"/>
      <c r="E339" s="12"/>
      <c r="F339" s="12"/>
    </row>
    <row r="340" spans="1:6" ht="12.75" customHeight="1" x14ac:dyDescent="0.2">
      <c r="A340" s="14">
        <f>B340</f>
        <v>40713</v>
      </c>
      <c r="B340" s="18">
        <f>B338+1</f>
        <v>40713</v>
      </c>
      <c r="C340" s="13"/>
      <c r="D340" s="12"/>
      <c r="E340" s="12"/>
      <c r="F340" s="12" t="s">
        <v>127</v>
      </c>
    </row>
    <row r="341" spans="1:6" x14ac:dyDescent="0.2">
      <c r="A341" s="14"/>
      <c r="B341" s="18"/>
      <c r="C341" s="13"/>
      <c r="D341" s="12"/>
      <c r="E341" s="12"/>
      <c r="F341" s="12"/>
    </row>
    <row r="342" spans="1:6" x14ac:dyDescent="0.2">
      <c r="A342" s="14">
        <f>B342</f>
        <v>40714</v>
      </c>
      <c r="B342" s="18">
        <f>B340+1</f>
        <v>40714</v>
      </c>
      <c r="C342" s="13"/>
      <c r="D342" s="12"/>
      <c r="E342" s="12"/>
      <c r="F342" s="12"/>
    </row>
    <row r="343" spans="1:6" x14ac:dyDescent="0.2">
      <c r="A343" s="14"/>
      <c r="B343" s="18"/>
      <c r="C343" s="13"/>
      <c r="D343" s="12"/>
      <c r="E343" s="12"/>
      <c r="F343" s="12"/>
    </row>
    <row r="344" spans="1:6" x14ac:dyDescent="0.2">
      <c r="A344" s="14">
        <f>B344</f>
        <v>40715</v>
      </c>
      <c r="B344" s="18">
        <f>B342+1</f>
        <v>40715</v>
      </c>
      <c r="C344" s="13"/>
      <c r="D344" s="12"/>
      <c r="E344" s="12"/>
      <c r="F344" s="12"/>
    </row>
    <row r="345" spans="1:6" x14ac:dyDescent="0.2">
      <c r="A345" s="14"/>
      <c r="B345" s="18"/>
      <c r="C345" s="13"/>
      <c r="D345" s="12"/>
      <c r="E345" s="12"/>
      <c r="F345" s="12"/>
    </row>
    <row r="346" spans="1:6" x14ac:dyDescent="0.2">
      <c r="A346" s="14">
        <f>B346</f>
        <v>40716</v>
      </c>
      <c r="B346" s="18">
        <f>B344+1</f>
        <v>40716</v>
      </c>
      <c r="C346" s="13"/>
      <c r="D346" s="12"/>
      <c r="E346" s="12"/>
      <c r="F346" s="12"/>
    </row>
    <row r="347" spans="1:6" x14ac:dyDescent="0.2">
      <c r="A347" s="14"/>
      <c r="B347" s="18"/>
      <c r="C347" s="13"/>
      <c r="D347" s="12"/>
      <c r="E347" s="12"/>
      <c r="F347" s="12"/>
    </row>
    <row r="348" spans="1:6" x14ac:dyDescent="0.2">
      <c r="A348" s="14">
        <f>B348</f>
        <v>40717</v>
      </c>
      <c r="B348" s="18">
        <f>B346+1</f>
        <v>40717</v>
      </c>
      <c r="C348" s="13"/>
      <c r="D348" s="12"/>
      <c r="E348" s="12"/>
      <c r="F348" s="12"/>
    </row>
    <row r="349" spans="1:6" x14ac:dyDescent="0.2">
      <c r="A349" s="14"/>
      <c r="B349" s="18" t="s">
        <v>136</v>
      </c>
      <c r="C349" s="13"/>
      <c r="D349" s="12"/>
      <c r="E349" s="12"/>
      <c r="F349" s="12"/>
    </row>
    <row r="350" spans="1:6" ht="12.75" customHeight="1" x14ac:dyDescent="0.2">
      <c r="A350" s="14">
        <f>B350</f>
        <v>40718</v>
      </c>
      <c r="B350" s="18">
        <f>B348+1</f>
        <v>40718</v>
      </c>
      <c r="C350" s="13"/>
      <c r="D350" s="12"/>
      <c r="E350" s="12" t="s">
        <v>123</v>
      </c>
      <c r="F350" s="12"/>
    </row>
    <row r="351" spans="1:6" x14ac:dyDescent="0.2">
      <c r="A351" s="14"/>
      <c r="B351" s="18"/>
      <c r="C351" s="13"/>
      <c r="D351" s="12"/>
      <c r="E351" s="12"/>
      <c r="F351" s="12"/>
    </row>
    <row r="352" spans="1:6" x14ac:dyDescent="0.2">
      <c r="A352" s="14">
        <f>B352</f>
        <v>40719</v>
      </c>
      <c r="B352" s="18">
        <f>B350+1</f>
        <v>40719</v>
      </c>
      <c r="C352" s="13"/>
      <c r="D352" s="12"/>
      <c r="E352" s="12"/>
      <c r="F352" s="12"/>
    </row>
    <row r="353" spans="1:6" x14ac:dyDescent="0.2">
      <c r="A353" s="14"/>
      <c r="B353" s="18"/>
      <c r="C353" s="13"/>
      <c r="D353" s="12"/>
      <c r="E353" s="12"/>
      <c r="F353" s="12"/>
    </row>
    <row r="354" spans="1:6" ht="12.75" customHeight="1" x14ac:dyDescent="0.2">
      <c r="A354" s="14">
        <f>B354</f>
        <v>40720</v>
      </c>
      <c r="B354" s="18">
        <f>B352+1</f>
        <v>40720</v>
      </c>
      <c r="C354" s="13"/>
      <c r="D354" s="12"/>
      <c r="E354" s="12"/>
      <c r="F354" s="12" t="s">
        <v>65</v>
      </c>
    </row>
    <row r="355" spans="1:6" x14ac:dyDescent="0.2">
      <c r="A355" s="14"/>
      <c r="B355" s="18"/>
      <c r="C355" s="13"/>
      <c r="D355" s="12"/>
      <c r="E355" s="12"/>
      <c r="F355" s="12"/>
    </row>
    <row r="356" spans="1:6" x14ac:dyDescent="0.2">
      <c r="A356" s="14">
        <f>B356</f>
        <v>40721</v>
      </c>
      <c r="B356" s="18">
        <f>B354+1</f>
        <v>40721</v>
      </c>
      <c r="C356" s="13"/>
      <c r="D356" s="12"/>
      <c r="E356" s="12"/>
      <c r="F356" s="12"/>
    </row>
    <row r="357" spans="1:6" x14ac:dyDescent="0.2">
      <c r="A357" s="14"/>
      <c r="B357" s="18"/>
      <c r="C357" s="13"/>
      <c r="D357" s="12"/>
      <c r="E357" s="12"/>
      <c r="F357" s="12"/>
    </row>
    <row r="358" spans="1:6" x14ac:dyDescent="0.2">
      <c r="A358" s="14">
        <f>B358</f>
        <v>40722</v>
      </c>
      <c r="B358" s="18">
        <f>B356+1</f>
        <v>40722</v>
      </c>
      <c r="C358" s="13"/>
      <c r="D358" s="12"/>
      <c r="E358" s="12"/>
      <c r="F358" s="12"/>
    </row>
    <row r="359" spans="1:6" x14ac:dyDescent="0.2">
      <c r="A359" s="14"/>
      <c r="B359" s="18"/>
      <c r="C359" s="13"/>
      <c r="D359" s="12"/>
      <c r="E359" s="12"/>
      <c r="F359" s="12"/>
    </row>
    <row r="360" spans="1:6" x14ac:dyDescent="0.2">
      <c r="A360" s="14">
        <f>B360</f>
        <v>40723</v>
      </c>
      <c r="B360" s="18">
        <f>B358+1</f>
        <v>40723</v>
      </c>
      <c r="C360" s="13"/>
      <c r="D360" s="12"/>
      <c r="E360" s="12"/>
      <c r="F360" s="12"/>
    </row>
    <row r="361" spans="1:6" x14ac:dyDescent="0.2">
      <c r="A361" s="14"/>
      <c r="B361" s="18"/>
      <c r="C361" s="13"/>
      <c r="D361" s="12"/>
      <c r="E361" s="12"/>
      <c r="F361" s="12"/>
    </row>
    <row r="362" spans="1:6" x14ac:dyDescent="0.2">
      <c r="A362" s="14">
        <f>B362</f>
        <v>40724</v>
      </c>
      <c r="B362" s="18">
        <f>B360+1</f>
        <v>40724</v>
      </c>
      <c r="C362" s="13"/>
      <c r="D362" s="12"/>
      <c r="E362" s="12"/>
      <c r="F362" s="12"/>
    </row>
    <row r="363" spans="1:6" x14ac:dyDescent="0.2">
      <c r="A363" s="14"/>
      <c r="B363" s="18"/>
      <c r="C363" s="13"/>
      <c r="D363" s="12"/>
      <c r="E363" s="12"/>
      <c r="F363" s="12"/>
    </row>
    <row r="364" spans="1:6" x14ac:dyDescent="0.2">
      <c r="A364" s="14">
        <f>B364</f>
        <v>40725</v>
      </c>
      <c r="B364" s="18">
        <f>B362+1</f>
        <v>40725</v>
      </c>
      <c r="C364" s="13"/>
      <c r="D364" s="12"/>
      <c r="E364" s="12"/>
      <c r="F364" s="12"/>
    </row>
    <row r="365" spans="1:6" x14ac:dyDescent="0.2">
      <c r="A365" s="14"/>
      <c r="B365" s="18"/>
      <c r="C365" s="13"/>
      <c r="D365" s="12"/>
      <c r="E365" s="12"/>
      <c r="F365" s="12"/>
    </row>
    <row r="366" spans="1:6" x14ac:dyDescent="0.2">
      <c r="A366" s="14">
        <f>B366</f>
        <v>40726</v>
      </c>
      <c r="B366" s="18">
        <f>B364+1</f>
        <v>40726</v>
      </c>
      <c r="C366" s="13"/>
      <c r="D366" s="12"/>
      <c r="E366" s="12"/>
      <c r="F366" s="12"/>
    </row>
    <row r="367" spans="1:6" x14ac:dyDescent="0.2">
      <c r="A367" s="14"/>
      <c r="B367" s="18"/>
      <c r="C367" s="13"/>
      <c r="D367" s="12"/>
      <c r="E367" s="12"/>
      <c r="F367" s="12"/>
    </row>
    <row r="368" spans="1:6" ht="12.75" customHeight="1" x14ac:dyDescent="0.2">
      <c r="A368" s="14">
        <f>B368</f>
        <v>40727</v>
      </c>
      <c r="B368" s="18">
        <f>B366+1</f>
        <v>40727</v>
      </c>
      <c r="C368" s="13"/>
      <c r="D368" s="12"/>
      <c r="E368" s="12"/>
      <c r="F368" s="12" t="s">
        <v>67</v>
      </c>
    </row>
    <row r="369" spans="1:6" x14ac:dyDescent="0.2">
      <c r="A369" s="14"/>
      <c r="B369" s="18"/>
      <c r="C369" s="13"/>
      <c r="D369" s="12"/>
      <c r="E369" s="12"/>
      <c r="F369" s="12"/>
    </row>
    <row r="370" spans="1:6" x14ac:dyDescent="0.2">
      <c r="A370" s="14">
        <f>B370</f>
        <v>40728</v>
      </c>
      <c r="B370" s="18">
        <f>B368+1</f>
        <v>40728</v>
      </c>
      <c r="C370" s="13"/>
      <c r="D370" s="12"/>
      <c r="E370" s="12"/>
      <c r="F370" s="12"/>
    </row>
    <row r="371" spans="1:6" x14ac:dyDescent="0.2">
      <c r="A371" s="14"/>
      <c r="B371" s="18"/>
      <c r="C371" s="13"/>
      <c r="D371" s="12"/>
      <c r="E371" s="12"/>
      <c r="F371" s="12"/>
    </row>
    <row r="372" spans="1:6" x14ac:dyDescent="0.2">
      <c r="A372" s="14">
        <f>B372</f>
        <v>40729</v>
      </c>
      <c r="B372" s="18">
        <f>B370+1</f>
        <v>40729</v>
      </c>
      <c r="C372" s="13"/>
      <c r="D372" s="12"/>
      <c r="E372" s="12"/>
      <c r="F372" s="12"/>
    </row>
    <row r="373" spans="1:6" x14ac:dyDescent="0.2">
      <c r="A373" s="14"/>
      <c r="B373" s="18"/>
      <c r="C373" s="13"/>
      <c r="D373" s="12"/>
      <c r="E373" s="12"/>
      <c r="F373" s="12"/>
    </row>
    <row r="374" spans="1:6" ht="12.75" customHeight="1" x14ac:dyDescent="0.2">
      <c r="A374" s="14">
        <f>B374</f>
        <v>40730</v>
      </c>
      <c r="B374" s="18">
        <f>B372+1</f>
        <v>40730</v>
      </c>
      <c r="C374" s="13"/>
      <c r="D374" s="12"/>
      <c r="E374" s="12"/>
      <c r="F374" s="12" t="s">
        <v>66</v>
      </c>
    </row>
    <row r="375" spans="1:6" x14ac:dyDescent="0.2">
      <c r="A375" s="14"/>
      <c r="B375" s="18"/>
      <c r="C375" s="13"/>
      <c r="D375" s="12"/>
      <c r="E375" s="12"/>
      <c r="F375" s="12"/>
    </row>
    <row r="376" spans="1:6" ht="12.75" customHeight="1" x14ac:dyDescent="0.2">
      <c r="A376" s="14">
        <f>B376</f>
        <v>40731</v>
      </c>
      <c r="B376" s="18">
        <f>B374+1</f>
        <v>40731</v>
      </c>
      <c r="C376" s="13"/>
      <c r="D376" s="12"/>
      <c r="E376" s="12" t="s">
        <v>100</v>
      </c>
      <c r="F376" s="12"/>
    </row>
    <row r="377" spans="1:6" x14ac:dyDescent="0.2">
      <c r="A377" s="14"/>
      <c r="B377" s="18"/>
      <c r="C377" s="13"/>
      <c r="D377" s="12"/>
      <c r="E377" s="12"/>
      <c r="F377" s="12"/>
    </row>
    <row r="378" spans="1:6" ht="12.75" customHeight="1" x14ac:dyDescent="0.2">
      <c r="A378" s="14">
        <f>B378</f>
        <v>40732</v>
      </c>
      <c r="B378" s="18">
        <f>B376+1</f>
        <v>40732</v>
      </c>
      <c r="C378" s="13"/>
      <c r="D378" s="12"/>
      <c r="E378" s="12" t="s">
        <v>123</v>
      </c>
      <c r="F378" s="12" t="s">
        <v>68</v>
      </c>
    </row>
    <row r="379" spans="1:6" x14ac:dyDescent="0.2">
      <c r="A379" s="14"/>
      <c r="B379" s="18"/>
      <c r="C379" s="13"/>
      <c r="D379" s="12"/>
      <c r="E379" s="12"/>
      <c r="F379" s="12"/>
    </row>
    <row r="380" spans="1:6" ht="12.75" customHeight="1" x14ac:dyDescent="0.2">
      <c r="A380" s="14">
        <f>B380</f>
        <v>40733</v>
      </c>
      <c r="B380" s="18">
        <f>B378+1</f>
        <v>40733</v>
      </c>
      <c r="C380" s="13"/>
      <c r="D380" s="12" t="s">
        <v>137</v>
      </c>
      <c r="E380" s="12"/>
      <c r="F380" s="12"/>
    </row>
    <row r="381" spans="1:6" x14ac:dyDescent="0.2">
      <c r="A381" s="14"/>
      <c r="B381" s="18"/>
      <c r="C381" s="13"/>
      <c r="D381" s="12"/>
      <c r="E381" s="12"/>
      <c r="F381" s="12"/>
    </row>
    <row r="382" spans="1:6" x14ac:dyDescent="0.2">
      <c r="A382" s="14">
        <f>B382</f>
        <v>40734</v>
      </c>
      <c r="B382" s="18">
        <f>B380+1</f>
        <v>40734</v>
      </c>
      <c r="C382" s="13"/>
      <c r="D382" s="12"/>
      <c r="E382" s="12"/>
      <c r="F382" s="12"/>
    </row>
    <row r="383" spans="1:6" x14ac:dyDescent="0.2">
      <c r="A383" s="14"/>
      <c r="B383" s="18"/>
      <c r="C383" s="13"/>
      <c r="D383" s="12"/>
      <c r="E383" s="12"/>
      <c r="F383" s="12"/>
    </row>
    <row r="384" spans="1:6" x14ac:dyDescent="0.2">
      <c r="A384" s="14">
        <f>B384</f>
        <v>40735</v>
      </c>
      <c r="B384" s="18">
        <f>B382+1</f>
        <v>40735</v>
      </c>
      <c r="C384" s="13"/>
      <c r="D384" s="12"/>
      <c r="E384" s="12"/>
      <c r="F384" s="12"/>
    </row>
    <row r="385" spans="1:6" x14ac:dyDescent="0.2">
      <c r="A385" s="14"/>
      <c r="B385" s="18"/>
      <c r="C385" s="13"/>
      <c r="D385" s="12"/>
      <c r="E385" s="12"/>
      <c r="F385" s="12"/>
    </row>
    <row r="386" spans="1:6" x14ac:dyDescent="0.2">
      <c r="A386" s="14">
        <f>B386</f>
        <v>40736</v>
      </c>
      <c r="B386" s="18">
        <f>B384+1</f>
        <v>40736</v>
      </c>
      <c r="C386" s="13"/>
      <c r="D386" s="12"/>
      <c r="E386" s="12"/>
      <c r="F386" s="12"/>
    </row>
    <row r="387" spans="1:6" x14ac:dyDescent="0.2">
      <c r="A387" s="14"/>
      <c r="B387" s="18"/>
      <c r="C387" s="13"/>
      <c r="D387" s="12"/>
      <c r="E387" s="12"/>
      <c r="F387" s="12"/>
    </row>
    <row r="388" spans="1:6" x14ac:dyDescent="0.2">
      <c r="A388" s="14">
        <f>B388</f>
        <v>40737</v>
      </c>
      <c r="B388" s="18">
        <f>B386+1</f>
        <v>40737</v>
      </c>
      <c r="C388" s="13"/>
      <c r="D388" s="12"/>
      <c r="E388" s="12"/>
      <c r="F388" s="12"/>
    </row>
    <row r="389" spans="1:6" x14ac:dyDescent="0.2">
      <c r="A389" s="14"/>
      <c r="B389" s="18"/>
      <c r="C389" s="13"/>
      <c r="D389" s="12"/>
      <c r="E389" s="12"/>
      <c r="F389" s="12"/>
    </row>
    <row r="390" spans="1:6" x14ac:dyDescent="0.2">
      <c r="A390" s="14">
        <f>B390</f>
        <v>40738</v>
      </c>
      <c r="B390" s="18">
        <f>B388+1</f>
        <v>40738</v>
      </c>
      <c r="C390" s="13"/>
      <c r="D390" s="12"/>
      <c r="E390" s="12"/>
      <c r="F390" s="12"/>
    </row>
    <row r="391" spans="1:6" x14ac:dyDescent="0.2">
      <c r="A391" s="14"/>
      <c r="B391" s="18"/>
      <c r="C391" s="13"/>
      <c r="D391" s="12"/>
      <c r="E391" s="12"/>
      <c r="F391" s="12"/>
    </row>
    <row r="392" spans="1:6" ht="12.75" customHeight="1" x14ac:dyDescent="0.2">
      <c r="A392" s="14">
        <f>B392</f>
        <v>40739</v>
      </c>
      <c r="B392" s="18">
        <f>B390+1</f>
        <v>40739</v>
      </c>
      <c r="C392" s="13"/>
      <c r="D392" s="12" t="s">
        <v>138</v>
      </c>
      <c r="E392" s="12"/>
      <c r="F392" s="12"/>
    </row>
    <row r="393" spans="1:6" x14ac:dyDescent="0.2">
      <c r="A393" s="14"/>
      <c r="B393" s="18"/>
      <c r="C393" s="13"/>
      <c r="D393" s="12"/>
      <c r="E393" s="12"/>
      <c r="F393" s="12"/>
    </row>
    <row r="394" spans="1:6" ht="12.75" customHeight="1" x14ac:dyDescent="0.2">
      <c r="A394" s="14">
        <f>B394</f>
        <v>40740</v>
      </c>
      <c r="B394" s="18">
        <f>B392+1</f>
        <v>40740</v>
      </c>
      <c r="C394" s="13"/>
      <c r="D394" s="12" t="s">
        <v>139</v>
      </c>
      <c r="E394" s="12"/>
      <c r="F394" s="12"/>
    </row>
    <row r="395" spans="1:6" x14ac:dyDescent="0.2">
      <c r="A395" s="14"/>
      <c r="B395" s="18"/>
      <c r="C395" s="13"/>
      <c r="D395" s="12"/>
      <c r="E395" s="12"/>
      <c r="F395" s="12"/>
    </row>
    <row r="396" spans="1:6" ht="12.75" customHeight="1" x14ac:dyDescent="0.2">
      <c r="A396" s="14">
        <f>B396</f>
        <v>40741</v>
      </c>
      <c r="B396" s="18">
        <f>B394+1</f>
        <v>40741</v>
      </c>
      <c r="C396" s="13"/>
      <c r="D396" s="12" t="s">
        <v>140</v>
      </c>
      <c r="E396" s="12"/>
      <c r="F396" s="12" t="s">
        <v>127</v>
      </c>
    </row>
    <row r="397" spans="1:6" x14ac:dyDescent="0.2">
      <c r="A397" s="14"/>
      <c r="B397" s="18"/>
      <c r="C397" s="13"/>
      <c r="D397" s="12"/>
      <c r="E397" s="12"/>
      <c r="F397" s="12"/>
    </row>
    <row r="398" spans="1:6" ht="12.75" customHeight="1" x14ac:dyDescent="0.2">
      <c r="A398" s="14">
        <f>B398</f>
        <v>40742</v>
      </c>
      <c r="B398" s="18">
        <f>B396+1</f>
        <v>40742</v>
      </c>
      <c r="C398" s="13"/>
      <c r="D398" s="12" t="s">
        <v>139</v>
      </c>
      <c r="E398" s="12"/>
      <c r="F398" s="12"/>
    </row>
    <row r="399" spans="1:6" x14ac:dyDescent="0.2">
      <c r="A399" s="14"/>
      <c r="B399" s="18"/>
      <c r="C399" s="13"/>
      <c r="D399" s="12"/>
      <c r="E399" s="12"/>
      <c r="F399" s="12"/>
    </row>
    <row r="400" spans="1:6" x14ac:dyDescent="0.2">
      <c r="A400" s="14">
        <f>B400</f>
        <v>40743</v>
      </c>
      <c r="B400" s="18">
        <f>B398+1</f>
        <v>40743</v>
      </c>
      <c r="C400" s="13"/>
      <c r="D400" s="12"/>
      <c r="E400" s="12"/>
      <c r="F400" s="12"/>
    </row>
    <row r="401" spans="1:6" x14ac:dyDescent="0.2">
      <c r="A401" s="14"/>
      <c r="B401" s="18"/>
      <c r="C401" s="13"/>
      <c r="D401" s="12"/>
      <c r="E401" s="12"/>
      <c r="F401" s="12"/>
    </row>
    <row r="402" spans="1:6" x14ac:dyDescent="0.2">
      <c r="A402" s="14">
        <f>B402</f>
        <v>40744</v>
      </c>
      <c r="B402" s="18">
        <f>B400+1</f>
        <v>40744</v>
      </c>
      <c r="C402" s="13"/>
      <c r="D402" s="12"/>
      <c r="E402" s="12"/>
      <c r="F402" s="12"/>
    </row>
    <row r="403" spans="1:6" x14ac:dyDescent="0.2">
      <c r="A403" s="14"/>
      <c r="B403" s="18"/>
      <c r="C403" s="13"/>
      <c r="D403" s="12"/>
      <c r="E403" s="12"/>
      <c r="F403" s="12"/>
    </row>
    <row r="404" spans="1:6" x14ac:dyDescent="0.2">
      <c r="A404" s="14">
        <f>B404</f>
        <v>40745</v>
      </c>
      <c r="B404" s="18">
        <f>B402+1</f>
        <v>40745</v>
      </c>
      <c r="C404" s="13"/>
      <c r="D404" s="12"/>
      <c r="E404" s="12"/>
      <c r="F404" s="12"/>
    </row>
    <row r="405" spans="1:6" x14ac:dyDescent="0.2">
      <c r="A405" s="14"/>
      <c r="B405" s="18"/>
      <c r="C405" s="13"/>
      <c r="D405" s="12"/>
      <c r="E405" s="12"/>
      <c r="F405" s="12"/>
    </row>
    <row r="406" spans="1:6" x14ac:dyDescent="0.2">
      <c r="A406" s="14">
        <f>B406</f>
        <v>40746</v>
      </c>
      <c r="B406" s="18">
        <f>B404+1</f>
        <v>40746</v>
      </c>
      <c r="C406" s="13"/>
      <c r="D406" s="12"/>
      <c r="E406" s="12"/>
      <c r="F406" s="12"/>
    </row>
    <row r="407" spans="1:6" x14ac:dyDescent="0.2">
      <c r="A407" s="14"/>
      <c r="B407" s="18"/>
      <c r="C407" s="13"/>
      <c r="D407" s="12"/>
      <c r="E407" s="12"/>
      <c r="F407" s="12"/>
    </row>
    <row r="408" spans="1:6" x14ac:dyDescent="0.2">
      <c r="A408" s="14">
        <f>B408</f>
        <v>40747</v>
      </c>
      <c r="B408" s="18">
        <f>B406+1</f>
        <v>40747</v>
      </c>
      <c r="C408" s="13"/>
      <c r="D408" s="12"/>
      <c r="E408" s="12"/>
      <c r="F408" s="12"/>
    </row>
    <row r="409" spans="1:6" x14ac:dyDescent="0.2">
      <c r="A409" s="14"/>
      <c r="B409" s="18"/>
      <c r="C409" s="13"/>
      <c r="D409" s="12"/>
      <c r="E409" s="12"/>
      <c r="F409" s="12"/>
    </row>
    <row r="410" spans="1:6" ht="12.75" customHeight="1" x14ac:dyDescent="0.2">
      <c r="A410" s="14">
        <f>B410</f>
        <v>40748</v>
      </c>
      <c r="B410" s="18">
        <f>B408+1</f>
        <v>40748</v>
      </c>
      <c r="C410" s="13"/>
      <c r="D410" s="12"/>
      <c r="E410" s="12"/>
      <c r="F410" s="12" t="s">
        <v>65</v>
      </c>
    </row>
    <row r="411" spans="1:6" x14ac:dyDescent="0.2">
      <c r="A411" s="14"/>
      <c r="B411" s="18"/>
      <c r="C411" s="13"/>
      <c r="D411" s="12"/>
      <c r="E411" s="12"/>
      <c r="F411" s="12"/>
    </row>
    <row r="412" spans="1:6" x14ac:dyDescent="0.2">
      <c r="A412" s="14">
        <f>B412</f>
        <v>40749</v>
      </c>
      <c r="B412" s="18">
        <f>B410+1</f>
        <v>40749</v>
      </c>
      <c r="C412" s="13" t="s">
        <v>39</v>
      </c>
      <c r="D412" s="12"/>
      <c r="E412" s="12"/>
      <c r="F412" s="12"/>
    </row>
    <row r="413" spans="1:6" x14ac:dyDescent="0.2">
      <c r="A413" s="14"/>
      <c r="B413" s="18"/>
      <c r="C413" s="13"/>
      <c r="D413" s="12"/>
      <c r="E413" s="12"/>
      <c r="F413" s="12"/>
    </row>
    <row r="414" spans="1:6" x14ac:dyDescent="0.2">
      <c r="A414" s="14">
        <f>B414</f>
        <v>40750</v>
      </c>
      <c r="B414" s="18">
        <f>B412+1</f>
        <v>40750</v>
      </c>
      <c r="C414" s="13" t="s">
        <v>39</v>
      </c>
      <c r="D414" s="12"/>
      <c r="E414" s="12"/>
      <c r="F414" s="12"/>
    </row>
    <row r="415" spans="1:6" x14ac:dyDescent="0.2">
      <c r="A415" s="14"/>
      <c r="B415" s="18"/>
      <c r="C415" s="13"/>
      <c r="D415" s="12"/>
      <c r="E415" s="12"/>
      <c r="F415" s="12"/>
    </row>
    <row r="416" spans="1:6" x14ac:dyDescent="0.2">
      <c r="A416" s="14">
        <f>B416</f>
        <v>40751</v>
      </c>
      <c r="B416" s="18">
        <f>B414+1</f>
        <v>40751</v>
      </c>
      <c r="C416" s="13" t="s">
        <v>39</v>
      </c>
      <c r="D416" s="12"/>
      <c r="E416" s="12"/>
      <c r="F416" s="12"/>
    </row>
    <row r="417" spans="1:6" x14ac:dyDescent="0.2">
      <c r="A417" s="14"/>
      <c r="B417" s="18"/>
      <c r="C417" s="13"/>
      <c r="D417" s="12"/>
      <c r="E417" s="12"/>
      <c r="F417" s="12"/>
    </row>
    <row r="418" spans="1:6" x14ac:dyDescent="0.2">
      <c r="A418" s="14">
        <f>B418</f>
        <v>40752</v>
      </c>
      <c r="B418" s="18">
        <f>B416+1</f>
        <v>40752</v>
      </c>
      <c r="C418" s="13" t="s">
        <v>39</v>
      </c>
      <c r="D418" s="12"/>
      <c r="E418" s="12"/>
      <c r="F418" s="12"/>
    </row>
    <row r="419" spans="1:6" x14ac:dyDescent="0.2">
      <c r="A419" s="14"/>
      <c r="B419" s="18"/>
      <c r="C419" s="13"/>
      <c r="D419" s="12"/>
      <c r="E419" s="12"/>
      <c r="F419" s="12"/>
    </row>
    <row r="420" spans="1:6" x14ac:dyDescent="0.2">
      <c r="A420" s="14">
        <f>B420</f>
        <v>40753</v>
      </c>
      <c r="B420" s="18">
        <f>B418+1</f>
        <v>40753</v>
      </c>
      <c r="C420" s="13" t="s">
        <v>39</v>
      </c>
      <c r="D420" s="12"/>
      <c r="E420" s="12"/>
      <c r="F420" s="12"/>
    </row>
    <row r="421" spans="1:6" x14ac:dyDescent="0.2">
      <c r="A421" s="14"/>
      <c r="B421" s="18"/>
      <c r="C421" s="13"/>
      <c r="D421" s="12"/>
      <c r="E421" s="12"/>
      <c r="F421" s="12"/>
    </row>
    <row r="422" spans="1:6" ht="12.75" customHeight="1" x14ac:dyDescent="0.2">
      <c r="A422" s="14">
        <f>B422</f>
        <v>40754</v>
      </c>
      <c r="B422" s="18">
        <f>B420+1</f>
        <v>40754</v>
      </c>
      <c r="C422" s="13" t="s">
        <v>39</v>
      </c>
      <c r="D422" s="12" t="s">
        <v>141</v>
      </c>
      <c r="E422" s="12"/>
      <c r="F422" s="12"/>
    </row>
    <row r="423" spans="1:6" x14ac:dyDescent="0.2">
      <c r="A423" s="14"/>
      <c r="B423" s="18"/>
      <c r="C423" s="13"/>
      <c r="D423" s="12"/>
      <c r="E423" s="12"/>
      <c r="F423" s="12"/>
    </row>
    <row r="424" spans="1:6" x14ac:dyDescent="0.2">
      <c r="A424" s="14">
        <f>B424</f>
        <v>40755</v>
      </c>
      <c r="B424" s="18">
        <f>B422+1</f>
        <v>40755</v>
      </c>
      <c r="C424" s="13" t="s">
        <v>39</v>
      </c>
      <c r="D424" s="12"/>
      <c r="E424" s="12"/>
      <c r="F424" s="12"/>
    </row>
    <row r="425" spans="1:6" x14ac:dyDescent="0.2">
      <c r="A425" s="14"/>
      <c r="B425" s="18"/>
      <c r="C425" s="13"/>
      <c r="D425" s="12"/>
      <c r="E425" s="12"/>
      <c r="F425" s="12"/>
    </row>
    <row r="426" spans="1:6" x14ac:dyDescent="0.2">
      <c r="A426" s="14">
        <f>B426</f>
        <v>40756</v>
      </c>
      <c r="B426" s="18">
        <f>B424+1</f>
        <v>40756</v>
      </c>
      <c r="C426" s="13" t="s">
        <v>39</v>
      </c>
      <c r="D426" s="12"/>
      <c r="E426" s="12"/>
      <c r="F426" s="12"/>
    </row>
    <row r="427" spans="1:6" x14ac:dyDescent="0.2">
      <c r="A427" s="14"/>
      <c r="B427" s="18"/>
      <c r="C427" s="13"/>
      <c r="D427" s="12"/>
      <c r="E427" s="12"/>
      <c r="F427" s="12"/>
    </row>
    <row r="428" spans="1:6" x14ac:dyDescent="0.2">
      <c r="A428" s="14">
        <f>B428</f>
        <v>40757</v>
      </c>
      <c r="B428" s="18">
        <f>B426+1</f>
        <v>40757</v>
      </c>
      <c r="C428" s="13" t="s">
        <v>39</v>
      </c>
      <c r="D428" s="12"/>
      <c r="E428" s="12"/>
      <c r="F428" s="12"/>
    </row>
    <row r="429" spans="1:6" x14ac:dyDescent="0.2">
      <c r="A429" s="14"/>
      <c r="B429" s="18"/>
      <c r="C429" s="13"/>
      <c r="D429" s="12"/>
      <c r="E429" s="12"/>
      <c r="F429" s="12"/>
    </row>
    <row r="430" spans="1:6" ht="12.75" customHeight="1" x14ac:dyDescent="0.2">
      <c r="A430" s="14">
        <f>B430</f>
        <v>40758</v>
      </c>
      <c r="B430" s="18">
        <f>B428+1</f>
        <v>40758</v>
      </c>
      <c r="C430" s="13" t="s">
        <v>39</v>
      </c>
      <c r="D430" s="12"/>
      <c r="E430" s="12"/>
      <c r="F430" s="12" t="s">
        <v>66</v>
      </c>
    </row>
    <row r="431" spans="1:6" x14ac:dyDescent="0.2">
      <c r="A431" s="14"/>
      <c r="B431" s="18"/>
      <c r="C431" s="13"/>
      <c r="D431" s="12"/>
      <c r="E431" s="12"/>
      <c r="F431" s="12"/>
    </row>
    <row r="432" spans="1:6" x14ac:dyDescent="0.2">
      <c r="A432" s="14">
        <f>B432</f>
        <v>40759</v>
      </c>
      <c r="B432" s="18">
        <f>B430+1</f>
        <v>40759</v>
      </c>
      <c r="C432" s="13" t="s">
        <v>39</v>
      </c>
      <c r="D432" s="12"/>
      <c r="E432" s="12"/>
      <c r="F432" s="12"/>
    </row>
    <row r="433" spans="1:6" x14ac:dyDescent="0.2">
      <c r="A433" s="14"/>
      <c r="B433" s="18"/>
      <c r="C433" s="13"/>
      <c r="D433" s="12"/>
      <c r="E433" s="12"/>
      <c r="F433" s="12"/>
    </row>
    <row r="434" spans="1:6" x14ac:dyDescent="0.2">
      <c r="A434" s="14">
        <f>B434</f>
        <v>40760</v>
      </c>
      <c r="B434" s="18">
        <f>B432+1</f>
        <v>40760</v>
      </c>
      <c r="C434" s="13" t="s">
        <v>39</v>
      </c>
      <c r="D434" s="12"/>
      <c r="E434" s="12"/>
      <c r="F434" s="12"/>
    </row>
    <row r="435" spans="1:6" x14ac:dyDescent="0.2">
      <c r="A435" s="14"/>
      <c r="B435" s="18"/>
      <c r="C435" s="13"/>
      <c r="D435" s="12"/>
      <c r="E435" s="12"/>
      <c r="F435" s="12"/>
    </row>
    <row r="436" spans="1:6" x14ac:dyDescent="0.2">
      <c r="A436" s="14">
        <f>B436</f>
        <v>40761</v>
      </c>
      <c r="B436" s="18">
        <f>B434+1</f>
        <v>40761</v>
      </c>
      <c r="C436" s="13" t="s">
        <v>39</v>
      </c>
      <c r="D436" s="12"/>
      <c r="E436" s="12"/>
      <c r="F436" s="12"/>
    </row>
    <row r="437" spans="1:6" x14ac:dyDescent="0.2">
      <c r="A437" s="14"/>
      <c r="B437" s="18"/>
      <c r="C437" s="13"/>
      <c r="D437" s="12"/>
      <c r="E437" s="12"/>
      <c r="F437" s="12"/>
    </row>
    <row r="438" spans="1:6" x14ac:dyDescent="0.2">
      <c r="A438" s="14">
        <f>B438</f>
        <v>40762</v>
      </c>
      <c r="B438" s="18">
        <f>B436+1</f>
        <v>40762</v>
      </c>
      <c r="C438" s="13" t="s">
        <v>39</v>
      </c>
      <c r="D438" s="12"/>
      <c r="E438" s="12"/>
      <c r="F438" s="12"/>
    </row>
    <row r="439" spans="1:6" x14ac:dyDescent="0.2">
      <c r="A439" s="14"/>
      <c r="B439" s="18"/>
      <c r="C439" s="13"/>
      <c r="D439" s="12"/>
      <c r="E439" s="12"/>
      <c r="F439" s="12"/>
    </row>
    <row r="440" spans="1:6" x14ac:dyDescent="0.2">
      <c r="A440" s="14">
        <f>B440</f>
        <v>40763</v>
      </c>
      <c r="B440" s="18">
        <f>B438+1</f>
        <v>40763</v>
      </c>
      <c r="C440" s="13" t="s">
        <v>39</v>
      </c>
      <c r="D440" s="12"/>
      <c r="E440" s="12"/>
      <c r="F440" s="12"/>
    </row>
    <row r="441" spans="1:6" x14ac:dyDescent="0.2">
      <c r="A441" s="14"/>
      <c r="B441" s="18"/>
      <c r="C441" s="13"/>
      <c r="D441" s="12"/>
      <c r="E441" s="12"/>
      <c r="F441" s="12"/>
    </row>
    <row r="442" spans="1:6" x14ac:dyDescent="0.2">
      <c r="A442" s="14">
        <f>B442</f>
        <v>40764</v>
      </c>
      <c r="B442" s="18">
        <f>B440+1</f>
        <v>40764</v>
      </c>
      <c r="C442" s="13" t="s">
        <v>39</v>
      </c>
      <c r="D442" s="12"/>
      <c r="E442" s="12"/>
      <c r="F442" s="12"/>
    </row>
    <row r="443" spans="1:6" x14ac:dyDescent="0.2">
      <c r="A443" s="14"/>
      <c r="B443" s="18"/>
      <c r="C443" s="13"/>
      <c r="D443" s="12"/>
      <c r="E443" s="12"/>
      <c r="F443" s="12"/>
    </row>
    <row r="444" spans="1:6" x14ac:dyDescent="0.2">
      <c r="A444" s="14">
        <f>B444</f>
        <v>40765</v>
      </c>
      <c r="B444" s="18">
        <f>B442+1</f>
        <v>40765</v>
      </c>
      <c r="C444" s="13" t="s">
        <v>39</v>
      </c>
      <c r="D444" s="12"/>
      <c r="E444" s="12"/>
      <c r="F444" s="12"/>
    </row>
    <row r="445" spans="1:6" x14ac:dyDescent="0.2">
      <c r="A445" s="14"/>
      <c r="B445" s="18"/>
      <c r="C445" s="13"/>
      <c r="D445" s="12"/>
      <c r="E445" s="12"/>
      <c r="F445" s="12"/>
    </row>
    <row r="446" spans="1:6" x14ac:dyDescent="0.2">
      <c r="A446" s="14">
        <f>B446</f>
        <v>40766</v>
      </c>
      <c r="B446" s="18">
        <f>B444+1</f>
        <v>40766</v>
      </c>
      <c r="C446" s="13" t="s">
        <v>39</v>
      </c>
      <c r="D446" s="12"/>
      <c r="E446" s="12"/>
      <c r="F446" s="12"/>
    </row>
    <row r="447" spans="1:6" x14ac:dyDescent="0.2">
      <c r="A447" s="14"/>
      <c r="B447" s="18"/>
      <c r="C447" s="13"/>
      <c r="D447" s="12"/>
      <c r="E447" s="12"/>
      <c r="F447" s="12"/>
    </row>
    <row r="448" spans="1:6" x14ac:dyDescent="0.2">
      <c r="A448" s="14">
        <f>B448</f>
        <v>40767</v>
      </c>
      <c r="B448" s="18">
        <f>B446+1</f>
        <v>40767</v>
      </c>
      <c r="C448" s="13" t="s">
        <v>39</v>
      </c>
      <c r="D448" s="12"/>
      <c r="E448" s="12"/>
      <c r="F448" s="12"/>
    </row>
    <row r="449" spans="1:6" x14ac:dyDescent="0.2">
      <c r="A449" s="14"/>
      <c r="B449" s="18"/>
      <c r="C449" s="13"/>
      <c r="D449" s="12"/>
      <c r="E449" s="12"/>
      <c r="F449" s="12"/>
    </row>
    <row r="450" spans="1:6" x14ac:dyDescent="0.2">
      <c r="A450" s="14">
        <f>B450</f>
        <v>40768</v>
      </c>
      <c r="B450" s="18">
        <f>B448+1</f>
        <v>40768</v>
      </c>
      <c r="C450" s="13" t="s">
        <v>39</v>
      </c>
      <c r="D450" s="12"/>
      <c r="E450" s="12"/>
      <c r="F450" s="12"/>
    </row>
    <row r="451" spans="1:6" x14ac:dyDescent="0.2">
      <c r="A451" s="14"/>
      <c r="B451" s="18"/>
      <c r="C451" s="13"/>
      <c r="D451" s="12"/>
      <c r="E451" s="12"/>
      <c r="F451" s="12"/>
    </row>
    <row r="452" spans="1:6" x14ac:dyDescent="0.2">
      <c r="A452" s="14">
        <f>B452</f>
        <v>40769</v>
      </c>
      <c r="B452" s="18">
        <f>B450+1</f>
        <v>40769</v>
      </c>
      <c r="C452" s="13" t="s">
        <v>39</v>
      </c>
      <c r="D452" s="12"/>
      <c r="E452" s="12"/>
      <c r="F452" s="12"/>
    </row>
    <row r="453" spans="1:6" x14ac:dyDescent="0.2">
      <c r="A453" s="14"/>
      <c r="B453" s="18"/>
      <c r="C453" s="13"/>
      <c r="D453" s="12"/>
      <c r="E453" s="12"/>
      <c r="F453" s="12"/>
    </row>
    <row r="454" spans="1:6" x14ac:dyDescent="0.2">
      <c r="A454" s="14">
        <f>B454</f>
        <v>40770</v>
      </c>
      <c r="B454" s="18">
        <f>B452+1</f>
        <v>40770</v>
      </c>
      <c r="C454" s="13" t="s">
        <v>39</v>
      </c>
      <c r="D454" s="12"/>
      <c r="E454" s="12"/>
      <c r="F454" s="12"/>
    </row>
    <row r="455" spans="1:6" x14ac:dyDescent="0.2">
      <c r="A455" s="14"/>
      <c r="B455" s="18"/>
      <c r="C455" s="13"/>
      <c r="D455" s="12"/>
      <c r="E455" s="12"/>
      <c r="F455" s="12"/>
    </row>
    <row r="456" spans="1:6" x14ac:dyDescent="0.2">
      <c r="A456" s="14">
        <f>B456</f>
        <v>40771</v>
      </c>
      <c r="B456" s="18">
        <f>B454+1</f>
        <v>40771</v>
      </c>
      <c r="C456" s="13" t="s">
        <v>39</v>
      </c>
      <c r="D456" s="12"/>
      <c r="E456" s="12"/>
      <c r="F456" s="12"/>
    </row>
    <row r="457" spans="1:6" x14ac:dyDescent="0.2">
      <c r="A457" s="14"/>
      <c r="B457" s="18"/>
      <c r="C457" s="13"/>
      <c r="D457" s="12"/>
      <c r="E457" s="12"/>
      <c r="F457" s="12"/>
    </row>
    <row r="458" spans="1:6" x14ac:dyDescent="0.2">
      <c r="A458" s="14">
        <f>B458</f>
        <v>40772</v>
      </c>
      <c r="B458" s="18">
        <f>B456+1</f>
        <v>40772</v>
      </c>
      <c r="C458" s="13" t="s">
        <v>39</v>
      </c>
      <c r="D458" s="12"/>
      <c r="E458" s="12"/>
      <c r="F458" s="12"/>
    </row>
    <row r="459" spans="1:6" x14ac:dyDescent="0.2">
      <c r="A459" s="14"/>
      <c r="B459" s="18"/>
      <c r="C459" s="13"/>
      <c r="D459" s="12"/>
      <c r="E459" s="12"/>
      <c r="F459" s="12"/>
    </row>
    <row r="460" spans="1:6" x14ac:dyDescent="0.2">
      <c r="A460" s="14">
        <f>B460</f>
        <v>40773</v>
      </c>
      <c r="B460" s="18">
        <f>B458+1</f>
        <v>40773</v>
      </c>
      <c r="C460" s="13" t="s">
        <v>39</v>
      </c>
      <c r="D460" s="12"/>
      <c r="E460" s="12"/>
      <c r="F460" s="12"/>
    </row>
    <row r="461" spans="1:6" x14ac:dyDescent="0.2">
      <c r="A461" s="14"/>
      <c r="B461" s="18"/>
      <c r="C461" s="13"/>
      <c r="D461" s="12"/>
      <c r="E461" s="12"/>
      <c r="F461" s="12"/>
    </row>
    <row r="462" spans="1:6" x14ac:dyDescent="0.2">
      <c r="A462" s="14">
        <f>B462</f>
        <v>40774</v>
      </c>
      <c r="B462" s="18">
        <f>B460+1</f>
        <v>40774</v>
      </c>
      <c r="C462" s="13" t="s">
        <v>39</v>
      </c>
      <c r="D462" s="12"/>
      <c r="E462" s="12"/>
      <c r="F462" s="12"/>
    </row>
    <row r="463" spans="1:6" x14ac:dyDescent="0.2">
      <c r="A463" s="14"/>
      <c r="B463" s="18"/>
      <c r="C463" s="13"/>
      <c r="D463" s="12"/>
      <c r="E463" s="12"/>
      <c r="F463" s="12"/>
    </row>
    <row r="464" spans="1:6" x14ac:dyDescent="0.2">
      <c r="A464" s="14">
        <f>B464</f>
        <v>40775</v>
      </c>
      <c r="B464" s="18">
        <f>B462+1</f>
        <v>40775</v>
      </c>
      <c r="C464" s="13" t="s">
        <v>39</v>
      </c>
      <c r="D464" s="12"/>
      <c r="E464" s="12"/>
      <c r="F464" s="12"/>
    </row>
    <row r="465" spans="1:6" x14ac:dyDescent="0.2">
      <c r="A465" s="14"/>
      <c r="B465" s="18"/>
      <c r="C465" s="13"/>
      <c r="D465" s="12"/>
      <c r="E465" s="12"/>
      <c r="F465" s="12"/>
    </row>
    <row r="466" spans="1:6" ht="12.75" customHeight="1" x14ac:dyDescent="0.2">
      <c r="A466" s="14">
        <f>B466</f>
        <v>40776</v>
      </c>
      <c r="B466" s="18">
        <f>B464+1</f>
        <v>40776</v>
      </c>
      <c r="C466" s="13" t="s">
        <v>39</v>
      </c>
      <c r="D466" s="12"/>
      <c r="E466" s="12"/>
      <c r="F466" s="12" t="s">
        <v>127</v>
      </c>
    </row>
    <row r="467" spans="1:6" x14ac:dyDescent="0.2">
      <c r="A467" s="14"/>
      <c r="B467" s="18"/>
      <c r="C467" s="13"/>
      <c r="D467" s="12"/>
      <c r="E467" s="12"/>
      <c r="F467" s="12"/>
    </row>
    <row r="468" spans="1:6" x14ac:dyDescent="0.2">
      <c r="A468" s="14">
        <f>B468</f>
        <v>40777</v>
      </c>
      <c r="B468" s="18">
        <f>B466+1</f>
        <v>40777</v>
      </c>
      <c r="C468" s="13" t="s">
        <v>39</v>
      </c>
      <c r="D468" s="12"/>
      <c r="E468" s="12"/>
      <c r="F468" s="12"/>
    </row>
    <row r="469" spans="1:6" x14ac:dyDescent="0.2">
      <c r="A469" s="14"/>
      <c r="B469" s="18"/>
      <c r="C469" s="13"/>
      <c r="D469" s="12"/>
      <c r="E469" s="12"/>
      <c r="F469" s="12"/>
    </row>
    <row r="470" spans="1:6" x14ac:dyDescent="0.2">
      <c r="A470" s="14">
        <f>B470</f>
        <v>40778</v>
      </c>
      <c r="B470" s="18">
        <f>B468+1</f>
        <v>40778</v>
      </c>
      <c r="C470" s="13" t="s">
        <v>39</v>
      </c>
      <c r="D470" s="12"/>
      <c r="E470" s="12"/>
      <c r="F470" s="12"/>
    </row>
    <row r="471" spans="1:6" x14ac:dyDescent="0.2">
      <c r="A471" s="14"/>
      <c r="B471" s="18"/>
      <c r="C471" s="13"/>
      <c r="D471" s="12"/>
      <c r="E471" s="12"/>
      <c r="F471" s="12"/>
    </row>
    <row r="472" spans="1:6" x14ac:dyDescent="0.2">
      <c r="A472" s="14">
        <f>B472</f>
        <v>40779</v>
      </c>
      <c r="B472" s="18">
        <f>B470+1</f>
        <v>40779</v>
      </c>
      <c r="C472" s="13" t="s">
        <v>39</v>
      </c>
      <c r="D472" s="12"/>
      <c r="E472" s="12"/>
      <c r="F472" s="12"/>
    </row>
    <row r="473" spans="1:6" x14ac:dyDescent="0.2">
      <c r="A473" s="14"/>
      <c r="B473" s="18"/>
      <c r="C473" s="13"/>
      <c r="D473" s="12"/>
      <c r="E473" s="12"/>
      <c r="F473" s="12"/>
    </row>
    <row r="474" spans="1:6" x14ac:dyDescent="0.2">
      <c r="A474" s="14">
        <f>B474</f>
        <v>40780</v>
      </c>
      <c r="B474" s="18">
        <f>B472+1</f>
        <v>40780</v>
      </c>
      <c r="C474" s="13" t="s">
        <v>39</v>
      </c>
      <c r="D474" s="12"/>
      <c r="E474" s="12"/>
      <c r="F474" s="12"/>
    </row>
    <row r="475" spans="1:6" x14ac:dyDescent="0.2">
      <c r="A475" s="14"/>
      <c r="B475" s="18"/>
      <c r="C475" s="13"/>
      <c r="D475" s="12"/>
      <c r="E475" s="12"/>
      <c r="F475" s="12"/>
    </row>
    <row r="476" spans="1:6" x14ac:dyDescent="0.2">
      <c r="A476" s="14">
        <f>B476</f>
        <v>40781</v>
      </c>
      <c r="B476" s="18">
        <f>B474+1</f>
        <v>40781</v>
      </c>
      <c r="C476" s="13" t="s">
        <v>39</v>
      </c>
      <c r="D476" s="12"/>
      <c r="E476" s="12"/>
      <c r="F476" s="12"/>
    </row>
    <row r="477" spans="1:6" x14ac:dyDescent="0.2">
      <c r="A477" s="14"/>
      <c r="B477" s="18"/>
      <c r="C477" s="13"/>
      <c r="D477" s="12"/>
      <c r="E477" s="12"/>
      <c r="F477" s="12"/>
    </row>
    <row r="478" spans="1:6" x14ac:dyDescent="0.2">
      <c r="A478" s="14">
        <f>B478</f>
        <v>40782</v>
      </c>
      <c r="B478" s="18">
        <f>B476+1</f>
        <v>40782</v>
      </c>
      <c r="C478" s="13" t="s">
        <v>39</v>
      </c>
      <c r="D478" s="10"/>
      <c r="E478" s="12"/>
      <c r="F478" s="12"/>
    </row>
    <row r="479" spans="1:6" x14ac:dyDescent="0.2">
      <c r="A479" s="14"/>
      <c r="B479" s="18"/>
      <c r="C479" s="13"/>
      <c r="D479" s="10"/>
      <c r="E479" s="12"/>
      <c r="F479" s="12"/>
    </row>
    <row r="480" spans="1:6" ht="12.75" customHeight="1" x14ac:dyDescent="0.2">
      <c r="A480" s="14">
        <f>B480</f>
        <v>40783</v>
      </c>
      <c r="B480" s="18">
        <f>B478+1</f>
        <v>40783</v>
      </c>
      <c r="C480" s="13" t="s">
        <v>39</v>
      </c>
      <c r="D480" s="10"/>
      <c r="E480" s="12"/>
      <c r="F480" s="12" t="s">
        <v>65</v>
      </c>
    </row>
    <row r="481" spans="1:6" x14ac:dyDescent="0.2">
      <c r="A481" s="14"/>
      <c r="B481" s="18"/>
      <c r="C481" s="13"/>
      <c r="D481" s="10"/>
      <c r="E481" s="12"/>
      <c r="F481" s="12"/>
    </row>
    <row r="482" spans="1:6" x14ac:dyDescent="0.2">
      <c r="A482" s="14">
        <f>B482</f>
        <v>40784</v>
      </c>
      <c r="B482" s="18">
        <f>B480+1</f>
        <v>40784</v>
      </c>
      <c r="C482" s="13" t="s">
        <v>39</v>
      </c>
      <c r="D482" s="10"/>
      <c r="E482" s="12"/>
      <c r="F482" s="12"/>
    </row>
    <row r="483" spans="1:6" x14ac:dyDescent="0.2">
      <c r="A483" s="14"/>
      <c r="B483" s="18"/>
      <c r="C483" s="13"/>
      <c r="D483" s="10"/>
      <c r="E483" s="12"/>
      <c r="F483" s="12"/>
    </row>
    <row r="484" spans="1:6" x14ac:dyDescent="0.2">
      <c r="A484" s="14">
        <f>B484</f>
        <v>40785</v>
      </c>
      <c r="B484" s="18">
        <f>B482+1</f>
        <v>40785</v>
      </c>
      <c r="C484" s="13" t="s">
        <v>39</v>
      </c>
      <c r="D484" s="10"/>
      <c r="E484" s="12"/>
      <c r="F484" s="12"/>
    </row>
    <row r="485" spans="1:6" x14ac:dyDescent="0.2">
      <c r="A485" s="14"/>
      <c r="B485" s="18"/>
      <c r="C485" s="13"/>
      <c r="D485" s="10"/>
      <c r="E485" s="12"/>
      <c r="F485" s="12"/>
    </row>
    <row r="486" spans="1:6" x14ac:dyDescent="0.2">
      <c r="A486" s="14">
        <f>B486</f>
        <v>40786</v>
      </c>
      <c r="B486" s="18">
        <f>B484+1</f>
        <v>40786</v>
      </c>
      <c r="C486" s="13" t="s">
        <v>39</v>
      </c>
      <c r="D486" s="12"/>
      <c r="E486" s="12"/>
      <c r="F486" s="12"/>
    </row>
    <row r="487" spans="1:6" x14ac:dyDescent="0.2">
      <c r="A487" s="14"/>
      <c r="B487" s="18"/>
      <c r="C487" s="13"/>
      <c r="D487" s="12"/>
      <c r="E487" s="12"/>
      <c r="F487" s="12"/>
    </row>
    <row r="488" spans="1:6" x14ac:dyDescent="0.2">
      <c r="A488" s="14">
        <f>B488</f>
        <v>40787</v>
      </c>
      <c r="B488" s="18">
        <f>B486+1</f>
        <v>40787</v>
      </c>
      <c r="C488" s="13" t="s">
        <v>39</v>
      </c>
      <c r="D488" s="12"/>
      <c r="E488" s="12"/>
      <c r="F488" s="12"/>
    </row>
    <row r="489" spans="1:6" x14ac:dyDescent="0.2">
      <c r="A489" s="14"/>
      <c r="B489" s="18"/>
      <c r="C489" s="13"/>
      <c r="D489" s="12"/>
      <c r="E489" s="12"/>
      <c r="F489" s="12"/>
    </row>
    <row r="490" spans="1:6" x14ac:dyDescent="0.2">
      <c r="A490" s="14">
        <f>B490</f>
        <v>40788</v>
      </c>
      <c r="B490" s="18">
        <f>B488+1</f>
        <v>40788</v>
      </c>
      <c r="C490" s="13" t="s">
        <v>39</v>
      </c>
      <c r="D490" s="12"/>
      <c r="E490" s="12"/>
      <c r="F490" s="12"/>
    </row>
    <row r="491" spans="1:6" x14ac:dyDescent="0.2">
      <c r="A491" s="14"/>
      <c r="B491" s="18"/>
      <c r="C491" s="13"/>
      <c r="D491" s="12"/>
      <c r="E491" s="12"/>
      <c r="F491" s="12"/>
    </row>
    <row r="492" spans="1:6" x14ac:dyDescent="0.2">
      <c r="A492" s="14">
        <f>B492</f>
        <v>40789</v>
      </c>
      <c r="B492" s="18">
        <f>B490+1</f>
        <v>40789</v>
      </c>
      <c r="C492" s="13" t="s">
        <v>39</v>
      </c>
      <c r="D492" s="12"/>
      <c r="E492" s="12"/>
      <c r="F492" s="12"/>
    </row>
    <row r="493" spans="1:6" x14ac:dyDescent="0.2">
      <c r="A493" s="14"/>
      <c r="B493" s="18"/>
      <c r="C493" s="13"/>
      <c r="D493" s="12"/>
      <c r="E493" s="12"/>
      <c r="F493" s="12"/>
    </row>
    <row r="494" spans="1:6" ht="12.75" customHeight="1" x14ac:dyDescent="0.2">
      <c r="A494" s="14">
        <f>B494</f>
        <v>40790</v>
      </c>
      <c r="B494" s="18">
        <f>B492+1</f>
        <v>40790</v>
      </c>
      <c r="C494" s="13" t="s">
        <v>39</v>
      </c>
      <c r="D494" s="12"/>
      <c r="E494" s="12"/>
      <c r="F494" s="12" t="s">
        <v>67</v>
      </c>
    </row>
    <row r="495" spans="1:6" x14ac:dyDescent="0.2">
      <c r="A495" s="14"/>
      <c r="B495" s="18"/>
      <c r="C495" s="13"/>
      <c r="D495" s="12"/>
      <c r="E495" s="12"/>
      <c r="F495" s="12"/>
    </row>
    <row r="496" spans="1:6" x14ac:dyDescent="0.2">
      <c r="A496" s="14">
        <f>B496</f>
        <v>40791</v>
      </c>
      <c r="B496" s="18">
        <f>B494+1</f>
        <v>40791</v>
      </c>
      <c r="C496" s="13" t="s">
        <v>39</v>
      </c>
      <c r="D496" s="12"/>
      <c r="E496" s="12"/>
      <c r="F496" s="12"/>
    </row>
    <row r="497" spans="1:6" x14ac:dyDescent="0.2">
      <c r="A497" s="14"/>
      <c r="B497" s="18"/>
      <c r="C497" s="13"/>
      <c r="D497" s="12"/>
      <c r="E497" s="12"/>
      <c r="F497" s="12"/>
    </row>
    <row r="498" spans="1:6" x14ac:dyDescent="0.2">
      <c r="A498" s="14">
        <f>B498</f>
        <v>40792</v>
      </c>
      <c r="B498" s="18">
        <f>B496+1</f>
        <v>40792</v>
      </c>
      <c r="C498" s="13" t="s">
        <v>39</v>
      </c>
      <c r="D498" s="12"/>
      <c r="E498" s="12"/>
      <c r="F498" s="12"/>
    </row>
    <row r="499" spans="1:6" x14ac:dyDescent="0.2">
      <c r="A499" s="14"/>
      <c r="B499" s="18"/>
      <c r="C499" s="13"/>
      <c r="D499" s="12"/>
      <c r="E499" s="12"/>
      <c r="F499" s="12"/>
    </row>
    <row r="500" spans="1:6" ht="12.75" customHeight="1" x14ac:dyDescent="0.2">
      <c r="A500" s="14">
        <f>B500</f>
        <v>40793</v>
      </c>
      <c r="B500" s="18">
        <f>B498+1</f>
        <v>40793</v>
      </c>
      <c r="C500" s="13"/>
      <c r="D500" s="12"/>
      <c r="E500" s="12"/>
      <c r="F500" s="12" t="s">
        <v>66</v>
      </c>
    </row>
    <row r="501" spans="1:6" x14ac:dyDescent="0.2">
      <c r="A501" s="14"/>
      <c r="B501" s="18"/>
      <c r="C501" s="13"/>
      <c r="D501" s="12"/>
      <c r="E501" s="12"/>
      <c r="F501" s="12"/>
    </row>
    <row r="502" spans="1:6" ht="12.75" customHeight="1" x14ac:dyDescent="0.2">
      <c r="A502" s="14">
        <f>B502</f>
        <v>40794</v>
      </c>
      <c r="B502" s="18">
        <f>B500+1</f>
        <v>40794</v>
      </c>
      <c r="C502" s="13"/>
      <c r="D502" s="12"/>
      <c r="E502" s="12" t="s">
        <v>100</v>
      </c>
      <c r="F502" s="12"/>
    </row>
    <row r="503" spans="1:6" x14ac:dyDescent="0.2">
      <c r="A503" s="14"/>
      <c r="B503" s="18"/>
      <c r="C503" s="13"/>
      <c r="D503" s="12"/>
      <c r="E503" s="12"/>
      <c r="F503" s="12"/>
    </row>
    <row r="504" spans="1:6" ht="12.75" customHeight="1" x14ac:dyDescent="0.2">
      <c r="A504" s="14">
        <f>B504</f>
        <v>40795</v>
      </c>
      <c r="B504" s="18">
        <f>B502+1</f>
        <v>40795</v>
      </c>
      <c r="C504" s="13"/>
      <c r="D504" s="12"/>
      <c r="E504" s="12" t="s">
        <v>123</v>
      </c>
      <c r="F504" s="12" t="s">
        <v>68</v>
      </c>
    </row>
    <row r="505" spans="1:6" x14ac:dyDescent="0.2">
      <c r="A505" s="14"/>
      <c r="B505" s="18"/>
      <c r="C505" s="13"/>
      <c r="D505" s="12"/>
      <c r="E505" s="12"/>
      <c r="F505" s="12"/>
    </row>
    <row r="506" spans="1:6" ht="12.75" customHeight="1" x14ac:dyDescent="0.2">
      <c r="A506" s="14">
        <f>B506</f>
        <v>40796</v>
      </c>
      <c r="B506" s="18">
        <f>B504+1</f>
        <v>40796</v>
      </c>
      <c r="C506" s="13"/>
      <c r="D506" s="12" t="s">
        <v>142</v>
      </c>
      <c r="E506" s="12"/>
      <c r="F506" s="12"/>
    </row>
    <row r="507" spans="1:6" x14ac:dyDescent="0.2">
      <c r="A507" s="14"/>
      <c r="B507" s="18"/>
      <c r="C507" s="13"/>
      <c r="D507" s="12"/>
      <c r="E507" s="12"/>
      <c r="F507" s="12"/>
    </row>
    <row r="508" spans="1:6" ht="12.75" customHeight="1" x14ac:dyDescent="0.2">
      <c r="A508" s="14">
        <f>B508</f>
        <v>40797</v>
      </c>
      <c r="B508" s="18">
        <f>B506+1</f>
        <v>40797</v>
      </c>
      <c r="C508" s="13"/>
      <c r="D508" s="12" t="s">
        <v>143</v>
      </c>
      <c r="E508" s="12"/>
      <c r="F508" s="12"/>
    </row>
    <row r="509" spans="1:6" x14ac:dyDescent="0.2">
      <c r="A509" s="14"/>
      <c r="B509" s="18"/>
      <c r="C509" s="13"/>
      <c r="D509" s="12"/>
      <c r="E509" s="12"/>
      <c r="F509" s="12"/>
    </row>
    <row r="510" spans="1:6" x14ac:dyDescent="0.2">
      <c r="A510" s="14">
        <f>B510</f>
        <v>40798</v>
      </c>
      <c r="B510" s="18">
        <f>B508+1</f>
        <v>40798</v>
      </c>
      <c r="C510" s="13"/>
      <c r="D510" s="12"/>
      <c r="E510" s="12"/>
      <c r="F510" s="12"/>
    </row>
    <row r="511" spans="1:6" x14ac:dyDescent="0.2">
      <c r="A511" s="14"/>
      <c r="B511" s="18"/>
      <c r="C511" s="13"/>
      <c r="D511" s="12"/>
      <c r="E511" s="12"/>
      <c r="F511" s="12"/>
    </row>
    <row r="512" spans="1:6" x14ac:dyDescent="0.2">
      <c r="A512" s="14">
        <f>B512</f>
        <v>40799</v>
      </c>
      <c r="B512" s="18">
        <f>B510+1</f>
        <v>40799</v>
      </c>
      <c r="C512" s="13"/>
      <c r="D512" s="12"/>
      <c r="E512" s="12"/>
      <c r="F512" s="12"/>
    </row>
    <row r="513" spans="1:6" x14ac:dyDescent="0.2">
      <c r="A513" s="14"/>
      <c r="B513" s="18"/>
      <c r="C513" s="13"/>
      <c r="D513" s="12"/>
      <c r="E513" s="12"/>
      <c r="F513" s="12"/>
    </row>
    <row r="514" spans="1:6" x14ac:dyDescent="0.2">
      <c r="A514" s="14">
        <f>B514</f>
        <v>40800</v>
      </c>
      <c r="B514" s="18">
        <f>B512+1</f>
        <v>40800</v>
      </c>
      <c r="C514" s="13"/>
      <c r="D514" s="12"/>
      <c r="E514" s="12"/>
      <c r="F514" s="12"/>
    </row>
    <row r="515" spans="1:6" x14ac:dyDescent="0.2">
      <c r="A515" s="14"/>
      <c r="B515" s="18"/>
      <c r="C515" s="13"/>
      <c r="D515" s="12"/>
      <c r="E515" s="12"/>
      <c r="F515" s="12"/>
    </row>
    <row r="516" spans="1:6" ht="12.75" customHeight="1" x14ac:dyDescent="0.2">
      <c r="A516" s="14">
        <f>B516</f>
        <v>40801</v>
      </c>
      <c r="B516" s="18">
        <f>B514+1</f>
        <v>40801</v>
      </c>
      <c r="C516" s="13"/>
      <c r="D516" s="12"/>
      <c r="E516" s="12" t="s">
        <v>100</v>
      </c>
      <c r="F516" s="12"/>
    </row>
    <row r="517" spans="1:6" x14ac:dyDescent="0.2">
      <c r="A517" s="14"/>
      <c r="B517" s="18"/>
      <c r="C517" s="13"/>
      <c r="D517" s="12"/>
      <c r="E517" s="12"/>
      <c r="F517" s="12"/>
    </row>
    <row r="518" spans="1:6" ht="12.75" customHeight="1" x14ac:dyDescent="0.2">
      <c r="A518" s="14">
        <f>B518</f>
        <v>40802</v>
      </c>
      <c r="B518" s="18">
        <f>B516+1</f>
        <v>40802</v>
      </c>
      <c r="C518" s="13"/>
      <c r="D518" s="12"/>
      <c r="E518" s="12" t="s">
        <v>123</v>
      </c>
      <c r="F518" s="12"/>
    </row>
    <row r="519" spans="1:6" x14ac:dyDescent="0.2">
      <c r="A519" s="14"/>
      <c r="B519" s="18"/>
      <c r="C519" s="13"/>
      <c r="D519" s="12"/>
      <c r="E519" s="12"/>
      <c r="F519" s="12"/>
    </row>
    <row r="520" spans="1:6" x14ac:dyDescent="0.2">
      <c r="A520" s="14">
        <f>B520</f>
        <v>40803</v>
      </c>
      <c r="B520" s="18">
        <f>B518+1</f>
        <v>40803</v>
      </c>
      <c r="C520" s="13"/>
      <c r="D520" s="12"/>
      <c r="E520" s="12"/>
      <c r="F520" s="12"/>
    </row>
    <row r="521" spans="1:6" x14ac:dyDescent="0.2">
      <c r="A521" s="14"/>
      <c r="B521" s="18"/>
      <c r="C521" s="13"/>
      <c r="D521" s="12"/>
      <c r="E521" s="12"/>
      <c r="F521" s="12"/>
    </row>
    <row r="522" spans="1:6" ht="12.75" customHeight="1" x14ac:dyDescent="0.2">
      <c r="A522" s="14">
        <f>B522</f>
        <v>40804</v>
      </c>
      <c r="B522" s="18">
        <f>B520+1</f>
        <v>40804</v>
      </c>
      <c r="C522" s="13"/>
      <c r="D522" s="12"/>
      <c r="E522" s="12"/>
      <c r="F522" s="12" t="s">
        <v>127</v>
      </c>
    </row>
    <row r="523" spans="1:6" x14ac:dyDescent="0.2">
      <c r="A523" s="14"/>
      <c r="B523" s="18"/>
      <c r="C523" s="13"/>
      <c r="D523" s="12"/>
      <c r="E523" s="12"/>
      <c r="F523" s="12"/>
    </row>
    <row r="524" spans="1:6" x14ac:dyDescent="0.2">
      <c r="A524" s="14">
        <f>B524</f>
        <v>40805</v>
      </c>
      <c r="B524" s="18">
        <f>B522+1</f>
        <v>40805</v>
      </c>
      <c r="C524" s="13"/>
      <c r="D524" s="12"/>
      <c r="E524" s="12"/>
      <c r="F524" s="12"/>
    </row>
    <row r="525" spans="1:6" x14ac:dyDescent="0.2">
      <c r="A525" s="14"/>
      <c r="B525" s="18"/>
      <c r="C525" s="13"/>
      <c r="D525" s="12"/>
      <c r="E525" s="12"/>
      <c r="F525" s="12"/>
    </row>
    <row r="526" spans="1:6" x14ac:dyDescent="0.2">
      <c r="A526" s="14">
        <f>B526</f>
        <v>40806</v>
      </c>
      <c r="B526" s="18">
        <f>B524+1</f>
        <v>40806</v>
      </c>
      <c r="C526" s="13"/>
      <c r="D526" s="12"/>
      <c r="E526" s="12"/>
      <c r="F526" s="12"/>
    </row>
    <row r="527" spans="1:6" x14ac:dyDescent="0.2">
      <c r="A527" s="14"/>
      <c r="B527" s="18"/>
      <c r="C527" s="13"/>
      <c r="D527" s="12"/>
      <c r="E527" s="12"/>
      <c r="F527" s="12"/>
    </row>
    <row r="528" spans="1:6" x14ac:dyDescent="0.2">
      <c r="A528" s="14">
        <f>B528</f>
        <v>40807</v>
      </c>
      <c r="B528" s="18">
        <f>B526+1</f>
        <v>40807</v>
      </c>
      <c r="C528" s="13"/>
      <c r="D528" s="12"/>
      <c r="E528" s="12"/>
      <c r="F528" s="12"/>
    </row>
    <row r="529" spans="1:6" x14ac:dyDescent="0.2">
      <c r="A529" s="14"/>
      <c r="B529" s="18"/>
      <c r="C529" s="13"/>
      <c r="D529" s="12"/>
      <c r="E529" s="12"/>
      <c r="F529" s="12"/>
    </row>
    <row r="530" spans="1:6" ht="12.75" customHeight="1" x14ac:dyDescent="0.2">
      <c r="A530" s="14">
        <f>B530</f>
        <v>40808</v>
      </c>
      <c r="B530" s="18">
        <f>B528+1</f>
        <v>40808</v>
      </c>
      <c r="C530" s="13"/>
      <c r="D530" s="12"/>
      <c r="E530" s="12" t="s">
        <v>100</v>
      </c>
      <c r="F530" s="12"/>
    </row>
    <row r="531" spans="1:6" x14ac:dyDescent="0.2">
      <c r="A531" s="14"/>
      <c r="B531" s="18"/>
      <c r="C531" s="13"/>
      <c r="D531" s="12"/>
      <c r="E531" s="12"/>
      <c r="F531" s="12"/>
    </row>
    <row r="532" spans="1:6" ht="12.75" customHeight="1" x14ac:dyDescent="0.2">
      <c r="A532" s="14">
        <f>B532</f>
        <v>40809</v>
      </c>
      <c r="B532" s="18">
        <f>B530+1</f>
        <v>40809</v>
      </c>
      <c r="C532" s="13"/>
      <c r="D532" s="12"/>
      <c r="E532" s="12" t="s">
        <v>123</v>
      </c>
      <c r="F532" s="12"/>
    </row>
    <row r="533" spans="1:6" x14ac:dyDescent="0.2">
      <c r="A533" s="14"/>
      <c r="B533" s="18"/>
      <c r="C533" s="13"/>
      <c r="D533" s="12"/>
      <c r="E533" s="12"/>
      <c r="F533" s="12"/>
    </row>
    <row r="534" spans="1:6" x14ac:dyDescent="0.2">
      <c r="A534" s="14">
        <f>B534</f>
        <v>40810</v>
      </c>
      <c r="B534" s="18">
        <f>B532+1</f>
        <v>40810</v>
      </c>
      <c r="C534" s="13"/>
      <c r="D534" s="12"/>
      <c r="E534" s="12"/>
      <c r="F534" s="12"/>
    </row>
    <row r="535" spans="1:6" x14ac:dyDescent="0.2">
      <c r="A535" s="14"/>
      <c r="B535" s="18"/>
      <c r="C535" s="13"/>
      <c r="D535" s="12"/>
      <c r="E535" s="12"/>
      <c r="F535" s="12"/>
    </row>
    <row r="536" spans="1:6" ht="12.75" customHeight="1" x14ac:dyDescent="0.2">
      <c r="A536" s="14">
        <f>B536</f>
        <v>40811</v>
      </c>
      <c r="B536" s="18">
        <f>B534+1</f>
        <v>40811</v>
      </c>
      <c r="C536" s="13"/>
      <c r="D536" s="12"/>
      <c r="E536" s="12"/>
      <c r="F536" s="12" t="s">
        <v>65</v>
      </c>
    </row>
    <row r="537" spans="1:6" x14ac:dyDescent="0.2">
      <c r="A537" s="14"/>
      <c r="B537" s="18"/>
      <c r="C537" s="13"/>
      <c r="D537" s="12"/>
      <c r="E537" s="12"/>
      <c r="F537" s="12"/>
    </row>
    <row r="538" spans="1:6" x14ac:dyDescent="0.2">
      <c r="A538" s="14">
        <f>B538</f>
        <v>40812</v>
      </c>
      <c r="B538" s="18">
        <f>B536+1</f>
        <v>40812</v>
      </c>
      <c r="C538" s="13"/>
      <c r="D538" s="12"/>
      <c r="E538" s="12"/>
      <c r="F538" s="12"/>
    </row>
    <row r="539" spans="1:6" x14ac:dyDescent="0.2">
      <c r="A539" s="14"/>
      <c r="B539" s="18"/>
      <c r="C539" s="13"/>
      <c r="D539" s="12"/>
      <c r="E539" s="12"/>
      <c r="F539" s="12"/>
    </row>
    <row r="540" spans="1:6" x14ac:dyDescent="0.2">
      <c r="A540" s="14">
        <f>B540</f>
        <v>40813</v>
      </c>
      <c r="B540" s="18">
        <f>B538+1</f>
        <v>40813</v>
      </c>
      <c r="C540" s="13"/>
      <c r="D540" s="12"/>
      <c r="E540" s="12"/>
      <c r="F540" s="12"/>
    </row>
    <row r="541" spans="1:6" x14ac:dyDescent="0.2">
      <c r="A541" s="14"/>
      <c r="B541" s="18"/>
      <c r="C541" s="13"/>
      <c r="D541" s="12"/>
      <c r="E541" s="12"/>
      <c r="F541" s="12"/>
    </row>
    <row r="542" spans="1:6" x14ac:dyDescent="0.2">
      <c r="A542" s="14">
        <f>B542</f>
        <v>40814</v>
      </c>
      <c r="B542" s="18">
        <f>B540+1</f>
        <v>40814</v>
      </c>
      <c r="C542" s="13"/>
      <c r="D542" s="12"/>
      <c r="E542" s="12"/>
      <c r="F542" s="12"/>
    </row>
    <row r="543" spans="1:6" x14ac:dyDescent="0.2">
      <c r="A543" s="14"/>
      <c r="B543" s="18"/>
      <c r="C543" s="13"/>
      <c r="D543" s="12"/>
      <c r="E543" s="12"/>
      <c r="F543" s="12"/>
    </row>
    <row r="544" spans="1:6" ht="12.75" customHeight="1" x14ac:dyDescent="0.2">
      <c r="A544" s="14">
        <f>B544</f>
        <v>40815</v>
      </c>
      <c r="B544" s="18">
        <f>B542+1</f>
        <v>40815</v>
      </c>
      <c r="C544" s="13"/>
      <c r="D544" s="12"/>
      <c r="E544" s="12" t="s">
        <v>100</v>
      </c>
      <c r="F544" s="12"/>
    </row>
    <row r="545" spans="1:6" x14ac:dyDescent="0.2">
      <c r="A545" s="14"/>
      <c r="B545" s="18"/>
      <c r="C545" s="13"/>
      <c r="D545" s="12"/>
      <c r="E545" s="12"/>
      <c r="F545" s="12"/>
    </row>
    <row r="546" spans="1:6" ht="12.75" customHeight="1" x14ac:dyDescent="0.2">
      <c r="A546" s="14">
        <f>B546</f>
        <v>40816</v>
      </c>
      <c r="B546" s="18">
        <f>B544+1</f>
        <v>40816</v>
      </c>
      <c r="C546" s="13"/>
      <c r="D546" s="12"/>
      <c r="E546" s="12" t="s">
        <v>123</v>
      </c>
      <c r="F546" s="12"/>
    </row>
    <row r="547" spans="1:6" x14ac:dyDescent="0.2">
      <c r="A547" s="14"/>
      <c r="B547" s="18"/>
      <c r="C547" s="13"/>
      <c r="D547" s="12"/>
      <c r="E547" s="12"/>
      <c r="F547" s="12"/>
    </row>
    <row r="548" spans="1:6" x14ac:dyDescent="0.2">
      <c r="A548" s="14">
        <f>B548</f>
        <v>40817</v>
      </c>
      <c r="B548" s="18">
        <f>B546+1</f>
        <v>40817</v>
      </c>
      <c r="C548" s="13"/>
      <c r="D548" s="12"/>
      <c r="E548" s="12"/>
      <c r="F548" s="12"/>
    </row>
    <row r="549" spans="1:6" x14ac:dyDescent="0.2">
      <c r="A549" s="14"/>
      <c r="B549" s="18"/>
      <c r="C549" s="13"/>
      <c r="D549" s="12"/>
      <c r="E549" s="12"/>
      <c r="F549" s="12"/>
    </row>
    <row r="550" spans="1:6" ht="12.75" customHeight="1" x14ac:dyDescent="0.2">
      <c r="A550" s="14">
        <f>B550</f>
        <v>40818</v>
      </c>
      <c r="B550" s="18">
        <f>B548+1</f>
        <v>40818</v>
      </c>
      <c r="C550" s="13"/>
      <c r="D550" s="12"/>
      <c r="E550" s="12"/>
      <c r="F550" s="12" t="s">
        <v>67</v>
      </c>
    </row>
    <row r="551" spans="1:6" x14ac:dyDescent="0.2">
      <c r="A551" s="14"/>
      <c r="B551" s="18"/>
      <c r="C551" s="13"/>
      <c r="D551" s="12"/>
      <c r="E551" s="12"/>
      <c r="F551" s="12"/>
    </row>
    <row r="552" spans="1:6" x14ac:dyDescent="0.2">
      <c r="A552" s="14">
        <f>B552</f>
        <v>40819</v>
      </c>
      <c r="B552" s="18">
        <f>B550+1</f>
        <v>40819</v>
      </c>
      <c r="C552" s="13"/>
      <c r="D552" s="12"/>
      <c r="E552" s="12"/>
      <c r="F552" s="12"/>
    </row>
    <row r="553" spans="1:6" x14ac:dyDescent="0.2">
      <c r="A553" s="14"/>
      <c r="B553" s="18" t="s">
        <v>46</v>
      </c>
      <c r="C553" s="13"/>
      <c r="D553" s="12"/>
      <c r="E553" s="12"/>
      <c r="F553" s="12"/>
    </row>
    <row r="554" spans="1:6" x14ac:dyDescent="0.2">
      <c r="A554" s="14">
        <f>B554</f>
        <v>40820</v>
      </c>
      <c r="B554" s="18">
        <f>B552+1</f>
        <v>40820</v>
      </c>
      <c r="C554" s="13"/>
      <c r="D554" s="12"/>
      <c r="E554" s="12"/>
      <c r="F554" s="12"/>
    </row>
    <row r="555" spans="1:6" x14ac:dyDescent="0.2">
      <c r="A555" s="14"/>
      <c r="B555" s="18"/>
      <c r="C555" s="13"/>
      <c r="D555" s="12"/>
      <c r="E555" s="12"/>
      <c r="F555" s="12"/>
    </row>
    <row r="556" spans="1:6" ht="12.75" customHeight="1" x14ac:dyDescent="0.2">
      <c r="A556" s="14">
        <f>B556</f>
        <v>40821</v>
      </c>
      <c r="B556" s="18">
        <f>B554+1</f>
        <v>40821</v>
      </c>
      <c r="C556" s="13"/>
      <c r="D556" s="12"/>
      <c r="E556" s="12"/>
      <c r="F556" s="12" t="s">
        <v>66</v>
      </c>
    </row>
    <row r="557" spans="1:6" x14ac:dyDescent="0.2">
      <c r="A557" s="14"/>
      <c r="B557" s="18"/>
      <c r="C557" s="13"/>
      <c r="D557" s="12"/>
      <c r="E557" s="12"/>
      <c r="F557" s="12"/>
    </row>
    <row r="558" spans="1:6" ht="12.75" customHeight="1" x14ac:dyDescent="0.2">
      <c r="A558" s="14">
        <f>B558</f>
        <v>40822</v>
      </c>
      <c r="B558" s="18">
        <f>B556+1</f>
        <v>40822</v>
      </c>
      <c r="C558" s="13"/>
      <c r="D558" s="12"/>
      <c r="E558" s="12" t="s">
        <v>100</v>
      </c>
      <c r="F558" s="12"/>
    </row>
    <row r="559" spans="1:6" x14ac:dyDescent="0.2">
      <c r="A559" s="14"/>
      <c r="B559" s="18"/>
      <c r="C559" s="13"/>
      <c r="D559" s="12"/>
      <c r="E559" s="12"/>
      <c r="F559" s="12"/>
    </row>
    <row r="560" spans="1:6" ht="12.75" customHeight="1" x14ac:dyDescent="0.2">
      <c r="A560" s="14">
        <f>B560</f>
        <v>40823</v>
      </c>
      <c r="B560" s="18">
        <f>B558+1</f>
        <v>40823</v>
      </c>
      <c r="C560" s="13"/>
      <c r="D560" s="12"/>
      <c r="E560" s="12" t="s">
        <v>123</v>
      </c>
      <c r="F560" s="12"/>
    </row>
    <row r="561" spans="1:6" x14ac:dyDescent="0.2">
      <c r="A561" s="14"/>
      <c r="B561" s="18"/>
      <c r="C561" s="13"/>
      <c r="D561" s="12"/>
      <c r="E561" s="12"/>
      <c r="F561" s="12"/>
    </row>
    <row r="562" spans="1:6" x14ac:dyDescent="0.2">
      <c r="A562" s="14">
        <f>B562</f>
        <v>40824</v>
      </c>
      <c r="B562" s="18">
        <f>B560+1</f>
        <v>40824</v>
      </c>
      <c r="C562" s="13"/>
      <c r="D562" s="12"/>
      <c r="E562" s="12"/>
      <c r="F562" s="12"/>
    </row>
    <row r="563" spans="1:6" x14ac:dyDescent="0.2">
      <c r="A563" s="14"/>
      <c r="B563" s="18"/>
      <c r="C563" s="13"/>
      <c r="D563" s="12"/>
      <c r="E563" s="12"/>
      <c r="F563" s="12"/>
    </row>
    <row r="564" spans="1:6" x14ac:dyDescent="0.2">
      <c r="A564" s="14">
        <f>B564</f>
        <v>40825</v>
      </c>
      <c r="B564" s="18">
        <f>B562+1</f>
        <v>40825</v>
      </c>
      <c r="C564" s="13"/>
      <c r="D564" s="12"/>
      <c r="E564" s="12"/>
      <c r="F564" s="12"/>
    </row>
    <row r="565" spans="1:6" x14ac:dyDescent="0.2">
      <c r="A565" s="14"/>
      <c r="B565" s="18"/>
      <c r="C565" s="13"/>
      <c r="D565" s="12"/>
      <c r="E565" s="12"/>
      <c r="F565" s="12"/>
    </row>
    <row r="566" spans="1:6" x14ac:dyDescent="0.2">
      <c r="A566" s="14">
        <f>B566</f>
        <v>40826</v>
      </c>
      <c r="B566" s="18">
        <f>B564+1</f>
        <v>40826</v>
      </c>
      <c r="C566" s="13"/>
      <c r="D566" s="12"/>
      <c r="E566" s="12"/>
      <c r="F566" s="12"/>
    </row>
    <row r="567" spans="1:6" x14ac:dyDescent="0.2">
      <c r="A567" s="14"/>
      <c r="B567" s="18"/>
      <c r="C567" s="13"/>
      <c r="D567" s="12"/>
      <c r="E567" s="12"/>
      <c r="F567" s="12"/>
    </row>
    <row r="568" spans="1:6" x14ac:dyDescent="0.2">
      <c r="A568" s="14">
        <f>B568</f>
        <v>40827</v>
      </c>
      <c r="B568" s="18">
        <f>B566+1</f>
        <v>40827</v>
      </c>
      <c r="C568" s="13"/>
      <c r="D568" s="12"/>
      <c r="E568" s="12"/>
      <c r="F568" s="12"/>
    </row>
    <row r="569" spans="1:6" x14ac:dyDescent="0.2">
      <c r="A569" s="14"/>
      <c r="B569" s="18"/>
      <c r="C569" s="13"/>
      <c r="D569" s="12"/>
      <c r="E569" s="12"/>
      <c r="F569" s="12"/>
    </row>
    <row r="570" spans="1:6" x14ac:dyDescent="0.2">
      <c r="A570" s="14">
        <f>B570</f>
        <v>40828</v>
      </c>
      <c r="B570" s="18">
        <f>B568+1</f>
        <v>40828</v>
      </c>
      <c r="C570" s="13"/>
      <c r="D570" s="12"/>
      <c r="E570" s="12"/>
      <c r="F570" s="12"/>
    </row>
    <row r="571" spans="1:6" x14ac:dyDescent="0.2">
      <c r="A571" s="14"/>
      <c r="B571" s="18"/>
      <c r="C571" s="13"/>
      <c r="D571" s="12"/>
      <c r="E571" s="12"/>
      <c r="F571" s="12"/>
    </row>
    <row r="572" spans="1:6" ht="12.75" customHeight="1" x14ac:dyDescent="0.2">
      <c r="A572" s="14">
        <f>B572</f>
        <v>40829</v>
      </c>
      <c r="B572" s="18">
        <f>B570+1</f>
        <v>40829</v>
      </c>
      <c r="C572" s="13"/>
      <c r="D572" s="12"/>
      <c r="E572" s="12" t="s">
        <v>100</v>
      </c>
      <c r="F572" s="12"/>
    </row>
    <row r="573" spans="1:6" x14ac:dyDescent="0.2">
      <c r="A573" s="14"/>
      <c r="B573" s="18"/>
      <c r="C573" s="13"/>
      <c r="D573" s="12"/>
      <c r="E573" s="12"/>
      <c r="F573" s="12"/>
    </row>
    <row r="574" spans="1:6" ht="12.75" customHeight="1" x14ac:dyDescent="0.2">
      <c r="A574" s="14">
        <f>B574</f>
        <v>40830</v>
      </c>
      <c r="B574" s="18">
        <f>B572+1</f>
        <v>40830</v>
      </c>
      <c r="C574" s="13"/>
      <c r="D574" s="12"/>
      <c r="E574" s="12" t="s">
        <v>123</v>
      </c>
      <c r="F574" s="12" t="s">
        <v>68</v>
      </c>
    </row>
    <row r="575" spans="1:6" x14ac:dyDescent="0.2">
      <c r="A575" s="14"/>
      <c r="B575" s="18"/>
      <c r="C575" s="13"/>
      <c r="D575" s="12"/>
      <c r="E575" s="12"/>
      <c r="F575" s="12"/>
    </row>
    <row r="576" spans="1:6" ht="12.75" customHeight="1" x14ac:dyDescent="0.2">
      <c r="A576" s="14">
        <f>B576</f>
        <v>40831</v>
      </c>
      <c r="B576" s="18">
        <f>B574+1</f>
        <v>40831</v>
      </c>
      <c r="C576" s="13"/>
      <c r="D576" s="12" t="s">
        <v>144</v>
      </c>
      <c r="E576" s="12"/>
      <c r="F576" s="12"/>
    </row>
    <row r="577" spans="1:6" x14ac:dyDescent="0.2">
      <c r="A577" s="14"/>
      <c r="B577" s="18"/>
      <c r="C577" s="13"/>
      <c r="D577" s="12"/>
      <c r="E577" s="12"/>
      <c r="F577" s="12"/>
    </row>
    <row r="578" spans="1:6" ht="12.75" customHeight="1" x14ac:dyDescent="0.2">
      <c r="A578" s="14">
        <f>B578</f>
        <v>40832</v>
      </c>
      <c r="B578" s="18">
        <f>B576+1</f>
        <v>40832</v>
      </c>
      <c r="C578" s="13"/>
      <c r="D578" s="12"/>
      <c r="E578" s="12"/>
      <c r="F578" s="12" t="s">
        <v>127</v>
      </c>
    </row>
    <row r="579" spans="1:6" x14ac:dyDescent="0.2">
      <c r="A579" s="14"/>
      <c r="B579" s="18"/>
      <c r="C579" s="13"/>
      <c r="D579" s="12"/>
      <c r="E579" s="12"/>
      <c r="F579" s="12"/>
    </row>
    <row r="580" spans="1:6" x14ac:dyDescent="0.2">
      <c r="A580" s="14">
        <f>B580</f>
        <v>40833</v>
      </c>
      <c r="B580" s="18">
        <f>B578+1</f>
        <v>40833</v>
      </c>
      <c r="C580" s="13"/>
      <c r="D580" s="12"/>
      <c r="E580" s="12"/>
      <c r="F580" s="12"/>
    </row>
    <row r="581" spans="1:6" x14ac:dyDescent="0.2">
      <c r="A581" s="14"/>
      <c r="B581" s="18"/>
      <c r="C581" s="13"/>
      <c r="D581" s="12"/>
      <c r="E581" s="12"/>
      <c r="F581" s="12"/>
    </row>
    <row r="582" spans="1:6" x14ac:dyDescent="0.2">
      <c r="A582" s="14">
        <f>B582</f>
        <v>40834</v>
      </c>
      <c r="B582" s="18">
        <f>B580+1</f>
        <v>40834</v>
      </c>
      <c r="C582" s="13"/>
      <c r="D582" s="12"/>
      <c r="E582" s="12"/>
      <c r="F582" s="12"/>
    </row>
    <row r="583" spans="1:6" x14ac:dyDescent="0.2">
      <c r="A583" s="14"/>
      <c r="B583" s="18"/>
      <c r="C583" s="13"/>
      <c r="D583" s="12"/>
      <c r="E583" s="12"/>
      <c r="F583" s="12"/>
    </row>
    <row r="584" spans="1:6" x14ac:dyDescent="0.2">
      <c r="A584" s="14">
        <f>B584</f>
        <v>40835</v>
      </c>
      <c r="B584" s="18">
        <f>B582+1</f>
        <v>40835</v>
      </c>
      <c r="C584" s="13"/>
      <c r="D584" s="12"/>
      <c r="E584" s="12"/>
      <c r="F584" s="12"/>
    </row>
    <row r="585" spans="1:6" x14ac:dyDescent="0.2">
      <c r="A585" s="14"/>
      <c r="B585" s="18"/>
      <c r="C585" s="13"/>
      <c r="D585" s="12"/>
      <c r="E585" s="12"/>
      <c r="F585" s="12"/>
    </row>
    <row r="586" spans="1:6" ht="12.75" customHeight="1" x14ac:dyDescent="0.2">
      <c r="A586" s="14">
        <f>B586</f>
        <v>40836</v>
      </c>
      <c r="B586" s="18">
        <f>B584+1</f>
        <v>40836</v>
      </c>
      <c r="C586" s="13"/>
      <c r="D586" s="12"/>
      <c r="E586" s="12" t="s">
        <v>100</v>
      </c>
      <c r="F586" s="12"/>
    </row>
    <row r="587" spans="1:6" x14ac:dyDescent="0.2">
      <c r="A587" s="14"/>
      <c r="B587" s="18"/>
      <c r="C587" s="13"/>
      <c r="D587" s="12"/>
      <c r="E587" s="12"/>
      <c r="F587" s="12"/>
    </row>
    <row r="588" spans="1:6" ht="12.75" customHeight="1" x14ac:dyDescent="0.2">
      <c r="A588" s="14">
        <f>B588</f>
        <v>40837</v>
      </c>
      <c r="B588" s="18">
        <f>B586+1</f>
        <v>40837</v>
      </c>
      <c r="C588" s="13"/>
      <c r="D588" s="12"/>
      <c r="E588" s="12" t="s">
        <v>123</v>
      </c>
      <c r="F588" s="12"/>
    </row>
    <row r="589" spans="1:6" x14ac:dyDescent="0.2">
      <c r="A589" s="14"/>
      <c r="B589" s="18"/>
      <c r="C589" s="13"/>
      <c r="D589" s="12"/>
      <c r="E589" s="12"/>
      <c r="F589" s="12"/>
    </row>
    <row r="590" spans="1:6" ht="12.75" customHeight="1" x14ac:dyDescent="0.2">
      <c r="A590" s="14">
        <f>B590</f>
        <v>40838</v>
      </c>
      <c r="B590" s="18">
        <f>B588+1</f>
        <v>40838</v>
      </c>
      <c r="C590" s="13"/>
      <c r="D590" s="12"/>
      <c r="E590" s="12" t="s">
        <v>145</v>
      </c>
      <c r="F590" s="12"/>
    </row>
    <row r="591" spans="1:6" x14ac:dyDescent="0.2">
      <c r="A591" s="14"/>
      <c r="B591" s="18"/>
      <c r="C591" s="13"/>
      <c r="D591" s="12"/>
      <c r="E591" s="12"/>
      <c r="F591" s="12"/>
    </row>
    <row r="592" spans="1:6" ht="12.75" customHeight="1" x14ac:dyDescent="0.2">
      <c r="A592" s="14">
        <f>B592</f>
        <v>40839</v>
      </c>
      <c r="B592" s="18">
        <f>B590+1</f>
        <v>40839</v>
      </c>
      <c r="C592" s="13"/>
      <c r="D592" s="12"/>
      <c r="E592" s="12"/>
      <c r="F592" s="12" t="s">
        <v>65</v>
      </c>
    </row>
    <row r="593" spans="1:6" x14ac:dyDescent="0.2">
      <c r="A593" s="14"/>
      <c r="B593" s="18"/>
      <c r="C593" s="13"/>
      <c r="D593" s="12"/>
      <c r="E593" s="12"/>
      <c r="F593" s="12"/>
    </row>
    <row r="594" spans="1:6" x14ac:dyDescent="0.2">
      <c r="A594" s="14">
        <f>B594</f>
        <v>40840</v>
      </c>
      <c r="B594" s="18">
        <f>B592+1</f>
        <v>40840</v>
      </c>
      <c r="C594" s="13" t="s">
        <v>47</v>
      </c>
      <c r="D594" s="12"/>
      <c r="E594" s="12"/>
      <c r="F594" s="12"/>
    </row>
    <row r="595" spans="1:6" x14ac:dyDescent="0.2">
      <c r="A595" s="14"/>
      <c r="B595" s="18"/>
      <c r="C595" s="13"/>
      <c r="D595" s="12"/>
      <c r="E595" s="12"/>
      <c r="F595" s="12"/>
    </row>
    <row r="596" spans="1:6" x14ac:dyDescent="0.2">
      <c r="A596" s="14">
        <f>B596</f>
        <v>40841</v>
      </c>
      <c r="B596" s="18">
        <f>B594+1</f>
        <v>40841</v>
      </c>
      <c r="C596" s="13" t="s">
        <v>47</v>
      </c>
      <c r="D596" s="12"/>
      <c r="E596" s="12"/>
      <c r="F596" s="12"/>
    </row>
    <row r="597" spans="1:6" x14ac:dyDescent="0.2">
      <c r="A597" s="14"/>
      <c r="B597" s="18"/>
      <c r="C597" s="13"/>
      <c r="D597" s="12"/>
      <c r="E597" s="12"/>
      <c r="F597" s="12"/>
    </row>
    <row r="598" spans="1:6" x14ac:dyDescent="0.2">
      <c r="A598" s="14">
        <f>B598</f>
        <v>40842</v>
      </c>
      <c r="B598" s="18">
        <f>B596+1</f>
        <v>40842</v>
      </c>
      <c r="C598" s="13" t="s">
        <v>47</v>
      </c>
      <c r="D598" s="9"/>
      <c r="E598" s="12"/>
      <c r="F598" s="12"/>
    </row>
    <row r="599" spans="1:6" x14ac:dyDescent="0.2">
      <c r="A599" s="14"/>
      <c r="B599" s="18"/>
      <c r="C599" s="13"/>
      <c r="D599" s="9"/>
      <c r="E599" s="12"/>
      <c r="F599" s="12"/>
    </row>
    <row r="600" spans="1:6" x14ac:dyDescent="0.2">
      <c r="A600" s="14">
        <f>B600</f>
        <v>40843</v>
      </c>
      <c r="B600" s="18">
        <f>B598+1</f>
        <v>40843</v>
      </c>
      <c r="C600" s="13" t="s">
        <v>47</v>
      </c>
      <c r="D600" s="12"/>
      <c r="E600" s="12"/>
      <c r="F600" s="12"/>
    </row>
    <row r="601" spans="1:6" x14ac:dyDescent="0.2">
      <c r="A601" s="14"/>
      <c r="B601" s="18"/>
      <c r="C601" s="13"/>
      <c r="D601" s="12"/>
      <c r="E601" s="12"/>
      <c r="F601" s="12"/>
    </row>
    <row r="602" spans="1:6" x14ac:dyDescent="0.2">
      <c r="A602" s="14">
        <f>B602</f>
        <v>40844</v>
      </c>
      <c r="B602" s="18">
        <f>B600+1</f>
        <v>40844</v>
      </c>
      <c r="C602" s="13" t="s">
        <v>47</v>
      </c>
      <c r="D602" s="12"/>
      <c r="E602" s="12"/>
      <c r="F602" s="12"/>
    </row>
    <row r="603" spans="1:6" x14ac:dyDescent="0.2">
      <c r="A603" s="14"/>
      <c r="B603" s="18"/>
      <c r="C603" s="13"/>
      <c r="D603" s="12"/>
      <c r="E603" s="12"/>
      <c r="F603" s="12"/>
    </row>
    <row r="604" spans="1:6" ht="12.75" customHeight="1" x14ac:dyDescent="0.2">
      <c r="A604" s="14">
        <f>B604</f>
        <v>40845</v>
      </c>
      <c r="B604" s="18">
        <f>B602+1</f>
        <v>40845</v>
      </c>
      <c r="C604" s="13" t="s">
        <v>47</v>
      </c>
      <c r="D604" s="12"/>
      <c r="E604" s="12" t="s">
        <v>107</v>
      </c>
      <c r="F604" s="12"/>
    </row>
    <row r="605" spans="1:6" x14ac:dyDescent="0.2">
      <c r="A605" s="14"/>
      <c r="B605" s="18"/>
      <c r="C605" s="13"/>
      <c r="D605" s="12"/>
      <c r="E605" s="12"/>
      <c r="F605" s="12"/>
    </row>
    <row r="606" spans="1:6" ht="12.75" customHeight="1" x14ac:dyDescent="0.2">
      <c r="A606" s="14">
        <f>B606</f>
        <v>40846</v>
      </c>
      <c r="B606" s="18">
        <f>B604+1</f>
        <v>40846</v>
      </c>
      <c r="C606" s="13" t="s">
        <v>47</v>
      </c>
      <c r="D606" s="12"/>
      <c r="E606" s="12" t="s">
        <v>107</v>
      </c>
      <c r="F606" s="12"/>
    </row>
    <row r="607" spans="1:6" x14ac:dyDescent="0.2">
      <c r="A607" s="14"/>
      <c r="B607" s="18"/>
      <c r="C607" s="13"/>
      <c r="D607" s="12"/>
      <c r="E607" s="12"/>
      <c r="F607" s="12"/>
    </row>
    <row r="608" spans="1:6" x14ac:dyDescent="0.2">
      <c r="A608" s="14">
        <f>B608</f>
        <v>40847</v>
      </c>
      <c r="B608" s="18">
        <f>B606+1</f>
        <v>40847</v>
      </c>
      <c r="C608" s="13" t="s">
        <v>47</v>
      </c>
      <c r="D608" s="12"/>
      <c r="E608" s="12"/>
      <c r="F608" s="12"/>
    </row>
    <row r="609" spans="1:6" x14ac:dyDescent="0.2">
      <c r="A609" s="14"/>
      <c r="B609" s="18"/>
      <c r="C609" s="13"/>
      <c r="D609" s="12"/>
      <c r="E609" s="12"/>
      <c r="F609" s="12"/>
    </row>
    <row r="610" spans="1:6" x14ac:dyDescent="0.2">
      <c r="A610" s="14">
        <f>B610</f>
        <v>40848</v>
      </c>
      <c r="B610" s="18">
        <f>B608+1</f>
        <v>40848</v>
      </c>
      <c r="C610" s="13" t="s">
        <v>47</v>
      </c>
      <c r="D610" s="12"/>
      <c r="E610" s="12"/>
      <c r="F610" s="12"/>
    </row>
    <row r="611" spans="1:6" x14ac:dyDescent="0.2">
      <c r="A611" s="14"/>
      <c r="B611" s="18" t="s">
        <v>50</v>
      </c>
      <c r="C611" s="13"/>
      <c r="D611" s="12"/>
      <c r="E611" s="12"/>
      <c r="F611" s="12"/>
    </row>
    <row r="612" spans="1:6" ht="12.75" customHeight="1" x14ac:dyDescent="0.2">
      <c r="A612" s="14">
        <f>B612</f>
        <v>40849</v>
      </c>
      <c r="B612" s="18">
        <f>B610+1</f>
        <v>40849</v>
      </c>
      <c r="C612" s="13" t="s">
        <v>47</v>
      </c>
      <c r="D612" s="12"/>
      <c r="E612" s="12"/>
      <c r="F612" s="12" t="s">
        <v>66</v>
      </c>
    </row>
    <row r="613" spans="1:6" x14ac:dyDescent="0.2">
      <c r="A613" s="14"/>
      <c r="B613" s="18"/>
      <c r="C613" s="13"/>
      <c r="D613" s="12"/>
      <c r="E613" s="12"/>
      <c r="F613" s="12"/>
    </row>
    <row r="614" spans="1:6" x14ac:dyDescent="0.2">
      <c r="A614" s="14">
        <f>B614</f>
        <v>40850</v>
      </c>
      <c r="B614" s="18">
        <f>B612+1</f>
        <v>40850</v>
      </c>
      <c r="C614" s="13" t="s">
        <v>47</v>
      </c>
      <c r="D614" s="12"/>
      <c r="E614" s="12"/>
      <c r="F614" s="12"/>
    </row>
    <row r="615" spans="1:6" x14ac:dyDescent="0.2">
      <c r="A615" s="14"/>
      <c r="B615" s="18"/>
      <c r="C615" s="13"/>
      <c r="D615" s="12"/>
      <c r="E615" s="12"/>
      <c r="F615" s="12"/>
    </row>
    <row r="616" spans="1:6" ht="12.75" customHeight="1" x14ac:dyDescent="0.2">
      <c r="A616" s="14">
        <f>B616</f>
        <v>40851</v>
      </c>
      <c r="B616" s="18">
        <f>B614+1</f>
        <v>40851</v>
      </c>
      <c r="C616" s="13" t="s">
        <v>47</v>
      </c>
      <c r="D616" s="12" t="s">
        <v>146</v>
      </c>
      <c r="E616" s="12"/>
      <c r="F616" s="12"/>
    </row>
    <row r="617" spans="1:6" x14ac:dyDescent="0.2">
      <c r="A617" s="14"/>
      <c r="B617" s="18"/>
      <c r="C617" s="13"/>
      <c r="D617" s="12"/>
      <c r="E617" s="12"/>
      <c r="F617" s="12"/>
    </row>
    <row r="618" spans="1:6" x14ac:dyDescent="0.2">
      <c r="A618" s="14">
        <f>B618</f>
        <v>40852</v>
      </c>
      <c r="B618" s="18">
        <f>B616+1</f>
        <v>40852</v>
      </c>
      <c r="C618" s="13" t="s">
        <v>47</v>
      </c>
      <c r="D618" s="12"/>
      <c r="E618" s="12"/>
      <c r="F618" s="12"/>
    </row>
    <row r="619" spans="1:6" x14ac:dyDescent="0.2">
      <c r="A619" s="14"/>
      <c r="B619" s="18"/>
      <c r="C619" s="13"/>
      <c r="D619" s="12"/>
      <c r="E619" s="12"/>
      <c r="F619" s="12"/>
    </row>
    <row r="620" spans="1:6" ht="12.75" customHeight="1" x14ac:dyDescent="0.2">
      <c r="A620" s="14">
        <f>B620</f>
        <v>40853</v>
      </c>
      <c r="B620" s="18">
        <f>B618+1</f>
        <v>40853</v>
      </c>
      <c r="C620" s="13"/>
      <c r="D620" s="12"/>
      <c r="E620" s="12"/>
      <c r="F620" s="12" t="s">
        <v>67</v>
      </c>
    </row>
    <row r="621" spans="1:6" x14ac:dyDescent="0.2">
      <c r="A621" s="14"/>
      <c r="B621" s="18"/>
      <c r="C621" s="13"/>
      <c r="D621" s="12"/>
      <c r="E621" s="12"/>
      <c r="F621" s="12"/>
    </row>
    <row r="622" spans="1:6" x14ac:dyDescent="0.2">
      <c r="A622" s="14">
        <f>B622</f>
        <v>40854</v>
      </c>
      <c r="B622" s="18">
        <f>B620+1</f>
        <v>40854</v>
      </c>
      <c r="C622" s="13"/>
      <c r="D622" s="12"/>
      <c r="E622" s="12"/>
      <c r="F622" s="12"/>
    </row>
    <row r="623" spans="1:6" x14ac:dyDescent="0.2">
      <c r="A623" s="14"/>
      <c r="B623" s="18"/>
      <c r="C623" s="13"/>
      <c r="D623" s="12"/>
      <c r="E623" s="12"/>
      <c r="F623" s="12"/>
    </row>
    <row r="624" spans="1:6" x14ac:dyDescent="0.2">
      <c r="A624" s="14">
        <f>B624</f>
        <v>40855</v>
      </c>
      <c r="B624" s="18">
        <f>B622+1</f>
        <v>40855</v>
      </c>
      <c r="C624" s="13"/>
      <c r="D624" s="12"/>
      <c r="E624" s="12"/>
      <c r="F624" s="12"/>
    </row>
    <row r="625" spans="1:6" x14ac:dyDescent="0.2">
      <c r="A625" s="14"/>
      <c r="B625" s="18"/>
      <c r="C625" s="13"/>
      <c r="D625" s="12"/>
      <c r="E625" s="12"/>
      <c r="F625" s="12"/>
    </row>
    <row r="626" spans="1:6" x14ac:dyDescent="0.2">
      <c r="A626" s="14">
        <f>B626</f>
        <v>40856</v>
      </c>
      <c r="B626" s="18">
        <f>B624+1</f>
        <v>40856</v>
      </c>
      <c r="C626" s="13"/>
      <c r="D626" s="12"/>
      <c r="E626" s="12"/>
      <c r="F626" s="12"/>
    </row>
    <row r="627" spans="1:6" x14ac:dyDescent="0.2">
      <c r="A627" s="14"/>
      <c r="B627" s="18"/>
      <c r="C627" s="13"/>
      <c r="D627" s="12"/>
      <c r="E627" s="12"/>
      <c r="F627" s="12"/>
    </row>
    <row r="628" spans="1:6" ht="12.75" customHeight="1" x14ac:dyDescent="0.2">
      <c r="A628" s="14">
        <f>B628</f>
        <v>40857</v>
      </c>
      <c r="B628" s="18">
        <f>B626+1</f>
        <v>40857</v>
      </c>
      <c r="C628" s="13"/>
      <c r="D628" s="12"/>
      <c r="E628" s="12" t="s">
        <v>100</v>
      </c>
      <c r="F628" s="12"/>
    </row>
    <row r="629" spans="1:6" x14ac:dyDescent="0.2">
      <c r="A629" s="14"/>
      <c r="B629" s="18"/>
      <c r="C629" s="13"/>
      <c r="D629" s="12"/>
      <c r="E629" s="12"/>
      <c r="F629" s="12"/>
    </row>
    <row r="630" spans="1:6" ht="12.75" customHeight="1" x14ac:dyDescent="0.2">
      <c r="A630" s="14">
        <f>B630</f>
        <v>40858</v>
      </c>
      <c r="B630" s="18">
        <f>B628+1</f>
        <v>40858</v>
      </c>
      <c r="C630" s="13"/>
      <c r="D630" s="12" t="s">
        <v>147</v>
      </c>
      <c r="E630" s="12" t="s">
        <v>123</v>
      </c>
      <c r="F630" s="8" t="s">
        <v>68</v>
      </c>
    </row>
    <row r="631" spans="1:6" x14ac:dyDescent="0.2">
      <c r="A631" s="14"/>
      <c r="B631" s="18"/>
      <c r="C631" s="13"/>
      <c r="D631" s="12"/>
      <c r="E631" s="12"/>
      <c r="F631" s="8"/>
    </row>
    <row r="632" spans="1:6" x14ac:dyDescent="0.2">
      <c r="A632" s="14">
        <f>B632</f>
        <v>40859</v>
      </c>
      <c r="B632" s="18">
        <f>B630+1</f>
        <v>40859</v>
      </c>
      <c r="C632" s="13"/>
      <c r="D632" s="12"/>
      <c r="E632" s="12"/>
      <c r="F632" s="12"/>
    </row>
    <row r="633" spans="1:6" x14ac:dyDescent="0.2">
      <c r="A633" s="14"/>
      <c r="B633" s="18"/>
      <c r="C633" s="13"/>
      <c r="D633" s="12"/>
      <c r="E633" s="12"/>
      <c r="F633" s="12"/>
    </row>
    <row r="634" spans="1:6" x14ac:dyDescent="0.2">
      <c r="A634" s="14">
        <f>B634</f>
        <v>40860</v>
      </c>
      <c r="B634" s="18">
        <f>B632+1</f>
        <v>40860</v>
      </c>
      <c r="C634" s="13"/>
      <c r="D634" s="12"/>
      <c r="E634" s="12"/>
      <c r="F634" s="12"/>
    </row>
    <row r="635" spans="1:6" x14ac:dyDescent="0.2">
      <c r="A635" s="14"/>
      <c r="B635" s="18"/>
      <c r="C635" s="13"/>
      <c r="D635" s="12"/>
      <c r="E635" s="12"/>
      <c r="F635" s="12"/>
    </row>
    <row r="636" spans="1:6" x14ac:dyDescent="0.2">
      <c r="A636" s="14">
        <f>B636</f>
        <v>40861</v>
      </c>
      <c r="B636" s="18">
        <f>B634+1</f>
        <v>40861</v>
      </c>
      <c r="C636" s="13"/>
      <c r="D636" s="12"/>
      <c r="E636" s="12"/>
      <c r="F636" s="12"/>
    </row>
    <row r="637" spans="1:6" x14ac:dyDescent="0.2">
      <c r="A637" s="14"/>
      <c r="B637" s="18"/>
      <c r="C637" s="13"/>
      <c r="D637" s="12"/>
      <c r="E637" s="12"/>
      <c r="F637" s="12"/>
    </row>
    <row r="638" spans="1:6" x14ac:dyDescent="0.2">
      <c r="A638" s="14">
        <f>B638</f>
        <v>40862</v>
      </c>
      <c r="B638" s="18">
        <f>B636+1</f>
        <v>40862</v>
      </c>
      <c r="C638" s="13"/>
      <c r="D638" s="12"/>
      <c r="E638" s="12"/>
      <c r="F638" s="12"/>
    </row>
    <row r="639" spans="1:6" x14ac:dyDescent="0.2">
      <c r="A639" s="14"/>
      <c r="B639" s="18"/>
      <c r="C639" s="13"/>
      <c r="D639" s="12"/>
      <c r="E639" s="12"/>
      <c r="F639" s="12"/>
    </row>
    <row r="640" spans="1:6" x14ac:dyDescent="0.2">
      <c r="A640" s="14">
        <f>B640</f>
        <v>40863</v>
      </c>
      <c r="B640" s="18">
        <f>B638+1</f>
        <v>40863</v>
      </c>
      <c r="C640" s="13"/>
      <c r="D640" s="12"/>
      <c r="E640" s="12"/>
      <c r="F640" s="12"/>
    </row>
    <row r="641" spans="1:6" x14ac:dyDescent="0.2">
      <c r="A641" s="14"/>
      <c r="B641" s="18"/>
      <c r="C641" s="13"/>
      <c r="D641" s="12"/>
      <c r="E641" s="12"/>
      <c r="F641" s="12"/>
    </row>
    <row r="642" spans="1:6" ht="12.75" customHeight="1" x14ac:dyDescent="0.2">
      <c r="A642" s="14">
        <f>B642</f>
        <v>40864</v>
      </c>
      <c r="B642" s="18">
        <f>B640+1</f>
        <v>40864</v>
      </c>
      <c r="C642" s="13"/>
      <c r="D642" s="12"/>
      <c r="E642" s="12" t="s">
        <v>100</v>
      </c>
      <c r="F642" s="12"/>
    </row>
    <row r="643" spans="1:6" x14ac:dyDescent="0.2">
      <c r="A643" s="14"/>
      <c r="B643" s="18"/>
      <c r="C643" s="13"/>
      <c r="D643" s="12"/>
      <c r="E643" s="12"/>
      <c r="F643" s="12"/>
    </row>
    <row r="644" spans="1:6" ht="12.75" customHeight="1" x14ac:dyDescent="0.2">
      <c r="A644" s="14">
        <f>B644</f>
        <v>40865</v>
      </c>
      <c r="B644" s="18">
        <f>B642+1</f>
        <v>40865</v>
      </c>
      <c r="C644" s="13"/>
      <c r="D644" s="12"/>
      <c r="E644" s="12" t="s">
        <v>123</v>
      </c>
      <c r="F644" s="12"/>
    </row>
    <row r="645" spans="1:6" x14ac:dyDescent="0.2">
      <c r="A645" s="14"/>
      <c r="B645" s="18"/>
      <c r="C645" s="13"/>
      <c r="D645" s="12"/>
      <c r="E645" s="12"/>
      <c r="F645" s="12"/>
    </row>
    <row r="646" spans="1:6" ht="12.75" customHeight="1" x14ac:dyDescent="0.2">
      <c r="A646" s="14">
        <f>B646</f>
        <v>40866</v>
      </c>
      <c r="B646" s="18">
        <f>B644+1</f>
        <v>40866</v>
      </c>
      <c r="C646" s="13"/>
      <c r="D646" s="12"/>
      <c r="E646" s="12" t="s">
        <v>148</v>
      </c>
      <c r="F646" s="12"/>
    </row>
    <row r="647" spans="1:6" x14ac:dyDescent="0.2">
      <c r="A647" s="14"/>
      <c r="B647" s="18"/>
      <c r="C647" s="13"/>
      <c r="D647" s="12"/>
      <c r="E647" s="12"/>
      <c r="F647" s="12"/>
    </row>
    <row r="648" spans="1:6" ht="12.75" customHeight="1" x14ac:dyDescent="0.2">
      <c r="A648" s="14">
        <f>B648</f>
        <v>40867</v>
      </c>
      <c r="B648" s="18">
        <f>B646+1</f>
        <v>40867</v>
      </c>
      <c r="C648" s="13"/>
      <c r="D648" s="12"/>
      <c r="E648" s="12"/>
      <c r="F648" s="12" t="s">
        <v>127</v>
      </c>
    </row>
    <row r="649" spans="1:6" x14ac:dyDescent="0.2">
      <c r="A649" s="14"/>
      <c r="B649" s="18"/>
      <c r="C649" s="13"/>
      <c r="D649" s="12"/>
      <c r="E649" s="12"/>
      <c r="F649" s="12"/>
    </row>
    <row r="650" spans="1:6" x14ac:dyDescent="0.2">
      <c r="A650" s="14">
        <f>B650</f>
        <v>40868</v>
      </c>
      <c r="B650" s="18">
        <f>B648+1</f>
        <v>40868</v>
      </c>
      <c r="C650" s="13"/>
      <c r="D650" s="12"/>
      <c r="E650" s="12"/>
      <c r="F650" s="12"/>
    </row>
    <row r="651" spans="1:6" x14ac:dyDescent="0.2">
      <c r="A651" s="14"/>
      <c r="B651" s="18"/>
      <c r="C651" s="13"/>
      <c r="D651" s="12"/>
      <c r="E651" s="12"/>
      <c r="F651" s="12"/>
    </row>
    <row r="652" spans="1:6" x14ac:dyDescent="0.2">
      <c r="A652" s="14">
        <f>B652</f>
        <v>40869</v>
      </c>
      <c r="B652" s="18">
        <f>B650+1</f>
        <v>40869</v>
      </c>
      <c r="C652" s="13"/>
      <c r="D652" s="12"/>
      <c r="E652" s="12"/>
      <c r="F652" s="12"/>
    </row>
    <row r="653" spans="1:6" x14ac:dyDescent="0.2">
      <c r="A653" s="14"/>
      <c r="B653" s="18"/>
      <c r="C653" s="13"/>
      <c r="D653" s="12"/>
      <c r="E653" s="12"/>
      <c r="F653" s="12"/>
    </row>
    <row r="654" spans="1:6" x14ac:dyDescent="0.2">
      <c r="A654" s="14">
        <f>B654</f>
        <v>40870</v>
      </c>
      <c r="B654" s="18">
        <f>B652+1</f>
        <v>40870</v>
      </c>
      <c r="C654" s="13"/>
      <c r="D654" s="12"/>
      <c r="E654" s="12"/>
      <c r="F654" s="12"/>
    </row>
    <row r="655" spans="1:6" x14ac:dyDescent="0.2">
      <c r="A655" s="14"/>
      <c r="B655" s="18"/>
      <c r="C655" s="13"/>
      <c r="D655" s="12"/>
      <c r="E655" s="12"/>
      <c r="F655" s="12"/>
    </row>
    <row r="656" spans="1:6" ht="12.75" customHeight="1" x14ac:dyDescent="0.2">
      <c r="A656" s="14">
        <f>B656</f>
        <v>40871</v>
      </c>
      <c r="B656" s="18">
        <f>B654+1</f>
        <v>40871</v>
      </c>
      <c r="C656" s="13"/>
      <c r="D656" s="12"/>
      <c r="E656" s="12" t="s">
        <v>100</v>
      </c>
      <c r="F656" s="12"/>
    </row>
    <row r="657" spans="1:6" x14ac:dyDescent="0.2">
      <c r="A657" s="14"/>
      <c r="B657" s="18"/>
      <c r="C657" s="13"/>
      <c r="D657" s="12"/>
      <c r="E657" s="12"/>
      <c r="F657" s="12"/>
    </row>
    <row r="658" spans="1:6" ht="12.75" customHeight="1" x14ac:dyDescent="0.2">
      <c r="A658" s="14">
        <f>B658</f>
        <v>40872</v>
      </c>
      <c r="B658" s="18">
        <f>B656+1</f>
        <v>40872</v>
      </c>
      <c r="C658" s="13"/>
      <c r="D658" s="12"/>
      <c r="E658" s="12" t="s">
        <v>123</v>
      </c>
      <c r="F658" s="12"/>
    </row>
    <row r="659" spans="1:6" x14ac:dyDescent="0.2">
      <c r="A659" s="14"/>
      <c r="B659" s="18"/>
      <c r="C659" s="13"/>
      <c r="D659" s="12"/>
      <c r="E659" s="12"/>
      <c r="F659" s="12"/>
    </row>
    <row r="660" spans="1:6" x14ac:dyDescent="0.2">
      <c r="A660" s="14">
        <f>B660</f>
        <v>40873</v>
      </c>
      <c r="B660" s="18">
        <f>B658+1</f>
        <v>40873</v>
      </c>
      <c r="C660" s="13"/>
      <c r="D660" s="12"/>
      <c r="E660" s="12"/>
      <c r="F660" s="12"/>
    </row>
    <row r="661" spans="1:6" x14ac:dyDescent="0.2">
      <c r="A661" s="14"/>
      <c r="B661" s="18"/>
      <c r="C661" s="13"/>
      <c r="D661" s="12"/>
      <c r="E661" s="12"/>
      <c r="F661" s="12"/>
    </row>
    <row r="662" spans="1:6" ht="12.75" customHeight="1" x14ac:dyDescent="0.2">
      <c r="A662" s="14">
        <f>B662</f>
        <v>40874</v>
      </c>
      <c r="B662" s="18">
        <f>B660+1</f>
        <v>40874</v>
      </c>
      <c r="C662" s="13"/>
      <c r="D662" s="12"/>
      <c r="E662" s="12"/>
      <c r="F662" s="12" t="s">
        <v>149</v>
      </c>
    </row>
    <row r="663" spans="1:6" x14ac:dyDescent="0.2">
      <c r="A663" s="14"/>
      <c r="B663" s="18"/>
      <c r="C663" s="13"/>
      <c r="D663" s="12"/>
      <c r="E663" s="12"/>
      <c r="F663" s="12"/>
    </row>
    <row r="664" spans="1:6" x14ac:dyDescent="0.2">
      <c r="A664" s="14">
        <f>B664</f>
        <v>40875</v>
      </c>
      <c r="B664" s="18">
        <f>B662+1</f>
        <v>40875</v>
      </c>
      <c r="C664" s="13"/>
      <c r="D664" s="12"/>
      <c r="E664" s="12"/>
      <c r="F664" s="12"/>
    </row>
    <row r="665" spans="1:6" x14ac:dyDescent="0.2">
      <c r="A665" s="14"/>
      <c r="B665" s="18"/>
      <c r="C665" s="13"/>
      <c r="D665" s="12"/>
      <c r="E665" s="12"/>
      <c r="F665" s="12"/>
    </row>
    <row r="666" spans="1:6" x14ac:dyDescent="0.2">
      <c r="A666" s="14">
        <f>B666</f>
        <v>40876</v>
      </c>
      <c r="B666" s="18">
        <f>B664+1</f>
        <v>40876</v>
      </c>
      <c r="C666" s="13"/>
      <c r="D666" s="12"/>
      <c r="E666" s="12"/>
      <c r="F666" s="12"/>
    </row>
    <row r="667" spans="1:6" x14ac:dyDescent="0.2">
      <c r="A667" s="14"/>
      <c r="B667" s="18"/>
      <c r="C667" s="13"/>
      <c r="D667" s="12"/>
      <c r="E667" s="12"/>
      <c r="F667" s="12"/>
    </row>
    <row r="668" spans="1:6" x14ac:dyDescent="0.2">
      <c r="A668" s="14">
        <f>B668</f>
        <v>40877</v>
      </c>
      <c r="B668" s="18">
        <f>B666+1</f>
        <v>40877</v>
      </c>
      <c r="C668" s="13"/>
      <c r="D668" s="12"/>
      <c r="E668" s="12"/>
      <c r="F668" s="12"/>
    </row>
    <row r="669" spans="1:6" x14ac:dyDescent="0.2">
      <c r="A669" s="14"/>
      <c r="B669" s="18"/>
      <c r="C669" s="13"/>
      <c r="D669" s="12"/>
      <c r="E669" s="12"/>
      <c r="F669" s="12"/>
    </row>
    <row r="670" spans="1:6" ht="12.75" customHeight="1" x14ac:dyDescent="0.2">
      <c r="A670" s="14">
        <f>B670</f>
        <v>40878</v>
      </c>
      <c r="B670" s="18">
        <f>B668+1</f>
        <v>40878</v>
      </c>
      <c r="C670" s="13"/>
      <c r="D670" s="12"/>
      <c r="E670" s="12" t="s">
        <v>100</v>
      </c>
      <c r="F670" s="12"/>
    </row>
    <row r="671" spans="1:6" x14ac:dyDescent="0.2">
      <c r="A671" s="14"/>
      <c r="B671" s="18"/>
      <c r="C671" s="13"/>
      <c r="D671" s="12"/>
      <c r="E671" s="12"/>
      <c r="F671" s="12"/>
    </row>
    <row r="672" spans="1:6" ht="12.75" customHeight="1" x14ac:dyDescent="0.2">
      <c r="A672" s="14">
        <f>B672</f>
        <v>40879</v>
      </c>
      <c r="B672" s="18">
        <f>B670+1</f>
        <v>40879</v>
      </c>
      <c r="C672" s="13"/>
      <c r="D672" s="12"/>
      <c r="E672" s="12" t="s">
        <v>123</v>
      </c>
      <c r="F672" s="12"/>
    </row>
    <row r="673" spans="1:6" x14ac:dyDescent="0.2">
      <c r="A673" s="14"/>
      <c r="B673" s="18"/>
      <c r="C673" s="13"/>
      <c r="D673" s="12"/>
      <c r="E673" s="12"/>
      <c r="F673" s="12"/>
    </row>
    <row r="674" spans="1:6" x14ac:dyDescent="0.2">
      <c r="A674" s="14">
        <f>B674</f>
        <v>40880</v>
      </c>
      <c r="B674" s="18">
        <f>B672+1</f>
        <v>40880</v>
      </c>
      <c r="C674" s="13"/>
      <c r="D674" s="12"/>
      <c r="E674" s="12"/>
      <c r="F674" s="12"/>
    </row>
    <row r="675" spans="1:6" x14ac:dyDescent="0.2">
      <c r="A675" s="14"/>
      <c r="B675" s="18"/>
      <c r="C675" s="13"/>
      <c r="D675" s="12"/>
      <c r="E675" s="12"/>
      <c r="F675" s="12"/>
    </row>
    <row r="676" spans="1:6" ht="12.75" customHeight="1" x14ac:dyDescent="0.2">
      <c r="A676" s="14">
        <f>B676</f>
        <v>40881</v>
      </c>
      <c r="B676" s="18">
        <f>B674+1</f>
        <v>40881</v>
      </c>
      <c r="C676" s="13"/>
      <c r="D676" s="12"/>
      <c r="E676" s="12"/>
      <c r="F676" s="12" t="s">
        <v>150</v>
      </c>
    </row>
    <row r="677" spans="1:6" x14ac:dyDescent="0.2">
      <c r="A677" s="14"/>
      <c r="B677" s="18"/>
      <c r="C677" s="13"/>
      <c r="D677" s="12"/>
      <c r="E677" s="12"/>
      <c r="F677" s="12"/>
    </row>
    <row r="678" spans="1:6" x14ac:dyDescent="0.2">
      <c r="A678" s="14">
        <f>B678</f>
        <v>40882</v>
      </c>
      <c r="B678" s="18">
        <f>B676+1</f>
        <v>40882</v>
      </c>
      <c r="C678" s="13"/>
      <c r="D678" s="12"/>
      <c r="E678" s="12"/>
      <c r="F678" s="12"/>
    </row>
    <row r="679" spans="1:6" x14ac:dyDescent="0.2">
      <c r="A679" s="14"/>
      <c r="B679" s="18"/>
      <c r="C679" s="13"/>
      <c r="D679" s="12"/>
      <c r="E679" s="12"/>
      <c r="F679" s="12"/>
    </row>
    <row r="680" spans="1:6" x14ac:dyDescent="0.2">
      <c r="A680" s="14">
        <f>B680</f>
        <v>40883</v>
      </c>
      <c r="B680" s="18">
        <f>B678+1</f>
        <v>40883</v>
      </c>
      <c r="C680" s="13"/>
      <c r="D680" s="12"/>
      <c r="E680" s="12"/>
      <c r="F680" s="12"/>
    </row>
    <row r="681" spans="1:6" x14ac:dyDescent="0.2">
      <c r="A681" s="14"/>
      <c r="B681" s="18"/>
      <c r="C681" s="13"/>
      <c r="D681" s="12"/>
      <c r="E681" s="12"/>
      <c r="F681" s="12"/>
    </row>
    <row r="682" spans="1:6" ht="12.75" customHeight="1" x14ac:dyDescent="0.2">
      <c r="A682" s="14">
        <f>B682</f>
        <v>40884</v>
      </c>
      <c r="B682" s="18">
        <f>B680+1</f>
        <v>40884</v>
      </c>
      <c r="C682" s="13"/>
      <c r="D682" s="12"/>
      <c r="E682" s="12"/>
      <c r="F682" s="12" t="s">
        <v>151</v>
      </c>
    </row>
    <row r="683" spans="1:6" x14ac:dyDescent="0.2">
      <c r="A683" s="14"/>
      <c r="B683" s="18"/>
      <c r="C683" s="13"/>
      <c r="D683" s="12"/>
      <c r="E683" s="12"/>
      <c r="F683" s="12"/>
    </row>
    <row r="684" spans="1:6" ht="12.75" customHeight="1" x14ac:dyDescent="0.2">
      <c r="A684" s="14">
        <f>B684</f>
        <v>40885</v>
      </c>
      <c r="B684" s="18">
        <f>B682+1</f>
        <v>40885</v>
      </c>
      <c r="C684" s="13"/>
      <c r="D684" s="12"/>
      <c r="E684" s="12" t="s">
        <v>100</v>
      </c>
      <c r="F684" s="12"/>
    </row>
    <row r="685" spans="1:6" x14ac:dyDescent="0.2">
      <c r="A685" s="14"/>
      <c r="B685" s="18"/>
      <c r="C685" s="13"/>
      <c r="D685" s="12"/>
      <c r="E685" s="12"/>
      <c r="F685" s="12"/>
    </row>
    <row r="686" spans="1:6" ht="12.75" customHeight="1" x14ac:dyDescent="0.2">
      <c r="A686" s="14">
        <f>B686</f>
        <v>40886</v>
      </c>
      <c r="B686" s="18">
        <f>B684+1</f>
        <v>40886</v>
      </c>
      <c r="C686" s="13"/>
      <c r="D686" s="12"/>
      <c r="E686" s="12" t="s">
        <v>123</v>
      </c>
      <c r="F686" s="12" t="s">
        <v>68</v>
      </c>
    </row>
    <row r="687" spans="1:6" x14ac:dyDescent="0.2">
      <c r="A687" s="14"/>
      <c r="B687" s="18"/>
      <c r="C687" s="13"/>
      <c r="D687" s="12"/>
      <c r="E687" s="12"/>
      <c r="F687" s="12"/>
    </row>
    <row r="688" spans="1:6" x14ac:dyDescent="0.2">
      <c r="A688" s="14">
        <f>B688</f>
        <v>40887</v>
      </c>
      <c r="B688" s="18">
        <f>B686+1</f>
        <v>40887</v>
      </c>
      <c r="C688" s="13"/>
      <c r="D688" s="12"/>
      <c r="E688" s="12"/>
      <c r="F688" s="12"/>
    </row>
    <row r="689" spans="1:6" x14ac:dyDescent="0.2">
      <c r="A689" s="14"/>
      <c r="B689" s="18"/>
      <c r="C689" s="13"/>
      <c r="D689" s="12"/>
      <c r="E689" s="12"/>
      <c r="F689" s="12"/>
    </row>
    <row r="690" spans="1:6" ht="12.75" customHeight="1" x14ac:dyDescent="0.2">
      <c r="A690" s="14">
        <f>B690</f>
        <v>40888</v>
      </c>
      <c r="B690" s="18">
        <f>B688+1</f>
        <v>40888</v>
      </c>
      <c r="C690" s="13"/>
      <c r="D690" s="12" t="s">
        <v>152</v>
      </c>
      <c r="E690" s="12"/>
      <c r="F690" s="12"/>
    </row>
    <row r="691" spans="1:6" x14ac:dyDescent="0.2">
      <c r="A691" s="14"/>
      <c r="B691" s="18"/>
      <c r="C691" s="13"/>
      <c r="D691" s="12"/>
      <c r="E691" s="12"/>
      <c r="F691" s="12"/>
    </row>
    <row r="692" spans="1:6" x14ac:dyDescent="0.2">
      <c r="A692" s="14">
        <f>B692</f>
        <v>40889</v>
      </c>
      <c r="B692" s="18">
        <f>B690+1</f>
        <v>40889</v>
      </c>
      <c r="C692" s="13"/>
      <c r="D692" s="12"/>
      <c r="E692" s="12"/>
      <c r="F692" s="12"/>
    </row>
    <row r="693" spans="1:6" x14ac:dyDescent="0.2">
      <c r="A693" s="14"/>
      <c r="B693" s="18"/>
      <c r="C693" s="13"/>
      <c r="D693" s="12"/>
      <c r="E693" s="12"/>
      <c r="F693" s="12"/>
    </row>
    <row r="694" spans="1:6" x14ac:dyDescent="0.2">
      <c r="A694" s="14">
        <f>B694</f>
        <v>40890</v>
      </c>
      <c r="B694" s="18">
        <f>B692+1</f>
        <v>40890</v>
      </c>
      <c r="C694" s="13"/>
      <c r="D694" s="12"/>
      <c r="E694" s="12"/>
      <c r="F694" s="12"/>
    </row>
    <row r="695" spans="1:6" x14ac:dyDescent="0.2">
      <c r="A695" s="14"/>
      <c r="B695" s="18"/>
      <c r="C695" s="13"/>
      <c r="D695" s="12"/>
      <c r="E695" s="12"/>
      <c r="F695" s="12"/>
    </row>
    <row r="696" spans="1:6" x14ac:dyDescent="0.2">
      <c r="A696" s="14">
        <f>B696</f>
        <v>40891</v>
      </c>
      <c r="B696" s="18">
        <f>B694+1</f>
        <v>40891</v>
      </c>
      <c r="C696" s="13"/>
      <c r="D696" s="12"/>
      <c r="E696" s="12"/>
      <c r="F696" s="12"/>
    </row>
    <row r="697" spans="1:6" x14ac:dyDescent="0.2">
      <c r="A697" s="14"/>
      <c r="B697" s="18"/>
      <c r="C697" s="13"/>
      <c r="D697" s="12"/>
      <c r="E697" s="12"/>
      <c r="F697" s="12"/>
    </row>
    <row r="698" spans="1:6" ht="12.75" customHeight="1" x14ac:dyDescent="0.2">
      <c r="A698" s="14">
        <f>B698</f>
        <v>40892</v>
      </c>
      <c r="B698" s="18">
        <f>B696+1</f>
        <v>40892</v>
      </c>
      <c r="C698" s="13"/>
      <c r="D698" s="12"/>
      <c r="E698" s="12" t="s">
        <v>100</v>
      </c>
      <c r="F698" s="12"/>
    </row>
    <row r="699" spans="1:6" x14ac:dyDescent="0.2">
      <c r="A699" s="14"/>
      <c r="B699" s="18"/>
      <c r="C699" s="13"/>
      <c r="D699" s="12"/>
      <c r="E699" s="12"/>
      <c r="F699" s="12"/>
    </row>
    <row r="700" spans="1:6" ht="12.75" customHeight="1" x14ac:dyDescent="0.2">
      <c r="A700" s="14">
        <f>B700</f>
        <v>40893</v>
      </c>
      <c r="B700" s="18">
        <f>B698+1</f>
        <v>40893</v>
      </c>
      <c r="C700" s="13"/>
      <c r="D700" s="12"/>
      <c r="E700" s="12" t="s">
        <v>153</v>
      </c>
      <c r="F700" s="12"/>
    </row>
    <row r="701" spans="1:6" x14ac:dyDescent="0.2">
      <c r="A701" s="14"/>
      <c r="B701" s="18"/>
      <c r="C701" s="13"/>
      <c r="D701" s="12"/>
      <c r="E701" s="12"/>
      <c r="F701" s="12"/>
    </row>
    <row r="702" spans="1:6" ht="12.75" customHeight="1" x14ac:dyDescent="0.2">
      <c r="A702" s="14">
        <f>B702</f>
        <v>40894</v>
      </c>
      <c r="B702" s="18">
        <f>B700+1</f>
        <v>40894</v>
      </c>
      <c r="C702" s="13"/>
      <c r="D702" s="12"/>
      <c r="E702" s="12"/>
      <c r="F702" s="12" t="s">
        <v>154</v>
      </c>
    </row>
    <row r="703" spans="1:6" x14ac:dyDescent="0.2">
      <c r="A703" s="14"/>
      <c r="B703" s="18"/>
      <c r="C703" s="13"/>
      <c r="D703" s="12"/>
      <c r="E703" s="12"/>
      <c r="F703" s="12"/>
    </row>
    <row r="704" spans="1:6" ht="12.75" customHeight="1" x14ac:dyDescent="0.2">
      <c r="A704" s="14">
        <f>B704</f>
        <v>40895</v>
      </c>
      <c r="B704" s="18">
        <f>B702+1</f>
        <v>40895</v>
      </c>
      <c r="C704" s="13"/>
      <c r="D704" s="12"/>
      <c r="E704" s="12"/>
      <c r="F704" s="12" t="s">
        <v>127</v>
      </c>
    </row>
    <row r="705" spans="1:6" x14ac:dyDescent="0.2">
      <c r="A705" s="14"/>
      <c r="B705" s="18"/>
      <c r="C705" s="13"/>
      <c r="D705" s="12"/>
      <c r="E705" s="12"/>
      <c r="F705" s="12"/>
    </row>
    <row r="706" spans="1:6" x14ac:dyDescent="0.2">
      <c r="A706" s="14">
        <f>B706</f>
        <v>40896</v>
      </c>
      <c r="B706" s="18">
        <f>B704+1</f>
        <v>40896</v>
      </c>
      <c r="C706" s="13"/>
      <c r="D706" s="12"/>
      <c r="E706" s="12"/>
      <c r="F706" s="12"/>
    </row>
    <row r="707" spans="1:6" x14ac:dyDescent="0.2">
      <c r="A707" s="14"/>
      <c r="B707" s="18"/>
      <c r="C707" s="13"/>
      <c r="D707" s="12"/>
      <c r="E707" s="12"/>
      <c r="F707" s="12"/>
    </row>
    <row r="708" spans="1:6" x14ac:dyDescent="0.2">
      <c r="A708" s="14">
        <f>B708</f>
        <v>40897</v>
      </c>
      <c r="B708" s="18">
        <f>B706+1</f>
        <v>40897</v>
      </c>
      <c r="C708" s="13"/>
      <c r="D708" s="12"/>
      <c r="E708" s="12"/>
      <c r="F708" s="12"/>
    </row>
    <row r="709" spans="1:6" x14ac:dyDescent="0.2">
      <c r="A709" s="14"/>
      <c r="B709" s="18"/>
      <c r="C709" s="13"/>
      <c r="D709" s="12"/>
      <c r="E709" s="12"/>
      <c r="F709" s="12"/>
    </row>
    <row r="710" spans="1:6" x14ac:dyDescent="0.2">
      <c r="A710" s="14">
        <f>B710</f>
        <v>40898</v>
      </c>
      <c r="B710" s="18">
        <f>B708+1</f>
        <v>40898</v>
      </c>
      <c r="C710" s="13"/>
      <c r="D710" s="12"/>
      <c r="E710" s="12"/>
      <c r="F710" s="12"/>
    </row>
    <row r="711" spans="1:6" x14ac:dyDescent="0.2">
      <c r="A711" s="14"/>
      <c r="B711" s="18"/>
      <c r="C711" s="13"/>
      <c r="D711" s="12"/>
      <c r="E711" s="12"/>
      <c r="F711" s="12"/>
    </row>
    <row r="712" spans="1:6" ht="12.75" customHeight="1" x14ac:dyDescent="0.2">
      <c r="A712" s="14">
        <f>B712</f>
        <v>40899</v>
      </c>
      <c r="B712" s="18">
        <f>B710+1</f>
        <v>40899</v>
      </c>
      <c r="C712" s="13"/>
      <c r="D712" s="12"/>
      <c r="E712" s="12" t="s">
        <v>100</v>
      </c>
      <c r="F712" s="12"/>
    </row>
    <row r="713" spans="1:6" x14ac:dyDescent="0.2">
      <c r="A713" s="14"/>
      <c r="B713" s="18"/>
      <c r="C713" s="13"/>
      <c r="D713" s="12"/>
      <c r="E713" s="12"/>
      <c r="F713" s="12"/>
    </row>
    <row r="714" spans="1:6" x14ac:dyDescent="0.2">
      <c r="A714" s="14">
        <f>B714</f>
        <v>40900</v>
      </c>
      <c r="B714" s="18">
        <f>B712+1</f>
        <v>40900</v>
      </c>
      <c r="C714" s="13" t="s">
        <v>6</v>
      </c>
      <c r="D714" s="12"/>
      <c r="E714" s="12"/>
      <c r="F714" s="12"/>
    </row>
    <row r="715" spans="1:6" x14ac:dyDescent="0.2">
      <c r="A715" s="14"/>
      <c r="B715" s="18"/>
      <c r="C715" s="13"/>
      <c r="D715" s="12"/>
      <c r="E715" s="12"/>
      <c r="F715" s="12"/>
    </row>
    <row r="716" spans="1:6" x14ac:dyDescent="0.2">
      <c r="A716" s="14">
        <f>B716</f>
        <v>40901</v>
      </c>
      <c r="B716" s="18">
        <f>B714+1</f>
        <v>40901</v>
      </c>
      <c r="C716" s="13" t="s">
        <v>6</v>
      </c>
      <c r="D716" s="12"/>
      <c r="E716" s="12"/>
      <c r="F716" s="12"/>
    </row>
    <row r="717" spans="1:6" x14ac:dyDescent="0.2">
      <c r="A717" s="14"/>
      <c r="B717" s="18" t="s">
        <v>57</v>
      </c>
      <c r="C717" s="13"/>
      <c r="D717" s="12"/>
      <c r="E717" s="12"/>
      <c r="F717" s="12"/>
    </row>
    <row r="718" spans="1:6" x14ac:dyDescent="0.2">
      <c r="A718" s="14">
        <f>B718</f>
        <v>40902</v>
      </c>
      <c r="B718" s="18">
        <f>B716+1</f>
        <v>40902</v>
      </c>
      <c r="C718" s="13" t="s">
        <v>6</v>
      </c>
      <c r="D718" s="12"/>
      <c r="E718" s="12"/>
      <c r="F718" s="12"/>
    </row>
    <row r="719" spans="1:6" x14ac:dyDescent="0.2">
      <c r="A719" s="14"/>
      <c r="B719" s="18" t="s">
        <v>58</v>
      </c>
      <c r="C719" s="13"/>
      <c r="D719" s="12"/>
      <c r="E719" s="12"/>
      <c r="F719" s="12"/>
    </row>
    <row r="720" spans="1:6" x14ac:dyDescent="0.2">
      <c r="A720" s="14">
        <f>B720</f>
        <v>40903</v>
      </c>
      <c r="B720" s="18">
        <f>B718+1</f>
        <v>40903</v>
      </c>
      <c r="C720" s="13" t="s">
        <v>6</v>
      </c>
      <c r="D720" s="12"/>
      <c r="E720" s="12"/>
      <c r="F720" s="12"/>
    </row>
    <row r="721" spans="1:6" x14ac:dyDescent="0.2">
      <c r="A721" s="14"/>
      <c r="B721" s="18"/>
      <c r="C721" s="13"/>
      <c r="D721" s="12"/>
      <c r="E721" s="12"/>
      <c r="F721" s="12"/>
    </row>
    <row r="722" spans="1:6" x14ac:dyDescent="0.2">
      <c r="A722" s="14">
        <f>B722</f>
        <v>40904</v>
      </c>
      <c r="B722" s="18">
        <f>B720+1</f>
        <v>40904</v>
      </c>
      <c r="C722" s="13" t="s">
        <v>6</v>
      </c>
      <c r="D722" s="12"/>
      <c r="E722" s="12"/>
      <c r="F722" s="12"/>
    </row>
    <row r="723" spans="1:6" x14ac:dyDescent="0.2">
      <c r="A723" s="14"/>
      <c r="B723" s="18"/>
      <c r="C723" s="13"/>
      <c r="D723" s="12"/>
      <c r="E723" s="12"/>
      <c r="F723" s="12"/>
    </row>
    <row r="724" spans="1:6" x14ac:dyDescent="0.2">
      <c r="A724" s="14">
        <f>B724</f>
        <v>40905</v>
      </c>
      <c r="B724" s="18">
        <f>B722+1</f>
        <v>40905</v>
      </c>
      <c r="C724" s="13" t="s">
        <v>6</v>
      </c>
      <c r="D724" s="12"/>
      <c r="E724" s="12"/>
      <c r="F724" s="12"/>
    </row>
    <row r="725" spans="1:6" x14ac:dyDescent="0.2">
      <c r="A725" s="14"/>
      <c r="B725" s="18"/>
      <c r="C725" s="13"/>
      <c r="D725" s="12"/>
      <c r="E725" s="12"/>
      <c r="F725" s="12"/>
    </row>
    <row r="726" spans="1:6" x14ac:dyDescent="0.2">
      <c r="A726" s="14">
        <f>B726</f>
        <v>40906</v>
      </c>
      <c r="B726" s="18">
        <f>B724+1</f>
        <v>40906</v>
      </c>
      <c r="C726" s="13" t="s">
        <v>6</v>
      </c>
      <c r="D726" s="12"/>
      <c r="E726" s="12"/>
      <c r="F726" s="12"/>
    </row>
    <row r="727" spans="1:6" x14ac:dyDescent="0.2">
      <c r="A727" s="14"/>
      <c r="B727" s="18"/>
      <c r="C727" s="13"/>
      <c r="D727" s="12"/>
      <c r="E727" s="12"/>
      <c r="F727" s="12"/>
    </row>
    <row r="728" spans="1:6" x14ac:dyDescent="0.2">
      <c r="A728" s="14">
        <f>B728</f>
        <v>40907</v>
      </c>
      <c r="B728" s="18">
        <f>B726+1</f>
        <v>40907</v>
      </c>
      <c r="C728" s="13" t="s">
        <v>6</v>
      </c>
      <c r="D728" s="12"/>
      <c r="E728" s="12"/>
      <c r="F728" s="12"/>
    </row>
    <row r="729" spans="1:6" x14ac:dyDescent="0.2">
      <c r="A729" s="14"/>
      <c r="B729" s="18"/>
      <c r="C729" s="13"/>
      <c r="D729" s="12"/>
      <c r="E729" s="12"/>
      <c r="F729" s="12"/>
    </row>
    <row r="730" spans="1:6" x14ac:dyDescent="0.2">
      <c r="A730" s="14">
        <f>B730</f>
        <v>40908</v>
      </c>
      <c r="B730" s="18">
        <f>B728+1</f>
        <v>40908</v>
      </c>
      <c r="C730" s="13" t="s">
        <v>6</v>
      </c>
      <c r="D730" s="12"/>
      <c r="E730" s="12"/>
      <c r="F730" s="12"/>
    </row>
    <row r="731" spans="1:6" x14ac:dyDescent="0.2">
      <c r="A731" s="14"/>
      <c r="B731" s="18" t="s">
        <v>59</v>
      </c>
      <c r="C731" s="13"/>
      <c r="D731" s="12"/>
      <c r="E731" s="12"/>
      <c r="F731" s="12"/>
    </row>
  </sheetData>
  <mergeCells count="1825">
    <mergeCell ref="A730:A731"/>
    <mergeCell ref="C730:C731"/>
    <mergeCell ref="D730:D731"/>
    <mergeCell ref="E730:E731"/>
    <mergeCell ref="F730:F731"/>
    <mergeCell ref="A722:A723"/>
    <mergeCell ref="C722:C723"/>
    <mergeCell ref="D722:D723"/>
    <mergeCell ref="E722:E723"/>
    <mergeCell ref="F722:F723"/>
    <mergeCell ref="A724:A725"/>
    <mergeCell ref="C724:C725"/>
    <mergeCell ref="D724:D725"/>
    <mergeCell ref="E724:E725"/>
    <mergeCell ref="F724:F725"/>
    <mergeCell ref="A726:A727"/>
    <mergeCell ref="C726:C727"/>
    <mergeCell ref="D726:D727"/>
    <mergeCell ref="E726:E727"/>
    <mergeCell ref="F726:F727"/>
    <mergeCell ref="A728:A729"/>
    <mergeCell ref="C728:C729"/>
    <mergeCell ref="D728:D729"/>
    <mergeCell ref="E728:E729"/>
    <mergeCell ref="F728:F729"/>
    <mergeCell ref="A714:A715"/>
    <mergeCell ref="C714:C715"/>
    <mergeCell ref="D714:D715"/>
    <mergeCell ref="E714:E715"/>
    <mergeCell ref="F714:F715"/>
    <mergeCell ref="A716:A717"/>
    <mergeCell ref="C716:C717"/>
    <mergeCell ref="D716:D717"/>
    <mergeCell ref="E716:E717"/>
    <mergeCell ref="F716:F717"/>
    <mergeCell ref="A718:A719"/>
    <mergeCell ref="C718:C719"/>
    <mergeCell ref="D718:D719"/>
    <mergeCell ref="E718:E719"/>
    <mergeCell ref="F718:F719"/>
    <mergeCell ref="A720:A721"/>
    <mergeCell ref="C720:C721"/>
    <mergeCell ref="D720:D721"/>
    <mergeCell ref="E720:E721"/>
    <mergeCell ref="F720:F721"/>
    <mergeCell ref="A706:A707"/>
    <mergeCell ref="C706:C707"/>
    <mergeCell ref="D706:D707"/>
    <mergeCell ref="E706:E707"/>
    <mergeCell ref="F706:F707"/>
    <mergeCell ref="A708:A709"/>
    <mergeCell ref="C708:C709"/>
    <mergeCell ref="D708:D709"/>
    <mergeCell ref="E708:E709"/>
    <mergeCell ref="F708:F709"/>
    <mergeCell ref="A710:A711"/>
    <mergeCell ref="C710:C711"/>
    <mergeCell ref="D710:D711"/>
    <mergeCell ref="E710:E711"/>
    <mergeCell ref="F710:F711"/>
    <mergeCell ref="A712:A713"/>
    <mergeCell ref="C712:C713"/>
    <mergeCell ref="D712:D713"/>
    <mergeCell ref="E712:E713"/>
    <mergeCell ref="F712:F713"/>
    <mergeCell ref="A698:A699"/>
    <mergeCell ref="C698:C699"/>
    <mergeCell ref="D698:D699"/>
    <mergeCell ref="E698:E699"/>
    <mergeCell ref="F698:F699"/>
    <mergeCell ref="A700:A701"/>
    <mergeCell ref="C700:C701"/>
    <mergeCell ref="D700:D701"/>
    <mergeCell ref="E700:E701"/>
    <mergeCell ref="F700:F701"/>
    <mergeCell ref="A702:A703"/>
    <mergeCell ref="C702:C703"/>
    <mergeCell ref="D702:D703"/>
    <mergeCell ref="E702:E703"/>
    <mergeCell ref="F702:F703"/>
    <mergeCell ref="A704:A705"/>
    <mergeCell ref="C704:C705"/>
    <mergeCell ref="D704:D705"/>
    <mergeCell ref="E704:E705"/>
    <mergeCell ref="F704:F705"/>
    <mergeCell ref="A690:A691"/>
    <mergeCell ref="C690:C691"/>
    <mergeCell ref="D690:D691"/>
    <mergeCell ref="E690:E691"/>
    <mergeCell ref="F690:F691"/>
    <mergeCell ref="A692:A693"/>
    <mergeCell ref="C692:C693"/>
    <mergeCell ref="D692:D693"/>
    <mergeCell ref="E692:E693"/>
    <mergeCell ref="F692:F693"/>
    <mergeCell ref="A694:A695"/>
    <mergeCell ref="C694:C695"/>
    <mergeCell ref="D694:D695"/>
    <mergeCell ref="E694:E695"/>
    <mergeCell ref="F694:F695"/>
    <mergeCell ref="A696:A697"/>
    <mergeCell ref="C696:C697"/>
    <mergeCell ref="D696:D697"/>
    <mergeCell ref="E696:E697"/>
    <mergeCell ref="F696:F697"/>
    <mergeCell ref="A682:A683"/>
    <mergeCell ref="C682:C683"/>
    <mergeCell ref="D682:D683"/>
    <mergeCell ref="E682:E683"/>
    <mergeCell ref="F682:F683"/>
    <mergeCell ref="A684:A685"/>
    <mergeCell ref="C684:C685"/>
    <mergeCell ref="D684:D685"/>
    <mergeCell ref="E684:E685"/>
    <mergeCell ref="F684:F685"/>
    <mergeCell ref="A686:A687"/>
    <mergeCell ref="C686:C687"/>
    <mergeCell ref="D686:D687"/>
    <mergeCell ref="E686:E687"/>
    <mergeCell ref="F686:F687"/>
    <mergeCell ref="A688:A689"/>
    <mergeCell ref="C688:C689"/>
    <mergeCell ref="D688:D689"/>
    <mergeCell ref="E688:E689"/>
    <mergeCell ref="F688:F689"/>
    <mergeCell ref="A674:A675"/>
    <mergeCell ref="C674:C675"/>
    <mergeCell ref="D674:D675"/>
    <mergeCell ref="E674:E675"/>
    <mergeCell ref="F674:F675"/>
    <mergeCell ref="A676:A677"/>
    <mergeCell ref="C676:C677"/>
    <mergeCell ref="D676:D677"/>
    <mergeCell ref="E676:E677"/>
    <mergeCell ref="F676:F677"/>
    <mergeCell ref="A678:A679"/>
    <mergeCell ref="C678:C679"/>
    <mergeCell ref="D678:D679"/>
    <mergeCell ref="E678:E679"/>
    <mergeCell ref="F678:F679"/>
    <mergeCell ref="A680:A681"/>
    <mergeCell ref="C680:C681"/>
    <mergeCell ref="D680:D681"/>
    <mergeCell ref="E680:E681"/>
    <mergeCell ref="F680:F681"/>
    <mergeCell ref="A666:A667"/>
    <mergeCell ref="C666:C667"/>
    <mergeCell ref="D666:D667"/>
    <mergeCell ref="E666:E667"/>
    <mergeCell ref="F666:F667"/>
    <mergeCell ref="A668:A669"/>
    <mergeCell ref="C668:C669"/>
    <mergeCell ref="D668:D669"/>
    <mergeCell ref="E668:E669"/>
    <mergeCell ref="F668:F669"/>
    <mergeCell ref="A670:A671"/>
    <mergeCell ref="C670:C671"/>
    <mergeCell ref="D670:D671"/>
    <mergeCell ref="E670:E671"/>
    <mergeCell ref="F670:F671"/>
    <mergeCell ref="A672:A673"/>
    <mergeCell ref="C672:C673"/>
    <mergeCell ref="D672:D673"/>
    <mergeCell ref="E672:E673"/>
    <mergeCell ref="F672:F673"/>
    <mergeCell ref="A658:A659"/>
    <mergeCell ref="C658:C659"/>
    <mergeCell ref="D658:D659"/>
    <mergeCell ref="E658:E659"/>
    <mergeCell ref="F658:F659"/>
    <mergeCell ref="A660:A661"/>
    <mergeCell ref="C660:C661"/>
    <mergeCell ref="D660:D661"/>
    <mergeCell ref="E660:E661"/>
    <mergeCell ref="F660:F661"/>
    <mergeCell ref="A662:A663"/>
    <mergeCell ref="C662:C663"/>
    <mergeCell ref="D662:D663"/>
    <mergeCell ref="E662:E663"/>
    <mergeCell ref="F662:F663"/>
    <mergeCell ref="A664:A665"/>
    <mergeCell ref="C664:C665"/>
    <mergeCell ref="D664:D665"/>
    <mergeCell ref="E664:E665"/>
    <mergeCell ref="F664:F665"/>
    <mergeCell ref="A650:A651"/>
    <mergeCell ref="C650:C651"/>
    <mergeCell ref="D650:D651"/>
    <mergeCell ref="E650:E651"/>
    <mergeCell ref="F650:F651"/>
    <mergeCell ref="A652:A653"/>
    <mergeCell ref="C652:C653"/>
    <mergeCell ref="D652:D653"/>
    <mergeCell ref="E652:E653"/>
    <mergeCell ref="F652:F653"/>
    <mergeCell ref="A654:A655"/>
    <mergeCell ref="C654:C655"/>
    <mergeCell ref="D654:D655"/>
    <mergeCell ref="E654:E655"/>
    <mergeCell ref="F654:F655"/>
    <mergeCell ref="A656:A657"/>
    <mergeCell ref="C656:C657"/>
    <mergeCell ref="D656:D657"/>
    <mergeCell ref="E656:E657"/>
    <mergeCell ref="F656:F657"/>
    <mergeCell ref="A642:A643"/>
    <mergeCell ref="C642:C643"/>
    <mergeCell ref="D642:D643"/>
    <mergeCell ref="E642:E643"/>
    <mergeCell ref="F642:F643"/>
    <mergeCell ref="A644:A645"/>
    <mergeCell ref="C644:C645"/>
    <mergeCell ref="D644:D645"/>
    <mergeCell ref="E644:E645"/>
    <mergeCell ref="F644:F645"/>
    <mergeCell ref="A646:A647"/>
    <mergeCell ref="C646:C647"/>
    <mergeCell ref="D646:D647"/>
    <mergeCell ref="E646:E647"/>
    <mergeCell ref="F646:F647"/>
    <mergeCell ref="A648:A649"/>
    <mergeCell ref="C648:C649"/>
    <mergeCell ref="D648:D649"/>
    <mergeCell ref="E648:E649"/>
    <mergeCell ref="F648:F649"/>
    <mergeCell ref="A634:A635"/>
    <mergeCell ref="C634:C635"/>
    <mergeCell ref="D634:D635"/>
    <mergeCell ref="E634:E635"/>
    <mergeCell ref="F634:F635"/>
    <mergeCell ref="A636:A637"/>
    <mergeCell ref="C636:C637"/>
    <mergeCell ref="D636:D637"/>
    <mergeCell ref="E636:E637"/>
    <mergeCell ref="F636:F637"/>
    <mergeCell ref="A638:A639"/>
    <mergeCell ref="C638:C639"/>
    <mergeCell ref="D638:D639"/>
    <mergeCell ref="E638:E639"/>
    <mergeCell ref="F638:F639"/>
    <mergeCell ref="A640:A641"/>
    <mergeCell ref="C640:C641"/>
    <mergeCell ref="D640:D641"/>
    <mergeCell ref="E640:E641"/>
    <mergeCell ref="F640:F641"/>
    <mergeCell ref="A626:A627"/>
    <mergeCell ref="C626:C627"/>
    <mergeCell ref="D626:D627"/>
    <mergeCell ref="E626:E627"/>
    <mergeCell ref="F626:F627"/>
    <mergeCell ref="A628:A629"/>
    <mergeCell ref="C628:C629"/>
    <mergeCell ref="D628:D629"/>
    <mergeCell ref="E628:E629"/>
    <mergeCell ref="F628:F629"/>
    <mergeCell ref="A630:A631"/>
    <mergeCell ref="C630:C631"/>
    <mergeCell ref="D630:D631"/>
    <mergeCell ref="E630:E631"/>
    <mergeCell ref="F630:F631"/>
    <mergeCell ref="A632:A633"/>
    <mergeCell ref="C632:C633"/>
    <mergeCell ref="D632:D633"/>
    <mergeCell ref="E632:E633"/>
    <mergeCell ref="F632:F633"/>
    <mergeCell ref="A618:A619"/>
    <mergeCell ref="C618:C619"/>
    <mergeCell ref="D618:D619"/>
    <mergeCell ref="E618:E619"/>
    <mergeCell ref="F618:F619"/>
    <mergeCell ref="A620:A621"/>
    <mergeCell ref="C620:C621"/>
    <mergeCell ref="D620:D621"/>
    <mergeCell ref="E620:E621"/>
    <mergeCell ref="F620:F621"/>
    <mergeCell ref="A622:A623"/>
    <mergeCell ref="C622:C623"/>
    <mergeCell ref="D622:D623"/>
    <mergeCell ref="E622:E623"/>
    <mergeCell ref="F622:F623"/>
    <mergeCell ref="A624:A625"/>
    <mergeCell ref="C624:C625"/>
    <mergeCell ref="D624:D625"/>
    <mergeCell ref="E624:E625"/>
    <mergeCell ref="F624:F625"/>
    <mergeCell ref="A610:A611"/>
    <mergeCell ref="C610:C611"/>
    <mergeCell ref="D610:D611"/>
    <mergeCell ref="E610:E611"/>
    <mergeCell ref="F610:F611"/>
    <mergeCell ref="A612:A613"/>
    <mergeCell ref="C612:C613"/>
    <mergeCell ref="D612:D613"/>
    <mergeCell ref="E612:E613"/>
    <mergeCell ref="F612:F613"/>
    <mergeCell ref="A614:A615"/>
    <mergeCell ref="C614:C615"/>
    <mergeCell ref="D614:D615"/>
    <mergeCell ref="E614:E615"/>
    <mergeCell ref="F614:F615"/>
    <mergeCell ref="A616:A617"/>
    <mergeCell ref="C616:C617"/>
    <mergeCell ref="D616:D617"/>
    <mergeCell ref="E616:E617"/>
    <mergeCell ref="F616:F617"/>
    <mergeCell ref="A602:A603"/>
    <mergeCell ref="C602:C603"/>
    <mergeCell ref="D602:D603"/>
    <mergeCell ref="E602:E603"/>
    <mergeCell ref="F602:F603"/>
    <mergeCell ref="A604:A605"/>
    <mergeCell ref="C604:C605"/>
    <mergeCell ref="D604:D605"/>
    <mergeCell ref="E604:E605"/>
    <mergeCell ref="F604:F605"/>
    <mergeCell ref="A606:A607"/>
    <mergeCell ref="C606:C607"/>
    <mergeCell ref="D606:D607"/>
    <mergeCell ref="E606:E607"/>
    <mergeCell ref="F606:F607"/>
    <mergeCell ref="A608:A609"/>
    <mergeCell ref="C608:C609"/>
    <mergeCell ref="D608:D609"/>
    <mergeCell ref="E608:E609"/>
    <mergeCell ref="F608:F609"/>
    <mergeCell ref="A594:A595"/>
    <mergeCell ref="C594:C595"/>
    <mergeCell ref="D594:D595"/>
    <mergeCell ref="E594:E595"/>
    <mergeCell ref="F594:F595"/>
    <mergeCell ref="A596:A597"/>
    <mergeCell ref="C596:C597"/>
    <mergeCell ref="D596:D597"/>
    <mergeCell ref="E596:E597"/>
    <mergeCell ref="F596:F597"/>
    <mergeCell ref="A598:A599"/>
    <mergeCell ref="C598:C599"/>
    <mergeCell ref="D598:D599"/>
    <mergeCell ref="E598:E599"/>
    <mergeCell ref="F598:F599"/>
    <mergeCell ref="A600:A601"/>
    <mergeCell ref="C600:C601"/>
    <mergeCell ref="D600:D601"/>
    <mergeCell ref="E600:E601"/>
    <mergeCell ref="F600:F601"/>
    <mergeCell ref="A586:A587"/>
    <mergeCell ref="C586:C587"/>
    <mergeCell ref="D586:D587"/>
    <mergeCell ref="E586:E587"/>
    <mergeCell ref="F586:F587"/>
    <mergeCell ref="A588:A589"/>
    <mergeCell ref="C588:C589"/>
    <mergeCell ref="D588:D589"/>
    <mergeCell ref="E588:E589"/>
    <mergeCell ref="F588:F589"/>
    <mergeCell ref="A590:A591"/>
    <mergeCell ref="C590:C591"/>
    <mergeCell ref="D590:D591"/>
    <mergeCell ref="E590:E591"/>
    <mergeCell ref="F590:F591"/>
    <mergeCell ref="A592:A593"/>
    <mergeCell ref="C592:C593"/>
    <mergeCell ref="D592:D593"/>
    <mergeCell ref="E592:E593"/>
    <mergeCell ref="F592:F593"/>
    <mergeCell ref="A578:A579"/>
    <mergeCell ref="C578:C579"/>
    <mergeCell ref="D578:D579"/>
    <mergeCell ref="E578:E579"/>
    <mergeCell ref="F578:F579"/>
    <mergeCell ref="A580:A581"/>
    <mergeCell ref="C580:C581"/>
    <mergeCell ref="D580:D581"/>
    <mergeCell ref="E580:E581"/>
    <mergeCell ref="F580:F581"/>
    <mergeCell ref="A582:A583"/>
    <mergeCell ref="C582:C583"/>
    <mergeCell ref="D582:D583"/>
    <mergeCell ref="E582:E583"/>
    <mergeCell ref="F582:F583"/>
    <mergeCell ref="A584:A585"/>
    <mergeCell ref="C584:C585"/>
    <mergeCell ref="D584:D585"/>
    <mergeCell ref="E584:E585"/>
    <mergeCell ref="F584:F585"/>
    <mergeCell ref="A570:A571"/>
    <mergeCell ref="C570:C571"/>
    <mergeCell ref="D570:D571"/>
    <mergeCell ref="E570:E571"/>
    <mergeCell ref="F570:F571"/>
    <mergeCell ref="A572:A573"/>
    <mergeCell ref="C572:C573"/>
    <mergeCell ref="D572:D573"/>
    <mergeCell ref="E572:E573"/>
    <mergeCell ref="F572:F573"/>
    <mergeCell ref="A574:A575"/>
    <mergeCell ref="C574:C575"/>
    <mergeCell ref="D574:D575"/>
    <mergeCell ref="E574:E575"/>
    <mergeCell ref="F574:F575"/>
    <mergeCell ref="A576:A577"/>
    <mergeCell ref="C576:C577"/>
    <mergeCell ref="D576:D577"/>
    <mergeCell ref="E576:E577"/>
    <mergeCell ref="F576:F577"/>
    <mergeCell ref="A562:A563"/>
    <mergeCell ref="C562:C563"/>
    <mergeCell ref="D562:D563"/>
    <mergeCell ref="E562:E563"/>
    <mergeCell ref="F562:F563"/>
    <mergeCell ref="A564:A565"/>
    <mergeCell ref="C564:C565"/>
    <mergeCell ref="D564:D565"/>
    <mergeCell ref="E564:E565"/>
    <mergeCell ref="F564:F565"/>
    <mergeCell ref="A566:A567"/>
    <mergeCell ref="C566:C567"/>
    <mergeCell ref="D566:D567"/>
    <mergeCell ref="E566:E567"/>
    <mergeCell ref="F566:F567"/>
    <mergeCell ref="A568:A569"/>
    <mergeCell ref="C568:C569"/>
    <mergeCell ref="D568:D569"/>
    <mergeCell ref="E568:E569"/>
    <mergeCell ref="F568:F569"/>
    <mergeCell ref="A554:A555"/>
    <mergeCell ref="C554:C555"/>
    <mergeCell ref="D554:D555"/>
    <mergeCell ref="E554:E555"/>
    <mergeCell ref="F554:F555"/>
    <mergeCell ref="A556:A557"/>
    <mergeCell ref="C556:C557"/>
    <mergeCell ref="D556:D557"/>
    <mergeCell ref="E556:E557"/>
    <mergeCell ref="F556:F557"/>
    <mergeCell ref="A558:A559"/>
    <mergeCell ref="C558:C559"/>
    <mergeCell ref="D558:D559"/>
    <mergeCell ref="E558:E559"/>
    <mergeCell ref="F558:F559"/>
    <mergeCell ref="A560:A561"/>
    <mergeCell ref="C560:C561"/>
    <mergeCell ref="D560:D561"/>
    <mergeCell ref="E560:E561"/>
    <mergeCell ref="F560:F561"/>
    <mergeCell ref="A546:A547"/>
    <mergeCell ref="C546:C547"/>
    <mergeCell ref="D546:D547"/>
    <mergeCell ref="E546:E547"/>
    <mergeCell ref="F546:F547"/>
    <mergeCell ref="A548:A549"/>
    <mergeCell ref="C548:C549"/>
    <mergeCell ref="D548:D549"/>
    <mergeCell ref="E548:E549"/>
    <mergeCell ref="F548:F549"/>
    <mergeCell ref="A550:A551"/>
    <mergeCell ref="C550:C551"/>
    <mergeCell ref="D550:D551"/>
    <mergeCell ref="E550:E551"/>
    <mergeCell ref="F550:F551"/>
    <mergeCell ref="A552:A553"/>
    <mergeCell ref="C552:C553"/>
    <mergeCell ref="D552:D553"/>
    <mergeCell ref="E552:E553"/>
    <mergeCell ref="F552:F553"/>
    <mergeCell ref="A538:A539"/>
    <mergeCell ref="C538:C539"/>
    <mergeCell ref="D538:D539"/>
    <mergeCell ref="E538:E539"/>
    <mergeCell ref="F538:F539"/>
    <mergeCell ref="A540:A541"/>
    <mergeCell ref="C540:C541"/>
    <mergeCell ref="D540:D541"/>
    <mergeCell ref="E540:E541"/>
    <mergeCell ref="F540:F541"/>
    <mergeCell ref="A542:A543"/>
    <mergeCell ref="C542:C543"/>
    <mergeCell ref="D542:D543"/>
    <mergeCell ref="E542:E543"/>
    <mergeCell ref="F542:F543"/>
    <mergeCell ref="A544:A545"/>
    <mergeCell ref="C544:C545"/>
    <mergeCell ref="D544:D545"/>
    <mergeCell ref="E544:E545"/>
    <mergeCell ref="F544:F545"/>
    <mergeCell ref="A530:A531"/>
    <mergeCell ref="C530:C531"/>
    <mergeCell ref="D530:D531"/>
    <mergeCell ref="E530:E531"/>
    <mergeCell ref="F530:F531"/>
    <mergeCell ref="A532:A533"/>
    <mergeCell ref="C532:C533"/>
    <mergeCell ref="D532:D533"/>
    <mergeCell ref="E532:E533"/>
    <mergeCell ref="F532:F533"/>
    <mergeCell ref="A534:A535"/>
    <mergeCell ref="C534:C535"/>
    <mergeCell ref="D534:D535"/>
    <mergeCell ref="E534:E535"/>
    <mergeCell ref="F534:F535"/>
    <mergeCell ref="A536:A537"/>
    <mergeCell ref="C536:C537"/>
    <mergeCell ref="D536:D537"/>
    <mergeCell ref="E536:E537"/>
    <mergeCell ref="F536:F537"/>
    <mergeCell ref="A522:A523"/>
    <mergeCell ref="C522:C523"/>
    <mergeCell ref="D522:D523"/>
    <mergeCell ref="E522:E523"/>
    <mergeCell ref="F522:F523"/>
    <mergeCell ref="A524:A525"/>
    <mergeCell ref="C524:C525"/>
    <mergeCell ref="D524:D525"/>
    <mergeCell ref="E524:E525"/>
    <mergeCell ref="F524:F525"/>
    <mergeCell ref="A526:A527"/>
    <mergeCell ref="C526:C527"/>
    <mergeCell ref="D526:D527"/>
    <mergeCell ref="E526:E527"/>
    <mergeCell ref="F526:F527"/>
    <mergeCell ref="A528:A529"/>
    <mergeCell ref="C528:C529"/>
    <mergeCell ref="D528:D529"/>
    <mergeCell ref="E528:E529"/>
    <mergeCell ref="F528:F529"/>
    <mergeCell ref="A514:A515"/>
    <mergeCell ref="C514:C515"/>
    <mergeCell ref="D514:D515"/>
    <mergeCell ref="E514:E515"/>
    <mergeCell ref="F514:F515"/>
    <mergeCell ref="A516:A517"/>
    <mergeCell ref="C516:C517"/>
    <mergeCell ref="D516:D517"/>
    <mergeCell ref="E516:E517"/>
    <mergeCell ref="F516:F517"/>
    <mergeCell ref="A518:A519"/>
    <mergeCell ref="C518:C519"/>
    <mergeCell ref="D518:D519"/>
    <mergeCell ref="E518:E519"/>
    <mergeCell ref="F518:F519"/>
    <mergeCell ref="A520:A521"/>
    <mergeCell ref="C520:C521"/>
    <mergeCell ref="D520:D521"/>
    <mergeCell ref="E520:E521"/>
    <mergeCell ref="F520:F521"/>
    <mergeCell ref="A506:A507"/>
    <mergeCell ref="C506:C507"/>
    <mergeCell ref="D506:D507"/>
    <mergeCell ref="E506:E507"/>
    <mergeCell ref="F506:F507"/>
    <mergeCell ref="A508:A509"/>
    <mergeCell ref="C508:C509"/>
    <mergeCell ref="D508:D509"/>
    <mergeCell ref="E508:E509"/>
    <mergeCell ref="F508:F509"/>
    <mergeCell ref="A510:A511"/>
    <mergeCell ref="C510:C511"/>
    <mergeCell ref="D510:D511"/>
    <mergeCell ref="E510:E511"/>
    <mergeCell ref="F510:F511"/>
    <mergeCell ref="A512:A513"/>
    <mergeCell ref="C512:C513"/>
    <mergeCell ref="D512:D513"/>
    <mergeCell ref="E512:E513"/>
    <mergeCell ref="F512:F513"/>
    <mergeCell ref="A498:A499"/>
    <mergeCell ref="C498:C499"/>
    <mergeCell ref="D498:D499"/>
    <mergeCell ref="E498:E499"/>
    <mergeCell ref="F498:F499"/>
    <mergeCell ref="A500:A501"/>
    <mergeCell ref="C500:C501"/>
    <mergeCell ref="D500:D501"/>
    <mergeCell ref="E500:E501"/>
    <mergeCell ref="F500:F501"/>
    <mergeCell ref="A502:A503"/>
    <mergeCell ref="C502:C503"/>
    <mergeCell ref="D502:D503"/>
    <mergeCell ref="E502:E503"/>
    <mergeCell ref="F502:F503"/>
    <mergeCell ref="A504:A505"/>
    <mergeCell ref="C504:C505"/>
    <mergeCell ref="D504:D505"/>
    <mergeCell ref="E504:E505"/>
    <mergeCell ref="F504:F505"/>
    <mergeCell ref="A490:A491"/>
    <mergeCell ref="C490:C491"/>
    <mergeCell ref="D490:D491"/>
    <mergeCell ref="E490:E491"/>
    <mergeCell ref="F490:F491"/>
    <mergeCell ref="A492:A493"/>
    <mergeCell ref="C492:C493"/>
    <mergeCell ref="D492:D493"/>
    <mergeCell ref="E492:E493"/>
    <mergeCell ref="F492:F493"/>
    <mergeCell ref="A494:A495"/>
    <mergeCell ref="C494:C495"/>
    <mergeCell ref="D494:D495"/>
    <mergeCell ref="E494:E495"/>
    <mergeCell ref="F494:F495"/>
    <mergeCell ref="A496:A497"/>
    <mergeCell ref="C496:C497"/>
    <mergeCell ref="D496:D497"/>
    <mergeCell ref="E496:E497"/>
    <mergeCell ref="F496:F497"/>
    <mergeCell ref="A482:A483"/>
    <mergeCell ref="C482:C483"/>
    <mergeCell ref="D482:D483"/>
    <mergeCell ref="E482:E483"/>
    <mergeCell ref="F482:F483"/>
    <mergeCell ref="A484:A485"/>
    <mergeCell ref="C484:C485"/>
    <mergeCell ref="D484:D485"/>
    <mergeCell ref="E484:E485"/>
    <mergeCell ref="F484:F485"/>
    <mergeCell ref="A486:A487"/>
    <mergeCell ref="C486:C487"/>
    <mergeCell ref="D486:D487"/>
    <mergeCell ref="E486:E487"/>
    <mergeCell ref="F486:F487"/>
    <mergeCell ref="A488:A489"/>
    <mergeCell ref="C488:C489"/>
    <mergeCell ref="D488:D489"/>
    <mergeCell ref="E488:E489"/>
    <mergeCell ref="F488:F489"/>
    <mergeCell ref="A474:A475"/>
    <mergeCell ref="C474:C475"/>
    <mergeCell ref="D474:D475"/>
    <mergeCell ref="E474:E475"/>
    <mergeCell ref="F474:F475"/>
    <mergeCell ref="A476:A477"/>
    <mergeCell ref="C476:C477"/>
    <mergeCell ref="D476:D477"/>
    <mergeCell ref="E476:E477"/>
    <mergeCell ref="F476:F477"/>
    <mergeCell ref="A478:A479"/>
    <mergeCell ref="C478:C479"/>
    <mergeCell ref="D478:D479"/>
    <mergeCell ref="E478:E479"/>
    <mergeCell ref="F478:F479"/>
    <mergeCell ref="A480:A481"/>
    <mergeCell ref="C480:C481"/>
    <mergeCell ref="D480:D481"/>
    <mergeCell ref="E480:E481"/>
    <mergeCell ref="F480:F481"/>
    <mergeCell ref="A466:A467"/>
    <mergeCell ref="C466:C467"/>
    <mergeCell ref="D466:D467"/>
    <mergeCell ref="E466:E467"/>
    <mergeCell ref="F466:F467"/>
    <mergeCell ref="A468:A469"/>
    <mergeCell ref="C468:C469"/>
    <mergeCell ref="D468:D469"/>
    <mergeCell ref="E468:E469"/>
    <mergeCell ref="F468:F469"/>
    <mergeCell ref="A470:A471"/>
    <mergeCell ref="C470:C471"/>
    <mergeCell ref="D470:D471"/>
    <mergeCell ref="E470:E471"/>
    <mergeCell ref="F470:F471"/>
    <mergeCell ref="A472:A473"/>
    <mergeCell ref="C472:C473"/>
    <mergeCell ref="D472:D473"/>
    <mergeCell ref="E472:E473"/>
    <mergeCell ref="F472:F473"/>
    <mergeCell ref="A458:A459"/>
    <mergeCell ref="C458:C459"/>
    <mergeCell ref="D458:D459"/>
    <mergeCell ref="E458:E459"/>
    <mergeCell ref="F458:F459"/>
    <mergeCell ref="A460:A461"/>
    <mergeCell ref="C460:C461"/>
    <mergeCell ref="D460:D461"/>
    <mergeCell ref="E460:E461"/>
    <mergeCell ref="F460:F461"/>
    <mergeCell ref="A462:A463"/>
    <mergeCell ref="C462:C463"/>
    <mergeCell ref="D462:D463"/>
    <mergeCell ref="E462:E463"/>
    <mergeCell ref="F462:F463"/>
    <mergeCell ref="A464:A465"/>
    <mergeCell ref="C464:C465"/>
    <mergeCell ref="D464:D465"/>
    <mergeCell ref="E464:E465"/>
    <mergeCell ref="F464:F465"/>
    <mergeCell ref="A450:A451"/>
    <mergeCell ref="C450:C451"/>
    <mergeCell ref="D450:D451"/>
    <mergeCell ref="E450:E451"/>
    <mergeCell ref="F450:F451"/>
    <mergeCell ref="A452:A453"/>
    <mergeCell ref="C452:C453"/>
    <mergeCell ref="D452:D453"/>
    <mergeCell ref="E452:E453"/>
    <mergeCell ref="F452:F453"/>
    <mergeCell ref="A454:A455"/>
    <mergeCell ref="C454:C455"/>
    <mergeCell ref="D454:D455"/>
    <mergeCell ref="E454:E455"/>
    <mergeCell ref="F454:F455"/>
    <mergeCell ref="A456:A457"/>
    <mergeCell ref="C456:C457"/>
    <mergeCell ref="D456:D457"/>
    <mergeCell ref="E456:E457"/>
    <mergeCell ref="F456:F457"/>
    <mergeCell ref="A442:A443"/>
    <mergeCell ref="C442:C443"/>
    <mergeCell ref="D442:D443"/>
    <mergeCell ref="E442:E443"/>
    <mergeCell ref="F442:F443"/>
    <mergeCell ref="A444:A445"/>
    <mergeCell ref="C444:C445"/>
    <mergeCell ref="D444:D445"/>
    <mergeCell ref="E444:E445"/>
    <mergeCell ref="F444:F445"/>
    <mergeCell ref="A446:A447"/>
    <mergeCell ref="C446:C447"/>
    <mergeCell ref="D446:D447"/>
    <mergeCell ref="E446:E447"/>
    <mergeCell ref="F446:F447"/>
    <mergeCell ref="A448:A449"/>
    <mergeCell ref="C448:C449"/>
    <mergeCell ref="D448:D449"/>
    <mergeCell ref="E448:E449"/>
    <mergeCell ref="F448:F449"/>
    <mergeCell ref="A434:A435"/>
    <mergeCell ref="C434:C435"/>
    <mergeCell ref="D434:D435"/>
    <mergeCell ref="E434:E435"/>
    <mergeCell ref="F434:F435"/>
    <mergeCell ref="A436:A437"/>
    <mergeCell ref="C436:C437"/>
    <mergeCell ref="D436:D437"/>
    <mergeCell ref="E436:E437"/>
    <mergeCell ref="F436:F437"/>
    <mergeCell ref="A438:A439"/>
    <mergeCell ref="C438:C439"/>
    <mergeCell ref="D438:D439"/>
    <mergeCell ref="E438:E439"/>
    <mergeCell ref="F438:F439"/>
    <mergeCell ref="A440:A441"/>
    <mergeCell ref="C440:C441"/>
    <mergeCell ref="D440:D441"/>
    <mergeCell ref="E440:E441"/>
    <mergeCell ref="F440:F441"/>
    <mergeCell ref="A426:A427"/>
    <mergeCell ref="C426:C427"/>
    <mergeCell ref="D426:D427"/>
    <mergeCell ref="E426:E427"/>
    <mergeCell ref="F426:F427"/>
    <mergeCell ref="A428:A429"/>
    <mergeCell ref="C428:C429"/>
    <mergeCell ref="D428:D429"/>
    <mergeCell ref="E428:E429"/>
    <mergeCell ref="F428:F429"/>
    <mergeCell ref="A430:A431"/>
    <mergeCell ref="C430:C431"/>
    <mergeCell ref="D430:D431"/>
    <mergeCell ref="E430:E431"/>
    <mergeCell ref="F430:F431"/>
    <mergeCell ref="A432:A433"/>
    <mergeCell ref="C432:C433"/>
    <mergeCell ref="D432:D433"/>
    <mergeCell ref="E432:E433"/>
    <mergeCell ref="F432:F433"/>
    <mergeCell ref="A418:A419"/>
    <mergeCell ref="C418:C419"/>
    <mergeCell ref="D418:D419"/>
    <mergeCell ref="E418:E419"/>
    <mergeCell ref="F418:F419"/>
    <mergeCell ref="A420:A421"/>
    <mergeCell ref="C420:C421"/>
    <mergeCell ref="D420:D421"/>
    <mergeCell ref="E420:E421"/>
    <mergeCell ref="F420:F421"/>
    <mergeCell ref="A422:A423"/>
    <mergeCell ref="C422:C423"/>
    <mergeCell ref="D422:D423"/>
    <mergeCell ref="E422:E423"/>
    <mergeCell ref="F422:F423"/>
    <mergeCell ref="A424:A425"/>
    <mergeCell ref="C424:C425"/>
    <mergeCell ref="D424:D425"/>
    <mergeCell ref="E424:E425"/>
    <mergeCell ref="F424:F425"/>
    <mergeCell ref="A410:A411"/>
    <mergeCell ref="C410:C411"/>
    <mergeCell ref="D410:D411"/>
    <mergeCell ref="E410:E411"/>
    <mergeCell ref="F410:F411"/>
    <mergeCell ref="A412:A413"/>
    <mergeCell ref="C412:C413"/>
    <mergeCell ref="D412:D413"/>
    <mergeCell ref="E412:E413"/>
    <mergeCell ref="F412:F413"/>
    <mergeCell ref="A414:A415"/>
    <mergeCell ref="C414:C415"/>
    <mergeCell ref="D414:D415"/>
    <mergeCell ref="E414:E415"/>
    <mergeCell ref="F414:F415"/>
    <mergeCell ref="A416:A417"/>
    <mergeCell ref="C416:C417"/>
    <mergeCell ref="D416:D417"/>
    <mergeCell ref="E416:E417"/>
    <mergeCell ref="F416:F417"/>
    <mergeCell ref="A402:A403"/>
    <mergeCell ref="C402:C403"/>
    <mergeCell ref="D402:D403"/>
    <mergeCell ref="E402:E403"/>
    <mergeCell ref="F402:F403"/>
    <mergeCell ref="A404:A405"/>
    <mergeCell ref="C404:C405"/>
    <mergeCell ref="D404:D405"/>
    <mergeCell ref="E404:E405"/>
    <mergeCell ref="F404:F405"/>
    <mergeCell ref="A406:A407"/>
    <mergeCell ref="C406:C407"/>
    <mergeCell ref="D406:D407"/>
    <mergeCell ref="E406:E407"/>
    <mergeCell ref="F406:F407"/>
    <mergeCell ref="A408:A409"/>
    <mergeCell ref="C408:C409"/>
    <mergeCell ref="D408:D409"/>
    <mergeCell ref="E408:E409"/>
    <mergeCell ref="F408:F409"/>
    <mergeCell ref="A394:A395"/>
    <mergeCell ref="C394:C395"/>
    <mergeCell ref="D394:D395"/>
    <mergeCell ref="E394:E395"/>
    <mergeCell ref="F394:F395"/>
    <mergeCell ref="A396:A397"/>
    <mergeCell ref="C396:C397"/>
    <mergeCell ref="D396:D397"/>
    <mergeCell ref="E396:E397"/>
    <mergeCell ref="F396:F397"/>
    <mergeCell ref="A398:A399"/>
    <mergeCell ref="C398:C399"/>
    <mergeCell ref="D398:D399"/>
    <mergeCell ref="E398:E399"/>
    <mergeCell ref="F398:F399"/>
    <mergeCell ref="A400:A401"/>
    <mergeCell ref="C400:C401"/>
    <mergeCell ref="D400:D401"/>
    <mergeCell ref="E400:E401"/>
    <mergeCell ref="F400:F401"/>
    <mergeCell ref="A386:A387"/>
    <mergeCell ref="C386:C387"/>
    <mergeCell ref="D386:D387"/>
    <mergeCell ref="E386:E387"/>
    <mergeCell ref="F386:F387"/>
    <mergeCell ref="A388:A389"/>
    <mergeCell ref="C388:C389"/>
    <mergeCell ref="D388:D389"/>
    <mergeCell ref="E388:E389"/>
    <mergeCell ref="F388:F389"/>
    <mergeCell ref="A390:A391"/>
    <mergeCell ref="C390:C391"/>
    <mergeCell ref="D390:D391"/>
    <mergeCell ref="E390:E391"/>
    <mergeCell ref="F390:F391"/>
    <mergeCell ref="A392:A393"/>
    <mergeCell ref="C392:C393"/>
    <mergeCell ref="D392:D393"/>
    <mergeCell ref="E392:E393"/>
    <mergeCell ref="F392:F393"/>
    <mergeCell ref="A378:A379"/>
    <mergeCell ref="C378:C379"/>
    <mergeCell ref="D378:D379"/>
    <mergeCell ref="E378:E379"/>
    <mergeCell ref="F378:F379"/>
    <mergeCell ref="A380:A381"/>
    <mergeCell ref="C380:C381"/>
    <mergeCell ref="D380:D381"/>
    <mergeCell ref="E380:E381"/>
    <mergeCell ref="F380:F381"/>
    <mergeCell ref="A382:A383"/>
    <mergeCell ref="C382:C383"/>
    <mergeCell ref="D382:D383"/>
    <mergeCell ref="E382:E383"/>
    <mergeCell ref="F382:F383"/>
    <mergeCell ref="A384:A385"/>
    <mergeCell ref="C384:C385"/>
    <mergeCell ref="D384:D385"/>
    <mergeCell ref="E384:E385"/>
    <mergeCell ref="F384:F385"/>
    <mergeCell ref="A370:A371"/>
    <mergeCell ref="C370:C371"/>
    <mergeCell ref="D370:D371"/>
    <mergeCell ref="E370:E371"/>
    <mergeCell ref="F370:F371"/>
    <mergeCell ref="A372:A373"/>
    <mergeCell ref="C372:C373"/>
    <mergeCell ref="D372:D373"/>
    <mergeCell ref="E372:E373"/>
    <mergeCell ref="F372:F373"/>
    <mergeCell ref="A374:A375"/>
    <mergeCell ref="C374:C375"/>
    <mergeCell ref="D374:D375"/>
    <mergeCell ref="E374:E375"/>
    <mergeCell ref="F374:F375"/>
    <mergeCell ref="A376:A377"/>
    <mergeCell ref="C376:C377"/>
    <mergeCell ref="D376:D377"/>
    <mergeCell ref="E376:E377"/>
    <mergeCell ref="F376:F377"/>
    <mergeCell ref="A362:A363"/>
    <mergeCell ref="C362:C363"/>
    <mergeCell ref="D362:D363"/>
    <mergeCell ref="E362:E363"/>
    <mergeCell ref="F362:F363"/>
    <mergeCell ref="A364:A365"/>
    <mergeCell ref="C364:C365"/>
    <mergeCell ref="D364:D365"/>
    <mergeCell ref="E364:E365"/>
    <mergeCell ref="F364:F365"/>
    <mergeCell ref="A366:A367"/>
    <mergeCell ref="C366:C367"/>
    <mergeCell ref="D366:D367"/>
    <mergeCell ref="E366:E367"/>
    <mergeCell ref="F366:F367"/>
    <mergeCell ref="A368:A369"/>
    <mergeCell ref="C368:C369"/>
    <mergeCell ref="D368:D369"/>
    <mergeCell ref="E368:E369"/>
    <mergeCell ref="F368:F369"/>
    <mergeCell ref="A354:A355"/>
    <mergeCell ref="C354:C355"/>
    <mergeCell ref="D354:D355"/>
    <mergeCell ref="E354:E355"/>
    <mergeCell ref="F354:F355"/>
    <mergeCell ref="A356:A357"/>
    <mergeCell ref="C356:C357"/>
    <mergeCell ref="D356:D357"/>
    <mergeCell ref="E356:E357"/>
    <mergeCell ref="F356:F357"/>
    <mergeCell ref="A358:A359"/>
    <mergeCell ref="C358:C359"/>
    <mergeCell ref="D358:D359"/>
    <mergeCell ref="E358:E359"/>
    <mergeCell ref="F358:F359"/>
    <mergeCell ref="A360:A361"/>
    <mergeCell ref="C360:C361"/>
    <mergeCell ref="D360:D361"/>
    <mergeCell ref="E360:E361"/>
    <mergeCell ref="F360:F361"/>
    <mergeCell ref="A346:A347"/>
    <mergeCell ref="C346:C347"/>
    <mergeCell ref="D346:D347"/>
    <mergeCell ref="E346:E347"/>
    <mergeCell ref="F346:F347"/>
    <mergeCell ref="A348:A349"/>
    <mergeCell ref="C348:C349"/>
    <mergeCell ref="D348:D349"/>
    <mergeCell ref="E348:E349"/>
    <mergeCell ref="F348:F349"/>
    <mergeCell ref="A350:A351"/>
    <mergeCell ref="C350:C351"/>
    <mergeCell ref="D350:D351"/>
    <mergeCell ref="E350:E351"/>
    <mergeCell ref="F350:F351"/>
    <mergeCell ref="A352:A353"/>
    <mergeCell ref="C352:C353"/>
    <mergeCell ref="D352:D353"/>
    <mergeCell ref="E352:E353"/>
    <mergeCell ref="F352:F353"/>
    <mergeCell ref="A338:A339"/>
    <mergeCell ref="C338:C339"/>
    <mergeCell ref="D338:D339"/>
    <mergeCell ref="E338:E339"/>
    <mergeCell ref="F338:F339"/>
    <mergeCell ref="A340:A341"/>
    <mergeCell ref="C340:C341"/>
    <mergeCell ref="D340:D341"/>
    <mergeCell ref="E340:E341"/>
    <mergeCell ref="F340:F341"/>
    <mergeCell ref="A342:A343"/>
    <mergeCell ref="C342:C343"/>
    <mergeCell ref="D342:D343"/>
    <mergeCell ref="E342:E343"/>
    <mergeCell ref="F342:F343"/>
    <mergeCell ref="A344:A345"/>
    <mergeCell ref="C344:C345"/>
    <mergeCell ref="D344:D345"/>
    <mergeCell ref="E344:E345"/>
    <mergeCell ref="F344:F345"/>
    <mergeCell ref="A330:A331"/>
    <mergeCell ref="C330:C331"/>
    <mergeCell ref="D330:D331"/>
    <mergeCell ref="E330:E331"/>
    <mergeCell ref="F330:F331"/>
    <mergeCell ref="A332:A333"/>
    <mergeCell ref="C332:C333"/>
    <mergeCell ref="D332:D333"/>
    <mergeCell ref="E332:E333"/>
    <mergeCell ref="F332:F333"/>
    <mergeCell ref="A334:A335"/>
    <mergeCell ref="C334:C335"/>
    <mergeCell ref="D334:D335"/>
    <mergeCell ref="E334:E335"/>
    <mergeCell ref="F334:F335"/>
    <mergeCell ref="A336:A337"/>
    <mergeCell ref="C336:C337"/>
    <mergeCell ref="D336:D337"/>
    <mergeCell ref="E336:E337"/>
    <mergeCell ref="F336:F337"/>
    <mergeCell ref="A322:A323"/>
    <mergeCell ref="C322:C323"/>
    <mergeCell ref="D322:D323"/>
    <mergeCell ref="E322:E323"/>
    <mergeCell ref="F322:F323"/>
    <mergeCell ref="A324:A325"/>
    <mergeCell ref="C324:C325"/>
    <mergeCell ref="D324:D325"/>
    <mergeCell ref="E324:E325"/>
    <mergeCell ref="F324:F325"/>
    <mergeCell ref="A326:A327"/>
    <mergeCell ref="C326:C327"/>
    <mergeCell ref="D326:D327"/>
    <mergeCell ref="E326:E327"/>
    <mergeCell ref="F326:F327"/>
    <mergeCell ref="A328:A329"/>
    <mergeCell ref="C328:C329"/>
    <mergeCell ref="D328:D329"/>
    <mergeCell ref="E328:E329"/>
    <mergeCell ref="F328:F329"/>
    <mergeCell ref="A314:A315"/>
    <mergeCell ref="C314:C315"/>
    <mergeCell ref="D314:D315"/>
    <mergeCell ref="E314:E315"/>
    <mergeCell ref="F314:F315"/>
    <mergeCell ref="A316:A317"/>
    <mergeCell ref="C316:C317"/>
    <mergeCell ref="D316:D317"/>
    <mergeCell ref="E316:E317"/>
    <mergeCell ref="F316:F317"/>
    <mergeCell ref="A318:A319"/>
    <mergeCell ref="C318:C319"/>
    <mergeCell ref="D318:D319"/>
    <mergeCell ref="E318:E319"/>
    <mergeCell ref="F318:F319"/>
    <mergeCell ref="A320:A321"/>
    <mergeCell ref="C320:C321"/>
    <mergeCell ref="D320:D321"/>
    <mergeCell ref="E320:E321"/>
    <mergeCell ref="F320:F321"/>
    <mergeCell ref="A306:A307"/>
    <mergeCell ref="C306:C307"/>
    <mergeCell ref="D306:D307"/>
    <mergeCell ref="E306:E307"/>
    <mergeCell ref="F306:F307"/>
    <mergeCell ref="A308:A309"/>
    <mergeCell ref="C308:C309"/>
    <mergeCell ref="D308:D309"/>
    <mergeCell ref="E308:E309"/>
    <mergeCell ref="F308:F309"/>
    <mergeCell ref="A310:A311"/>
    <mergeCell ref="C310:C311"/>
    <mergeCell ref="D310:D311"/>
    <mergeCell ref="E310:E311"/>
    <mergeCell ref="F310:F311"/>
    <mergeCell ref="A312:A313"/>
    <mergeCell ref="C312:C313"/>
    <mergeCell ref="D312:D313"/>
    <mergeCell ref="E312:E313"/>
    <mergeCell ref="F312:F313"/>
    <mergeCell ref="A298:A299"/>
    <mergeCell ref="C298:C299"/>
    <mergeCell ref="D298:D299"/>
    <mergeCell ref="E298:E299"/>
    <mergeCell ref="F298:F299"/>
    <mergeCell ref="A300:A301"/>
    <mergeCell ref="C300:C301"/>
    <mergeCell ref="D300:D301"/>
    <mergeCell ref="E300:E301"/>
    <mergeCell ref="F300:F301"/>
    <mergeCell ref="A302:A303"/>
    <mergeCell ref="C302:C303"/>
    <mergeCell ref="D302:D303"/>
    <mergeCell ref="E302:E303"/>
    <mergeCell ref="F302:F303"/>
    <mergeCell ref="A304:A305"/>
    <mergeCell ref="C304:C305"/>
    <mergeCell ref="D304:D305"/>
    <mergeCell ref="E304:E305"/>
    <mergeCell ref="F304:F305"/>
    <mergeCell ref="A290:A291"/>
    <mergeCell ref="C290:C291"/>
    <mergeCell ref="D290:D291"/>
    <mergeCell ref="E290:E291"/>
    <mergeCell ref="F290:F291"/>
    <mergeCell ref="A292:A293"/>
    <mergeCell ref="C292:C293"/>
    <mergeCell ref="D292:D293"/>
    <mergeCell ref="E292:E293"/>
    <mergeCell ref="F292:F293"/>
    <mergeCell ref="A294:A295"/>
    <mergeCell ref="C294:C295"/>
    <mergeCell ref="D294:D295"/>
    <mergeCell ref="E294:E295"/>
    <mergeCell ref="F294:F295"/>
    <mergeCell ref="A296:A297"/>
    <mergeCell ref="C296:C297"/>
    <mergeCell ref="D296:D297"/>
    <mergeCell ref="E296:E297"/>
    <mergeCell ref="F296:F297"/>
    <mergeCell ref="A282:A283"/>
    <mergeCell ref="C282:C283"/>
    <mergeCell ref="D282:D283"/>
    <mergeCell ref="E282:E283"/>
    <mergeCell ref="F282:F283"/>
    <mergeCell ref="A284:A285"/>
    <mergeCell ref="C284:C285"/>
    <mergeCell ref="D284:D285"/>
    <mergeCell ref="E284:E285"/>
    <mergeCell ref="F284:F285"/>
    <mergeCell ref="A286:A287"/>
    <mergeCell ref="C286:C287"/>
    <mergeCell ref="D286:D287"/>
    <mergeCell ref="E286:E287"/>
    <mergeCell ref="F286:F287"/>
    <mergeCell ref="A288:A289"/>
    <mergeCell ref="C288:C289"/>
    <mergeCell ref="D288:D289"/>
    <mergeCell ref="E288:E289"/>
    <mergeCell ref="F288:F289"/>
    <mergeCell ref="A274:A275"/>
    <mergeCell ref="C274:C275"/>
    <mergeCell ref="D274:D275"/>
    <mergeCell ref="E274:E275"/>
    <mergeCell ref="F274:F275"/>
    <mergeCell ref="A276:A277"/>
    <mergeCell ref="C276:C277"/>
    <mergeCell ref="D276:D277"/>
    <mergeCell ref="E276:E277"/>
    <mergeCell ref="F276:F277"/>
    <mergeCell ref="A278:A279"/>
    <mergeCell ref="C278:C279"/>
    <mergeCell ref="D278:D279"/>
    <mergeCell ref="E278:E279"/>
    <mergeCell ref="F278:F279"/>
    <mergeCell ref="A280:A281"/>
    <mergeCell ref="C280:C281"/>
    <mergeCell ref="D280:D281"/>
    <mergeCell ref="E280:E281"/>
    <mergeCell ref="F280:F281"/>
    <mergeCell ref="A266:A267"/>
    <mergeCell ref="C266:C267"/>
    <mergeCell ref="D266:D267"/>
    <mergeCell ref="E266:E267"/>
    <mergeCell ref="F266:F267"/>
    <mergeCell ref="A268:A269"/>
    <mergeCell ref="C268:C269"/>
    <mergeCell ref="D268:D269"/>
    <mergeCell ref="E268:E269"/>
    <mergeCell ref="F268:F269"/>
    <mergeCell ref="A270:A271"/>
    <mergeCell ref="C270:C271"/>
    <mergeCell ref="D270:D271"/>
    <mergeCell ref="E270:E271"/>
    <mergeCell ref="F270:F271"/>
    <mergeCell ref="A272:A273"/>
    <mergeCell ref="C272:C273"/>
    <mergeCell ref="D272:D273"/>
    <mergeCell ref="E272:E273"/>
    <mergeCell ref="F272:F273"/>
    <mergeCell ref="A258:A259"/>
    <mergeCell ref="C258:C259"/>
    <mergeCell ref="D258:D259"/>
    <mergeCell ref="E258:E259"/>
    <mergeCell ref="F258:F259"/>
    <mergeCell ref="A260:A261"/>
    <mergeCell ref="C260:C261"/>
    <mergeCell ref="D260:D261"/>
    <mergeCell ref="E260:E261"/>
    <mergeCell ref="F260:F261"/>
    <mergeCell ref="A262:A263"/>
    <mergeCell ref="C262:C263"/>
    <mergeCell ref="D262:D263"/>
    <mergeCell ref="E262:E263"/>
    <mergeCell ref="F262:F263"/>
    <mergeCell ref="A264:A265"/>
    <mergeCell ref="C264:C265"/>
    <mergeCell ref="D264:D265"/>
    <mergeCell ref="E264:E265"/>
    <mergeCell ref="F264:F265"/>
    <mergeCell ref="A250:A251"/>
    <mergeCell ref="C250:C251"/>
    <mergeCell ref="D250:D251"/>
    <mergeCell ref="E250:E251"/>
    <mergeCell ref="F250:F251"/>
    <mergeCell ref="A252:A253"/>
    <mergeCell ref="C252:C253"/>
    <mergeCell ref="D252:D253"/>
    <mergeCell ref="E252:E253"/>
    <mergeCell ref="F252:F253"/>
    <mergeCell ref="A254:A255"/>
    <mergeCell ref="C254:C255"/>
    <mergeCell ref="D254:D255"/>
    <mergeCell ref="E254:E255"/>
    <mergeCell ref="F254:F255"/>
    <mergeCell ref="A256:A257"/>
    <mergeCell ref="C256:C257"/>
    <mergeCell ref="D256:D257"/>
    <mergeCell ref="E256:E257"/>
    <mergeCell ref="F256:F257"/>
    <mergeCell ref="A242:A243"/>
    <mergeCell ref="C242:C243"/>
    <mergeCell ref="D242:D243"/>
    <mergeCell ref="E242:E243"/>
    <mergeCell ref="F242:F243"/>
    <mergeCell ref="A244:A245"/>
    <mergeCell ref="C244:C245"/>
    <mergeCell ref="D244:D245"/>
    <mergeCell ref="E244:E245"/>
    <mergeCell ref="F244:F245"/>
    <mergeCell ref="A246:A247"/>
    <mergeCell ref="C246:C247"/>
    <mergeCell ref="D246:D247"/>
    <mergeCell ref="E246:E247"/>
    <mergeCell ref="F246:F247"/>
    <mergeCell ref="A248:A249"/>
    <mergeCell ref="C248:C249"/>
    <mergeCell ref="D248:D249"/>
    <mergeCell ref="E248:E249"/>
    <mergeCell ref="F248:F249"/>
    <mergeCell ref="A234:A235"/>
    <mergeCell ref="C234:C235"/>
    <mergeCell ref="D234:D235"/>
    <mergeCell ref="E234:E235"/>
    <mergeCell ref="F234:F235"/>
    <mergeCell ref="A236:A237"/>
    <mergeCell ref="C236:C237"/>
    <mergeCell ref="D236:D237"/>
    <mergeCell ref="E236:E237"/>
    <mergeCell ref="F236:F237"/>
    <mergeCell ref="A238:A239"/>
    <mergeCell ref="C238:C239"/>
    <mergeCell ref="D238:D239"/>
    <mergeCell ref="E238:E239"/>
    <mergeCell ref="F238:F239"/>
    <mergeCell ref="A240:A241"/>
    <mergeCell ref="C240:C241"/>
    <mergeCell ref="D240:D241"/>
    <mergeCell ref="E240:E241"/>
    <mergeCell ref="F240:F241"/>
    <mergeCell ref="A226:A227"/>
    <mergeCell ref="C226:C227"/>
    <mergeCell ref="D226:D227"/>
    <mergeCell ref="E226:E227"/>
    <mergeCell ref="F226:F227"/>
    <mergeCell ref="A228:A229"/>
    <mergeCell ref="C228:C229"/>
    <mergeCell ref="D228:D229"/>
    <mergeCell ref="E228:E229"/>
    <mergeCell ref="F228:F229"/>
    <mergeCell ref="A230:A231"/>
    <mergeCell ref="C230:C231"/>
    <mergeCell ref="D230:D231"/>
    <mergeCell ref="E230:E231"/>
    <mergeCell ref="F230:F231"/>
    <mergeCell ref="A232:A233"/>
    <mergeCell ref="C232:C233"/>
    <mergeCell ref="D232:D233"/>
    <mergeCell ref="E232:E233"/>
    <mergeCell ref="F232:F233"/>
    <mergeCell ref="A218:A219"/>
    <mergeCell ref="C218:C219"/>
    <mergeCell ref="D218:D219"/>
    <mergeCell ref="E218:E219"/>
    <mergeCell ref="F218:F219"/>
    <mergeCell ref="A220:A221"/>
    <mergeCell ref="C220:C221"/>
    <mergeCell ref="D220:D221"/>
    <mergeCell ref="E220:E221"/>
    <mergeCell ref="F220:F221"/>
    <mergeCell ref="A222:A223"/>
    <mergeCell ref="C222:C223"/>
    <mergeCell ref="D222:D223"/>
    <mergeCell ref="E222:E223"/>
    <mergeCell ref="F222:F223"/>
    <mergeCell ref="A224:A225"/>
    <mergeCell ref="C224:C225"/>
    <mergeCell ref="D224:D225"/>
    <mergeCell ref="E224:E225"/>
    <mergeCell ref="F224:F225"/>
    <mergeCell ref="A210:A211"/>
    <mergeCell ref="C210:C211"/>
    <mergeCell ref="D210:D211"/>
    <mergeCell ref="E210:E211"/>
    <mergeCell ref="F210:F211"/>
    <mergeCell ref="A212:A213"/>
    <mergeCell ref="C212:C213"/>
    <mergeCell ref="D212:D213"/>
    <mergeCell ref="E212:E213"/>
    <mergeCell ref="F212:F213"/>
    <mergeCell ref="A214:A215"/>
    <mergeCell ref="C214:C215"/>
    <mergeCell ref="D214:D215"/>
    <mergeCell ref="E214:E215"/>
    <mergeCell ref="F214:F215"/>
    <mergeCell ref="A216:A217"/>
    <mergeCell ref="C216:C217"/>
    <mergeCell ref="D216:D217"/>
    <mergeCell ref="E216:E217"/>
    <mergeCell ref="F216:F217"/>
    <mergeCell ref="A202:A203"/>
    <mergeCell ref="C202:C203"/>
    <mergeCell ref="D202:D203"/>
    <mergeCell ref="E202:E203"/>
    <mergeCell ref="F202:F203"/>
    <mergeCell ref="A204:A205"/>
    <mergeCell ref="C204:C205"/>
    <mergeCell ref="D204:D205"/>
    <mergeCell ref="E204:E205"/>
    <mergeCell ref="F204:F205"/>
    <mergeCell ref="A206:A207"/>
    <mergeCell ref="C206:C207"/>
    <mergeCell ref="D206:D207"/>
    <mergeCell ref="E206:E207"/>
    <mergeCell ref="F206:F207"/>
    <mergeCell ref="A208:A209"/>
    <mergeCell ref="C208:C209"/>
    <mergeCell ref="D208:D209"/>
    <mergeCell ref="E208:E209"/>
    <mergeCell ref="F208:F209"/>
    <mergeCell ref="A194:A195"/>
    <mergeCell ref="C194:C195"/>
    <mergeCell ref="D194:D195"/>
    <mergeCell ref="E194:E195"/>
    <mergeCell ref="F194:F195"/>
    <mergeCell ref="A196:A197"/>
    <mergeCell ref="C196:C197"/>
    <mergeCell ref="D196:D197"/>
    <mergeCell ref="E196:E197"/>
    <mergeCell ref="F196:F197"/>
    <mergeCell ref="A198:A199"/>
    <mergeCell ref="C198:C199"/>
    <mergeCell ref="D198:D199"/>
    <mergeCell ref="E198:E199"/>
    <mergeCell ref="F198:F199"/>
    <mergeCell ref="A200:A201"/>
    <mergeCell ref="C200:C201"/>
    <mergeCell ref="D200:D201"/>
    <mergeCell ref="E200:E201"/>
    <mergeCell ref="F200:F201"/>
    <mergeCell ref="A186:A187"/>
    <mergeCell ref="C186:C187"/>
    <mergeCell ref="D186:D187"/>
    <mergeCell ref="E186:E187"/>
    <mergeCell ref="F186:F187"/>
    <mergeCell ref="A188:A189"/>
    <mergeCell ref="C188:C189"/>
    <mergeCell ref="D188:D189"/>
    <mergeCell ref="E188:E189"/>
    <mergeCell ref="F188:F189"/>
    <mergeCell ref="A190:A191"/>
    <mergeCell ref="C190:C191"/>
    <mergeCell ref="D190:D191"/>
    <mergeCell ref="E190:E191"/>
    <mergeCell ref="F190:F191"/>
    <mergeCell ref="A192:A193"/>
    <mergeCell ref="C192:C193"/>
    <mergeCell ref="D192:D193"/>
    <mergeCell ref="E192:E193"/>
    <mergeCell ref="F192:F193"/>
    <mergeCell ref="A178:A179"/>
    <mergeCell ref="C178:C179"/>
    <mergeCell ref="D178:D179"/>
    <mergeCell ref="E178:E179"/>
    <mergeCell ref="F178:F179"/>
    <mergeCell ref="A180:A181"/>
    <mergeCell ref="C180:C181"/>
    <mergeCell ref="D180:D181"/>
    <mergeCell ref="E180:E181"/>
    <mergeCell ref="F180:F181"/>
    <mergeCell ref="A182:A183"/>
    <mergeCell ref="C182:C183"/>
    <mergeCell ref="D182:D183"/>
    <mergeCell ref="E182:E183"/>
    <mergeCell ref="F182:F183"/>
    <mergeCell ref="A184:A185"/>
    <mergeCell ref="C184:C185"/>
    <mergeCell ref="D184:D185"/>
    <mergeCell ref="E184:E185"/>
    <mergeCell ref="F184:F185"/>
    <mergeCell ref="A170:A171"/>
    <mergeCell ref="C170:C171"/>
    <mergeCell ref="D170:D171"/>
    <mergeCell ref="E170:E171"/>
    <mergeCell ref="F170:F171"/>
    <mergeCell ref="A172:A173"/>
    <mergeCell ref="C172:C173"/>
    <mergeCell ref="D172:D173"/>
    <mergeCell ref="E172:E173"/>
    <mergeCell ref="F172:F173"/>
    <mergeCell ref="A174:A175"/>
    <mergeCell ref="C174:C175"/>
    <mergeCell ref="D174:D175"/>
    <mergeCell ref="E174:E175"/>
    <mergeCell ref="F174:F175"/>
    <mergeCell ref="A176:A177"/>
    <mergeCell ref="C176:C177"/>
    <mergeCell ref="D176:D177"/>
    <mergeCell ref="E176:E177"/>
    <mergeCell ref="F176:F177"/>
    <mergeCell ref="A162:A163"/>
    <mergeCell ref="C162:C163"/>
    <mergeCell ref="D162:D163"/>
    <mergeCell ref="E162:E163"/>
    <mergeCell ref="F162:F163"/>
    <mergeCell ref="A164:A165"/>
    <mergeCell ref="C164:C165"/>
    <mergeCell ref="D164:D165"/>
    <mergeCell ref="E164:E165"/>
    <mergeCell ref="F164:F165"/>
    <mergeCell ref="A166:A167"/>
    <mergeCell ref="C166:C167"/>
    <mergeCell ref="D166:D167"/>
    <mergeCell ref="E166:E167"/>
    <mergeCell ref="F166:F167"/>
    <mergeCell ref="A168:A169"/>
    <mergeCell ref="C168:C169"/>
    <mergeCell ref="D168:D169"/>
    <mergeCell ref="E168:E169"/>
    <mergeCell ref="F168:F169"/>
    <mergeCell ref="A154:A155"/>
    <mergeCell ref="C154:C155"/>
    <mergeCell ref="D154:D155"/>
    <mergeCell ref="E154:E155"/>
    <mergeCell ref="F154:F155"/>
    <mergeCell ref="A156:A157"/>
    <mergeCell ref="C156:C157"/>
    <mergeCell ref="D156:D157"/>
    <mergeCell ref="E156:E157"/>
    <mergeCell ref="F156:F157"/>
    <mergeCell ref="A158:A159"/>
    <mergeCell ref="C158:C159"/>
    <mergeCell ref="D158:D159"/>
    <mergeCell ref="E158:E159"/>
    <mergeCell ref="F158:F159"/>
    <mergeCell ref="A160:A161"/>
    <mergeCell ref="C160:C161"/>
    <mergeCell ref="D160:D161"/>
    <mergeCell ref="E160:E161"/>
    <mergeCell ref="F160:F161"/>
    <mergeCell ref="A146:A147"/>
    <mergeCell ref="C146:C147"/>
    <mergeCell ref="D146:D147"/>
    <mergeCell ref="E146:E147"/>
    <mergeCell ref="F146:F147"/>
    <mergeCell ref="A148:A149"/>
    <mergeCell ref="C148:C149"/>
    <mergeCell ref="D148:D149"/>
    <mergeCell ref="E148:E149"/>
    <mergeCell ref="F148:F149"/>
    <mergeCell ref="A150:A151"/>
    <mergeCell ref="C150:C151"/>
    <mergeCell ref="D150:D151"/>
    <mergeCell ref="E150:E151"/>
    <mergeCell ref="F150:F151"/>
    <mergeCell ref="A152:A153"/>
    <mergeCell ref="C152:C153"/>
    <mergeCell ref="D152:D153"/>
    <mergeCell ref="E152:E153"/>
    <mergeCell ref="F152:F153"/>
    <mergeCell ref="A138:A139"/>
    <mergeCell ref="C138:C139"/>
    <mergeCell ref="D138:D139"/>
    <mergeCell ref="E138:E139"/>
    <mergeCell ref="F138:F139"/>
    <mergeCell ref="A140:A141"/>
    <mergeCell ref="C140:C141"/>
    <mergeCell ref="D140:D141"/>
    <mergeCell ref="E140:E141"/>
    <mergeCell ref="F140:F141"/>
    <mergeCell ref="A142:A143"/>
    <mergeCell ref="C142:C143"/>
    <mergeCell ref="D142:D143"/>
    <mergeCell ref="E142:E143"/>
    <mergeCell ref="F142:F143"/>
    <mergeCell ref="A144:A145"/>
    <mergeCell ref="C144:C145"/>
    <mergeCell ref="D144:D145"/>
    <mergeCell ref="E144:E145"/>
    <mergeCell ref="F144:F145"/>
    <mergeCell ref="A130:A131"/>
    <mergeCell ref="C130:C131"/>
    <mergeCell ref="D130:D131"/>
    <mergeCell ref="E130:E131"/>
    <mergeCell ref="F130:F131"/>
    <mergeCell ref="A132:A133"/>
    <mergeCell ref="C132:C133"/>
    <mergeCell ref="D132:D133"/>
    <mergeCell ref="E132:E133"/>
    <mergeCell ref="F132:F133"/>
    <mergeCell ref="A134:A135"/>
    <mergeCell ref="C134:C135"/>
    <mergeCell ref="D134:D135"/>
    <mergeCell ref="E134:E135"/>
    <mergeCell ref="F134:F135"/>
    <mergeCell ref="A136:A137"/>
    <mergeCell ref="C136:C137"/>
    <mergeCell ref="D136:D137"/>
    <mergeCell ref="E136:E137"/>
    <mergeCell ref="F136:F137"/>
    <mergeCell ref="A122:A123"/>
    <mergeCell ref="C122:C123"/>
    <mergeCell ref="D122:D123"/>
    <mergeCell ref="E122:E123"/>
    <mergeCell ref="F122:F123"/>
    <mergeCell ref="A124:A125"/>
    <mergeCell ref="C124:C125"/>
    <mergeCell ref="D124:D125"/>
    <mergeCell ref="E124:E125"/>
    <mergeCell ref="F124:F125"/>
    <mergeCell ref="A126:A127"/>
    <mergeCell ref="C126:C127"/>
    <mergeCell ref="D126:D127"/>
    <mergeCell ref="E126:E127"/>
    <mergeCell ref="F126:F127"/>
    <mergeCell ref="A128:A129"/>
    <mergeCell ref="C128:C129"/>
    <mergeCell ref="D128:D129"/>
    <mergeCell ref="E128:E129"/>
    <mergeCell ref="F128:F129"/>
    <mergeCell ref="A114:A115"/>
    <mergeCell ref="C114:C115"/>
    <mergeCell ref="D114:D115"/>
    <mergeCell ref="E114:E115"/>
    <mergeCell ref="F114:F115"/>
    <mergeCell ref="A116:A117"/>
    <mergeCell ref="C116:C117"/>
    <mergeCell ref="D116:D117"/>
    <mergeCell ref="E116:E117"/>
    <mergeCell ref="F116:F117"/>
    <mergeCell ref="A118:A119"/>
    <mergeCell ref="C118:C119"/>
    <mergeCell ref="D118:D119"/>
    <mergeCell ref="E118:E119"/>
    <mergeCell ref="F118:F119"/>
    <mergeCell ref="A120:A121"/>
    <mergeCell ref="C120:C121"/>
    <mergeCell ref="D120:D121"/>
    <mergeCell ref="E120:E121"/>
    <mergeCell ref="F120:F121"/>
    <mergeCell ref="A106:A107"/>
    <mergeCell ref="C106:C107"/>
    <mergeCell ref="D106:D107"/>
    <mergeCell ref="E106:E107"/>
    <mergeCell ref="F106:F107"/>
    <mergeCell ref="A108:A109"/>
    <mergeCell ref="C108:C109"/>
    <mergeCell ref="D108:D109"/>
    <mergeCell ref="E108:E109"/>
    <mergeCell ref="F108:F109"/>
    <mergeCell ref="A110:A111"/>
    <mergeCell ref="C110:C111"/>
    <mergeCell ref="D110:D111"/>
    <mergeCell ref="E110:E111"/>
    <mergeCell ref="F110:F111"/>
    <mergeCell ref="A112:A113"/>
    <mergeCell ref="C112:C113"/>
    <mergeCell ref="D112:D113"/>
    <mergeCell ref="E112:E113"/>
    <mergeCell ref="F112:F113"/>
    <mergeCell ref="A98:A99"/>
    <mergeCell ref="C98:C99"/>
    <mergeCell ref="D98:D99"/>
    <mergeCell ref="E98:E99"/>
    <mergeCell ref="F98:F99"/>
    <mergeCell ref="A100:A101"/>
    <mergeCell ref="C100:C101"/>
    <mergeCell ref="D100:D101"/>
    <mergeCell ref="E100:E101"/>
    <mergeCell ref="F100:F101"/>
    <mergeCell ref="A102:A103"/>
    <mergeCell ref="C102:C103"/>
    <mergeCell ref="D102:D103"/>
    <mergeCell ref="E102:E103"/>
    <mergeCell ref="F102:F103"/>
    <mergeCell ref="A104:A105"/>
    <mergeCell ref="C104:C105"/>
    <mergeCell ref="D104:D105"/>
    <mergeCell ref="E104:E105"/>
    <mergeCell ref="F104:F105"/>
    <mergeCell ref="A90:A91"/>
    <mergeCell ref="C90:C91"/>
    <mergeCell ref="D90:D91"/>
    <mergeCell ref="E90:E91"/>
    <mergeCell ref="F90:F91"/>
    <mergeCell ref="A92:A93"/>
    <mergeCell ref="C92:C93"/>
    <mergeCell ref="D92:D93"/>
    <mergeCell ref="E92:E93"/>
    <mergeCell ref="F92:F93"/>
    <mergeCell ref="A94:A95"/>
    <mergeCell ref="C94:C95"/>
    <mergeCell ref="D94:D95"/>
    <mergeCell ref="E94:E95"/>
    <mergeCell ref="F94:F95"/>
    <mergeCell ref="A96:A97"/>
    <mergeCell ref="C96:C97"/>
    <mergeCell ref="D96:D97"/>
    <mergeCell ref="E96:E97"/>
    <mergeCell ref="F96:F97"/>
    <mergeCell ref="A82:A83"/>
    <mergeCell ref="C82:C83"/>
    <mergeCell ref="D82:D83"/>
    <mergeCell ref="E82:E83"/>
    <mergeCell ref="F82:F83"/>
    <mergeCell ref="A84:A85"/>
    <mergeCell ref="C84:C85"/>
    <mergeCell ref="D84:D85"/>
    <mergeCell ref="E84:E85"/>
    <mergeCell ref="F84:F85"/>
    <mergeCell ref="A86:A87"/>
    <mergeCell ref="C86:C87"/>
    <mergeCell ref="D86:D87"/>
    <mergeCell ref="E86:E87"/>
    <mergeCell ref="F86:F87"/>
    <mergeCell ref="A88:A89"/>
    <mergeCell ref="C88:C89"/>
    <mergeCell ref="D88:D89"/>
    <mergeCell ref="E88:E89"/>
    <mergeCell ref="F88:F89"/>
    <mergeCell ref="A74:A75"/>
    <mergeCell ref="C74:C75"/>
    <mergeCell ref="D74:D75"/>
    <mergeCell ref="E74:E75"/>
    <mergeCell ref="F74:F75"/>
    <mergeCell ref="A76:A77"/>
    <mergeCell ref="C76:C77"/>
    <mergeCell ref="D76:D77"/>
    <mergeCell ref="E76:E77"/>
    <mergeCell ref="F76:F77"/>
    <mergeCell ref="A78:A79"/>
    <mergeCell ref="C78:C79"/>
    <mergeCell ref="D78:D79"/>
    <mergeCell ref="E78:E79"/>
    <mergeCell ref="F78:F79"/>
    <mergeCell ref="A80:A81"/>
    <mergeCell ref="C80:C81"/>
    <mergeCell ref="D80:D81"/>
    <mergeCell ref="E80:E81"/>
    <mergeCell ref="F80:F81"/>
    <mergeCell ref="A66:A67"/>
    <mergeCell ref="C66:C67"/>
    <mergeCell ref="D66:D67"/>
    <mergeCell ref="E66:E67"/>
    <mergeCell ref="F66:F67"/>
    <mergeCell ref="A68:A69"/>
    <mergeCell ref="C68:C69"/>
    <mergeCell ref="D68:D69"/>
    <mergeCell ref="E68:E69"/>
    <mergeCell ref="F68:F69"/>
    <mergeCell ref="A70:A71"/>
    <mergeCell ref="C70:C71"/>
    <mergeCell ref="D70:D71"/>
    <mergeCell ref="E70:E71"/>
    <mergeCell ref="F70:F71"/>
    <mergeCell ref="A72:A73"/>
    <mergeCell ref="C72:C73"/>
    <mergeCell ref="D72:D73"/>
    <mergeCell ref="E72:E73"/>
    <mergeCell ref="F72:F73"/>
    <mergeCell ref="A58:A59"/>
    <mergeCell ref="C58:C59"/>
    <mergeCell ref="D58:D59"/>
    <mergeCell ref="E58:E59"/>
    <mergeCell ref="F58:F59"/>
    <mergeCell ref="A60:A61"/>
    <mergeCell ref="C60:C61"/>
    <mergeCell ref="D60:D61"/>
    <mergeCell ref="E60:E61"/>
    <mergeCell ref="F60:F61"/>
    <mergeCell ref="A62:A63"/>
    <mergeCell ref="C62:C63"/>
    <mergeCell ref="D62:D63"/>
    <mergeCell ref="E62:E63"/>
    <mergeCell ref="F62:F63"/>
    <mergeCell ref="A64:A65"/>
    <mergeCell ref="C64:C65"/>
    <mergeCell ref="D64:D65"/>
    <mergeCell ref="E64:E65"/>
    <mergeCell ref="F64:F65"/>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26:A27"/>
    <mergeCell ref="C26:C27"/>
    <mergeCell ref="D26:D27"/>
    <mergeCell ref="E26:E27"/>
    <mergeCell ref="F26:F27"/>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18:A19"/>
    <mergeCell ref="C18:C19"/>
    <mergeCell ref="D18:D19"/>
    <mergeCell ref="E18:E19"/>
    <mergeCell ref="F18:F19"/>
    <mergeCell ref="A20:A21"/>
    <mergeCell ref="C20:C21"/>
    <mergeCell ref="D20:D21"/>
    <mergeCell ref="E20:E21"/>
    <mergeCell ref="F20:F21"/>
    <mergeCell ref="A22:A23"/>
    <mergeCell ref="C22:C23"/>
    <mergeCell ref="D22:D23"/>
    <mergeCell ref="E22:E23"/>
    <mergeCell ref="F22:F23"/>
    <mergeCell ref="A24:A25"/>
    <mergeCell ref="C24:C25"/>
    <mergeCell ref="D24:D25"/>
    <mergeCell ref="E24:E25"/>
    <mergeCell ref="F24:F25"/>
    <mergeCell ref="A10:A11"/>
    <mergeCell ref="C10:C11"/>
    <mergeCell ref="D10:D11"/>
    <mergeCell ref="E10:E11"/>
    <mergeCell ref="F10:F11"/>
    <mergeCell ref="A12:A13"/>
    <mergeCell ref="C12:C13"/>
    <mergeCell ref="D12:D13"/>
    <mergeCell ref="E12:E13"/>
    <mergeCell ref="F12:F13"/>
    <mergeCell ref="A14:A15"/>
    <mergeCell ref="C14:C15"/>
    <mergeCell ref="D14:D15"/>
    <mergeCell ref="E14:E15"/>
    <mergeCell ref="F14:F15"/>
    <mergeCell ref="A16:A17"/>
    <mergeCell ref="C16:C17"/>
    <mergeCell ref="D16:D17"/>
    <mergeCell ref="E16:E17"/>
    <mergeCell ref="F16:F17"/>
    <mergeCell ref="A2:A3"/>
    <mergeCell ref="C2:C3"/>
    <mergeCell ref="D2:D3"/>
    <mergeCell ref="E2:E3"/>
    <mergeCell ref="F2:F3"/>
    <mergeCell ref="A4:A5"/>
    <mergeCell ref="C4:C5"/>
    <mergeCell ref="D4:D5"/>
    <mergeCell ref="E4:E5"/>
    <mergeCell ref="F4:F5"/>
    <mergeCell ref="A6:A7"/>
    <mergeCell ref="C6:C7"/>
    <mergeCell ref="D6:D7"/>
    <mergeCell ref="E6:E7"/>
    <mergeCell ref="F6:F7"/>
    <mergeCell ref="A8:A9"/>
    <mergeCell ref="C8:C9"/>
    <mergeCell ref="D8:D9"/>
    <mergeCell ref="E8:E9"/>
    <mergeCell ref="F8:F9"/>
  </mergeCells>
  <conditionalFormatting sqref="A2:A4 D2:D4 F2:F4 E2:E731 F6 F8 A10:D10 F10 A12:D12 F12 A14:D14 F14 F16 A18:D18 F18 A20:D20 F20 A22:D22 F22 A24:D24 F24 A26:D26 F26 A28:D28 F28 A30:D30 F30 A32:D32 F32 A34:D34 F34 A36:D36 F36 A38:D38 F38 A40:D40 F40 A42:D42 F42 A44:D44 F44 A46:D46 F46 A48:D48 F48 A50:D50 F50 A52:D52 F52 A54:D54 F54 A56:D56 F56 A58:D58 F58 A60:D60 F60 A62:D62 F62 A64:D64 F64 A66:D66 F66 A68:D68 F68 A70:D70 F70 A72:D72 F72 A74:D74 F74 A76:D76 F76 A78:D78 F78 A80:D80 F80 A82:D82 F82 A84:D84 F84 A86:D86 F86 A88:D88 F88 A90:D90 F90 A92:D92 F92 A94:D94 F94 A96:D96 F96 A98:D98 F98 A100:D100 F100 A102:D102 F102 A104:D104 F104 A106:D106 F106 A108:D108 F108 A110:D110 F110 A112:D112 F112 A114:D114 F114 A116:D116 F116 A118:D118 F118 A120:D120 F120 A122:D122 F122 A124:D124 F124 A126:D126 F126 A128:D128 F128 A130:D130 F130 A132:D132 F132 A134:D134 F134 A136:D136 F136 A138:D138 F138 A140:D140 F140 A142:D142 F142 A144:D144 F144 A146:D146 F146 A148:D148 F148 A150:D150 F150 A152:D152 F152 A154:D154 F154 A156:D156 F156 A158:D158 F158 A160:D160 F160 A162:D162 F162 A164:D164 F164 A166:D166 F166 A168:D168 F168 A170:D170 F170 A172:D172 F172 F174 F176 F178 F180 F182 F184 F186 F188 F190 F192 F194 F196 F198 F200 A202:D202 F202 A204:D204 F204 A206:D206 F206 A208:D208 F208 A210:D210 F210 A212:D212 F212 A214:D214 F214 A216:D216 F216 F218 F220 F222 F224 F226 F228 F230 F232 F234 F236 F238 F240 A242:D242 F242 A244:D244 F244 A246:D246 F246 A248:D248 F248 A250:D250 F250 A252:D252 F252 A254:D254 F254 A256:D256 F256 A258:D258 F258 A260:D260 F260 A262:D262 F262 A264:D264 F264 A266:D266 F266 A268:D268 F268 A270:D270 F270 A272:D272 F272 A274:D274 F274 A276:D276 F276 A278:D278 F278 A280:D280 F280 A282:D282 F282 A284:D284 F284 A286:D286 F286 A288:D288 F288 A290:D290 F290 A292:D292 F292 A294:D294 F294 A296:D296 F296 A298:D298 F298 A300:D300 F300 A302:D302 F302 A304:D304 F304 A306:D306 F306 A308:D308 F308 A310:D310 F310 A312:D312 F312 A314:D314 F314 A316:D316 F316 A318:D318 F318 A320:D320 F320 A322:D322 F322 A324:D324 F324 A326:D326 F326 A328:D328 F328 A330:D330 F330 A332:D332 F332 A334:D334 F334 A336:D336 F336 A338:D338 F338 A340:D340 F340 A342:D342 F342 A346:D346 F346 F350 F352 F354 F356 F358 F360 F362 F364 F366 F368 F370 F372 F374 F376 A378:D378 F378 A380:D380 F380 A382:D382 F382 F384 A386:D386 F386 F388 A390:D390 F390 A392:D392 F392 F394 F396 F398 F400 F402 F404 F406 F408 F410 F412 F414 F416 F418 F420 F422 F424 F426 F428 F430 F432 F434 F436 F438 F440 F442 F446 F448 F450 F452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A596:D596 F596 F598 F600 F602 F604 F606 F608 F610 F612 F614 F616 F618 F620 F622 F624 F626 F628 F630 F632 F634 F636 F638 F640 F642 F644 F646 F648 F650 F652 F654 F656 F658 F660 F662 F664 F666 F668 F670 F672 F674 F676 F678 F680 F682 F684 F686 F688 F690 F692 F694 F696 F698 F700 A702:D702 F702 F706 F708 F710 F712 F714 F716 F718 F720 F722 F724 F726 A728:D728 F728 A730:D730 F730">
    <cfRule type="expression" dxfId="21" priority="3">
      <formula>$B3&lt;&gt;""</formula>
    </cfRule>
  </conditionalFormatting>
  <conditionalFormatting sqref="A5 F5 A7 F7 A9 F9 A11 F11 A13 F13 A15 F15 A17 F17 A19 F19 A21 F21 A23 F23 A25 F25 A27 F27 A29 F29 A31 F31 A33 F33 A35 F35 A37 F37 A39 F39 A41 F41 A43 F43 A45 F45 A47 F47 A49 F49 A51 F51 A53 F53 A55 F55 A57 F57 A59 F59 A61 F61 A63 F63 A65 F65 A67 F67 A69 F69 A71 F71 A73 F73 A75 F75 A77 F77 A79 F79 A81 F81 A83 F83 A85 F85 A87 F87 A89 F89 A91 F91 A93 F93 A95 F95 A97 F97 A99 F99 A101 F101 A103 F103 A105 F105 A107 F107 A109 F109 A111 F111 A113 F113 A115 F115 A117 F117 A119 F119 A121 F121 A123 F123 A125 F125 A127 F127 A129 F129 A131 F131 A133 F133 A135 F135 A137 F137 A139 F139 A141 F141 A143 F143 A145 F145 A147 F147 A149 F149 A151 F151 A153 F153 A155 F155 A157 F157 A159 F159 A161 F161 A163 F163 A165 F165 A167 F167 A169 F169 A171 F171 A173 F173 A175 F175 A177 F177 A179 F179 A181 F181 A183 F183 A185 F185 A187 F187 A189 F189 A191 F191 A193 F193 A195 F195 A197 F197 A199 F199 A201 F201 A203 F203 A205 F205 A207 F207 A209 F209 A211 F211 A213 F213 A215 F215 A217 F217 A219 A221 F221 A223 F223 A225 F225 A227 F227 A229 F229 A231 A233 F233 A235 F235 A237 F237 A239 F239 A241 F241 A243 F243 A245 F245 A247 F247 A249 A251 F251 A253 F253 A255 F255 A257 F257 A259 F259 A261 F261 A263 F263 A265 F265 A267 F267 A269 F269 A271 F271 A273 F273 A275 A277 F277 A279 A281 F281 A283 A285 F285 A287 F287 A289 F289 A291 A293 F293 A295 F295 A297 F297 A299 F299 A301 F301 A303 A305 F305 A307 A309 A311 F311 A313 F313 A315 F315 A317 A319 F319 A321 F321 A323 F323 A325 F325 A327 F327 A329 F329 A331 A333 F333 A335 F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A547 A549 A551 A553 A555 F555 A557 A559 A561 A563 A565 A567 A569 F569 A571 A573 A575 A577 A579 A581 A583 F583 A585 A587 A589 A591 A593 A595 A597 A599 A601 A603 A605 A607 A609 A611 A613 A615 A617 A619 A621 A623 A625 F625 A627 A629 A631 A633 A635 A637 A639 A641 A643 A645 A647 A649 A651 A653 A655 A657 A659 A661 A663 A665 F665 A667 A669 A671 A673 F673 A675 A677 A679 A681 A683 A685 A687 A689 F689 A691 F691 A693 A695 A697 A699 F703 F707">
    <cfRule type="expression" dxfId="20" priority="7">
      <formula>#REF!&lt;&gt;""</formula>
    </cfRule>
  </conditionalFormatting>
  <conditionalFormatting sqref="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cfRule type="expression" dxfId="19" priority="6">
      <formula>WEEKDAY($B7,1)=1</formula>
    </cfRule>
  </conditionalFormatting>
  <conditionalFormatting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cfRule type="expression" dxfId="18" priority="4">
      <formula>WEEKDAY($B2,1)=1</formula>
    </cfRule>
    <cfRule type="expression" dxfId="17" priority="5">
      <formula>$B3&lt;&gt;""</formula>
    </cfRule>
  </conditionalFormatting>
  <conditionalFormatting sqref="D2:D4 A2:A5 F2:F218 E2:E731 A10:D10 A12:D12 A14:D14 A18:D18 A20:D20 A22:D22 A24:D24 A26:D26 A28:D28 A30:D30 A32:D32 A34:D34 A36:D36 A38:D38 A40:D40 A42:D42 A44:D44 A46:D46 A48:D48 A50:D50 A52:D52 A54:D54 A56:D56 A58:D58 A60:D60 A62:D62 A64:D64 A66:D66 A68:D68 A70:D70 A72:D72 A74:D74 A76:D76 A78:D78 A80:D80 A82:D82 A84:D84 A86:D86 A88:D88 A90:D90 A92:D92 A94:D94 A96:D96 A98:D98 A100:D100 A102:D102 A104:D104 A106:D106 A108:D108 A110:D110 A112:D112 A114:D114 A116:D116 A118:D118 A120:D120 A122:D122 A124:D124 A126:D126 A128:D128 A130:D130 A132:D132 A134:D134 A136:D136 A138:D138 A140:D140 A142:D142 A144:D144 A146:D146 A148:D148 A150:D150 A152:D152 A154:D154 A156:D156 A158:D158 A160:D160 A162:D162 A164:D164 A166:D166 A168:D168 A170:D170 A172:D172 A202:D202 A204:D204 A206:D206 A208:D208 A210:D210 A212:D212 A214:D214 A216:D216 F220:F230 F232:F248 A242:D242 A244:D244 A246:D246 A248:D248 A250:D250 F250:F274 A252:D252 A254:D254 A256:D256 A258:D258 A260:D260 A262:D262 A264:D264 A266:D266 A268:D268 A270:D270 A272:D272 A274:D274 A276:D276 F276:F278 A278:D278 A280:D280 F280:F282 A282:D282 A284:D284 F284:F290 A286:D286 A288:D288 A290:D290 A292:D292 F292:F302 A294:D294 A296:D296 A298:D298 A300:D300 A302:D302 A304:D304 F304:F306 A306:D306 A308:D308 F308 A310:D310 F310:F316 A312:D312 A314:D314 A316:D316 A318:D318 F318:F330 A320:D320 A322:D322 A324:D324 A326:D326 A328:D328 A330:D330 A332:D332 F332:F336 A334:D334 A336:D336 A338:D338 F338 A340:D340 F340 A342:D342 F342 A346:D346 F346 F350 F352 F354 F356 F358 F360 F362 F364 F366 F368 F370 F372 F374 F376 A378:D378 F378 A380:D380 F380 A382:D382 F382 F384 A386:D386 F386 F388 A390:D390 F390 A392:D392 F392 F394 F396 F398 F400 F402 F404 F406 F408 F410 F412 F414 F416 F418 F420 F422 F424 F426 F428 F430 F432 F434 F436 F438 F440 F442 F446 F448 F450 F452 F456 F458 F460 F462 F464 F466 F468 F470 F472 F474 F476 F478 F480 F482 F484 F486 F488 F490 F492 F494 F496 F498 F500 F502 F504 F506 F508 F510 F512 F514 F516 F518 F520 F522 F524 F526 F528 F530 F532 F534 F536 F538 F540 F542 F544 F546 F548 F550 F552 F554:F556 F558 F560 F562 F564 F566 F568:F570 F572 F574 F576 F578 F580 F582:F584 F586 F588 F590 F592 F594 A596:D596 F596 F598 F600 F602 F604 F606 F608 F610 F612 F614 F616 F618 F620 F622 F624:F626 F628 F630 F632 F634 F636 F638 F640 F642 F644 F646 F648 F650 F652 F654 F656 F658 F660 F662 F664:F666 F668 F670 F672:F674 F676 F678 F680 F682 F684 F686 F688:F692 F694 F696 F698 F700 A702:D702 F702:F703 F706:F708 F710 F712 F714 F716 F718 F720 F722 F724 F726 A728:D728 F728 A730:D730 F730">
    <cfRule type="expression" dxfId="16" priority="2">
      <formula>WEEKDAY($B2,1)=1</formula>
    </cfRule>
  </conditionalFormatting>
  <conditionalFormatting sqref="D660">
    <cfRule type="expression" dxfId="15" priority="9">
      <formula>$B599&lt;&gt;""</formula>
    </cfRule>
  </conditionalFormatting>
  <conditionalFormatting sqref="D660:D661">
    <cfRule type="expression" dxfId="14" priority="8">
      <formula>WEEKDAY($B598,1)=1</formula>
    </cfRule>
  </conditionalFormatting>
  <conditionalFormatting sqref="D661">
    <cfRule type="expression" dxfId="13" priority="11">
      <formula>#REF!&lt;&gt;""</formula>
    </cfRule>
  </conditionalFormatting>
  <pageMargins left="0.78749999999999998" right="0.78749999999999998" top="0.98402777777777795" bottom="0.9840277777777779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3"/>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10.7109375" defaultRowHeight="12.75" x14ac:dyDescent="0.2"/>
  <cols>
    <col min="1" max="1" width="9" style="15" customWidth="1"/>
    <col min="2" max="2" width="11.28515625" style="16" customWidth="1"/>
    <col min="3" max="3" width="13.140625" style="16" customWidth="1"/>
    <col min="4" max="7" width="21.42578125" style="15" customWidth="1"/>
  </cols>
  <sheetData>
    <row r="1" spans="1:7" x14ac:dyDescent="0.2">
      <c r="A1" s="17" t="s">
        <v>0</v>
      </c>
      <c r="B1" s="17" t="s">
        <v>1</v>
      </c>
      <c r="C1" s="17" t="s">
        <v>2</v>
      </c>
      <c r="D1" s="17" t="s">
        <v>3</v>
      </c>
      <c r="E1" s="17" t="s">
        <v>4</v>
      </c>
      <c r="F1" s="17" t="s">
        <v>5</v>
      </c>
      <c r="G1" s="17" t="s">
        <v>155</v>
      </c>
    </row>
    <row r="2" spans="1:7" x14ac:dyDescent="0.2">
      <c r="A2" s="14">
        <f>B2</f>
        <v>40909</v>
      </c>
      <c r="B2" s="18">
        <f>DATE(2012,1,1)</f>
        <v>40909</v>
      </c>
      <c r="C2" s="7" t="s">
        <v>6</v>
      </c>
      <c r="D2" s="11"/>
      <c r="E2" s="11"/>
      <c r="F2" s="11"/>
      <c r="G2" s="6"/>
    </row>
    <row r="3" spans="1:7" x14ac:dyDescent="0.2">
      <c r="A3" s="14"/>
      <c r="B3" s="18" t="s">
        <v>7</v>
      </c>
      <c r="C3" s="7"/>
      <c r="D3" s="11"/>
      <c r="E3" s="11"/>
      <c r="F3" s="11"/>
      <c r="G3" s="6"/>
    </row>
    <row r="4" spans="1:7" x14ac:dyDescent="0.2">
      <c r="A4" s="14">
        <f>B4</f>
        <v>40910</v>
      </c>
      <c r="B4" s="18">
        <f>B2+1</f>
        <v>40910</v>
      </c>
      <c r="C4" s="7" t="s">
        <v>6</v>
      </c>
      <c r="D4" s="11"/>
      <c r="E4" s="11"/>
      <c r="F4" s="11"/>
      <c r="G4" s="6"/>
    </row>
    <row r="5" spans="1:7" x14ac:dyDescent="0.2">
      <c r="A5" s="14"/>
      <c r="B5" s="18"/>
      <c r="C5" s="7"/>
      <c r="D5" s="11"/>
      <c r="E5" s="11"/>
      <c r="F5" s="11"/>
      <c r="G5" s="6"/>
    </row>
    <row r="6" spans="1:7" x14ac:dyDescent="0.2">
      <c r="A6" s="14">
        <f>B6</f>
        <v>40911</v>
      </c>
      <c r="B6" s="18">
        <f>B4+1</f>
        <v>40911</v>
      </c>
      <c r="C6" s="7" t="s">
        <v>6</v>
      </c>
      <c r="D6" s="11"/>
      <c r="E6" s="11"/>
      <c r="F6" s="11"/>
      <c r="G6" s="6"/>
    </row>
    <row r="7" spans="1:7" x14ac:dyDescent="0.2">
      <c r="A7" s="14"/>
      <c r="B7" s="18"/>
      <c r="C7" s="7"/>
      <c r="D7" s="11"/>
      <c r="E7" s="11"/>
      <c r="F7" s="11"/>
      <c r="G7" s="6"/>
    </row>
    <row r="8" spans="1:7" x14ac:dyDescent="0.2">
      <c r="A8" s="14">
        <f>B8</f>
        <v>40912</v>
      </c>
      <c r="B8" s="18">
        <f>B6+1</f>
        <v>40912</v>
      </c>
      <c r="C8" s="7" t="s">
        <v>6</v>
      </c>
      <c r="D8" s="11"/>
      <c r="E8" s="11"/>
      <c r="F8" s="11"/>
      <c r="G8" s="6"/>
    </row>
    <row r="9" spans="1:7" x14ac:dyDescent="0.2">
      <c r="A9" s="14"/>
      <c r="B9" s="18"/>
      <c r="C9" s="7"/>
      <c r="D9" s="11"/>
      <c r="E9" s="11"/>
      <c r="F9" s="11"/>
      <c r="G9" s="6"/>
    </row>
    <row r="10" spans="1:7" x14ac:dyDescent="0.2">
      <c r="A10" s="14">
        <f>B10</f>
        <v>40913</v>
      </c>
      <c r="B10" s="18">
        <f>B8+1</f>
        <v>40913</v>
      </c>
      <c r="C10" s="7" t="s">
        <v>6</v>
      </c>
      <c r="D10" s="11"/>
      <c r="E10" s="11"/>
      <c r="F10" s="11"/>
      <c r="G10" s="6"/>
    </row>
    <row r="11" spans="1:7" x14ac:dyDescent="0.2">
      <c r="A11" s="14"/>
      <c r="B11" s="18"/>
      <c r="C11" s="7"/>
      <c r="D11" s="11"/>
      <c r="E11" s="11"/>
      <c r="F11" s="11"/>
      <c r="G11" s="6"/>
    </row>
    <row r="12" spans="1:7" x14ac:dyDescent="0.2">
      <c r="A12" s="14">
        <f>B12</f>
        <v>40914</v>
      </c>
      <c r="B12" s="18">
        <f>B10+1</f>
        <v>40914</v>
      </c>
      <c r="C12" s="7" t="s">
        <v>6</v>
      </c>
      <c r="D12" s="11"/>
      <c r="E12" s="11"/>
      <c r="F12" s="11"/>
      <c r="G12" s="6"/>
    </row>
    <row r="13" spans="1:7" x14ac:dyDescent="0.2">
      <c r="A13" s="14"/>
      <c r="B13" s="18"/>
      <c r="C13" s="7"/>
      <c r="D13" s="11"/>
      <c r="E13" s="11"/>
      <c r="F13" s="11"/>
      <c r="G13" s="6"/>
    </row>
    <row r="14" spans="1:7" x14ac:dyDescent="0.2">
      <c r="A14" s="14">
        <f>B14</f>
        <v>40915</v>
      </c>
      <c r="B14" s="18">
        <f>B12+1</f>
        <v>40915</v>
      </c>
      <c r="C14" s="7"/>
      <c r="D14" s="11"/>
      <c r="E14" s="11"/>
      <c r="F14" s="11"/>
      <c r="G14" s="6"/>
    </row>
    <row r="15" spans="1:7" x14ac:dyDescent="0.2">
      <c r="A15" s="14"/>
      <c r="B15" s="18"/>
      <c r="C15" s="7"/>
      <c r="D15" s="11"/>
      <c r="E15" s="11"/>
      <c r="F15" s="11"/>
      <c r="G15" s="6"/>
    </row>
    <row r="16" spans="1:7" ht="12.75" customHeight="1" x14ac:dyDescent="0.2">
      <c r="A16" s="14">
        <f>B16</f>
        <v>40916</v>
      </c>
      <c r="B16" s="18">
        <f>B14+1</f>
        <v>40916</v>
      </c>
      <c r="C16" s="7"/>
      <c r="D16" s="11"/>
      <c r="E16" s="11"/>
      <c r="F16" s="11" t="s">
        <v>67</v>
      </c>
      <c r="G16" s="6"/>
    </row>
    <row r="17" spans="1:7" x14ac:dyDescent="0.2">
      <c r="A17" s="14"/>
      <c r="B17" s="18"/>
      <c r="C17" s="7"/>
      <c r="D17" s="11"/>
      <c r="E17" s="11"/>
      <c r="F17" s="11"/>
      <c r="G17" s="6"/>
    </row>
    <row r="18" spans="1:7" x14ac:dyDescent="0.2">
      <c r="A18" s="14">
        <f>B18</f>
        <v>40917</v>
      </c>
      <c r="B18" s="18">
        <f>B16+1</f>
        <v>40917</v>
      </c>
      <c r="C18" s="7"/>
      <c r="D18" s="11"/>
      <c r="E18" s="11"/>
      <c r="F18" s="11"/>
      <c r="G18" s="6"/>
    </row>
    <row r="19" spans="1:7" x14ac:dyDescent="0.2">
      <c r="A19" s="14"/>
      <c r="B19" s="18"/>
      <c r="C19" s="7"/>
      <c r="D19" s="11"/>
      <c r="E19" s="11"/>
      <c r="F19" s="11"/>
      <c r="G19" s="6"/>
    </row>
    <row r="20" spans="1:7" x14ac:dyDescent="0.2">
      <c r="A20" s="14">
        <f>B20</f>
        <v>40918</v>
      </c>
      <c r="B20" s="18">
        <f>B18+1</f>
        <v>40918</v>
      </c>
      <c r="C20" s="7"/>
      <c r="D20" s="11"/>
      <c r="E20" s="11"/>
      <c r="F20" s="11"/>
      <c r="G20" s="6"/>
    </row>
    <row r="21" spans="1:7" x14ac:dyDescent="0.2">
      <c r="A21" s="14"/>
      <c r="B21" s="18"/>
      <c r="C21" s="7"/>
      <c r="D21" s="11"/>
      <c r="E21" s="11"/>
      <c r="F21" s="11"/>
      <c r="G21" s="6"/>
    </row>
    <row r="22" spans="1:7" x14ac:dyDescent="0.2">
      <c r="A22" s="14">
        <f>B22</f>
        <v>40919</v>
      </c>
      <c r="B22" s="18">
        <f>B20+1</f>
        <v>40919</v>
      </c>
      <c r="C22" s="7"/>
      <c r="D22" s="11"/>
      <c r="E22" s="11"/>
      <c r="F22" s="11"/>
      <c r="G22" s="6"/>
    </row>
    <row r="23" spans="1:7" x14ac:dyDescent="0.2">
      <c r="A23" s="14"/>
      <c r="B23" s="18"/>
      <c r="C23" s="7"/>
      <c r="D23" s="11"/>
      <c r="E23" s="11"/>
      <c r="F23" s="11"/>
      <c r="G23" s="6"/>
    </row>
    <row r="24" spans="1:7" ht="12.75" customHeight="1" x14ac:dyDescent="0.2">
      <c r="A24" s="14">
        <f>B24</f>
        <v>40920</v>
      </c>
      <c r="B24" s="18">
        <f>B22+1</f>
        <v>40920</v>
      </c>
      <c r="C24" s="7"/>
      <c r="D24" s="11"/>
      <c r="E24" s="11" t="s">
        <v>100</v>
      </c>
      <c r="F24" s="11"/>
      <c r="G24" s="6"/>
    </row>
    <row r="25" spans="1:7" x14ac:dyDescent="0.2">
      <c r="A25" s="14"/>
      <c r="B25" s="18"/>
      <c r="C25" s="7"/>
      <c r="D25" s="11"/>
      <c r="E25" s="11"/>
      <c r="F25" s="11"/>
      <c r="G25" s="6"/>
    </row>
    <row r="26" spans="1:7" ht="12.75" customHeight="1" x14ac:dyDescent="0.2">
      <c r="A26" s="14">
        <f>B26</f>
        <v>40921</v>
      </c>
      <c r="B26" s="18">
        <f>B24+1</f>
        <v>40921</v>
      </c>
      <c r="C26" s="7"/>
      <c r="D26" s="11"/>
      <c r="E26" s="11" t="s">
        <v>123</v>
      </c>
      <c r="F26" s="11" t="s">
        <v>156</v>
      </c>
      <c r="G26" s="6"/>
    </row>
    <row r="27" spans="1:7" x14ac:dyDescent="0.2">
      <c r="A27" s="14"/>
      <c r="B27" s="18"/>
      <c r="C27" s="7"/>
      <c r="D27" s="11"/>
      <c r="E27" s="11"/>
      <c r="F27" s="11"/>
      <c r="G27" s="6"/>
    </row>
    <row r="28" spans="1:7" x14ac:dyDescent="0.2">
      <c r="A28" s="14">
        <f>B28</f>
        <v>40922</v>
      </c>
      <c r="B28" s="18">
        <f>B26+1</f>
        <v>40922</v>
      </c>
      <c r="C28" s="7"/>
      <c r="D28" s="5"/>
      <c r="E28" s="11"/>
      <c r="F28" s="11"/>
      <c r="G28" s="6"/>
    </row>
    <row r="29" spans="1:7" x14ac:dyDescent="0.2">
      <c r="A29" s="14"/>
      <c r="B29" s="18"/>
      <c r="C29" s="7"/>
      <c r="D29" s="5"/>
      <c r="E29" s="11"/>
      <c r="F29" s="11"/>
      <c r="G29" s="6"/>
    </row>
    <row r="30" spans="1:7" ht="12.75" customHeight="1" x14ac:dyDescent="0.2">
      <c r="A30" s="14">
        <f>B30</f>
        <v>40923</v>
      </c>
      <c r="B30" s="18">
        <f>B28+1</f>
        <v>40923</v>
      </c>
      <c r="C30" s="7"/>
      <c r="D30" s="11"/>
      <c r="E30" s="11"/>
      <c r="F30" s="11" t="s">
        <v>127</v>
      </c>
      <c r="G30" s="6"/>
    </row>
    <row r="31" spans="1:7" x14ac:dyDescent="0.2">
      <c r="A31" s="14"/>
      <c r="B31" s="18"/>
      <c r="C31" s="7"/>
      <c r="D31" s="11"/>
      <c r="E31" s="11"/>
      <c r="F31" s="11"/>
      <c r="G31" s="6"/>
    </row>
    <row r="32" spans="1:7" x14ac:dyDescent="0.2">
      <c r="A32" s="14">
        <f>B32</f>
        <v>40924</v>
      </c>
      <c r="B32" s="18">
        <f>B30+1</f>
        <v>40924</v>
      </c>
      <c r="C32" s="7"/>
      <c r="D32" s="11"/>
      <c r="E32" s="11"/>
      <c r="F32" s="11"/>
      <c r="G32" s="6"/>
    </row>
    <row r="33" spans="1:7" x14ac:dyDescent="0.2">
      <c r="A33" s="14"/>
      <c r="B33" s="18"/>
      <c r="C33" s="7"/>
      <c r="D33" s="11"/>
      <c r="E33" s="11"/>
      <c r="F33" s="11"/>
      <c r="G33" s="6"/>
    </row>
    <row r="34" spans="1:7" x14ac:dyDescent="0.2">
      <c r="A34" s="14">
        <f>B34</f>
        <v>40925</v>
      </c>
      <c r="B34" s="18">
        <f>B32+1</f>
        <v>40925</v>
      </c>
      <c r="C34" s="7"/>
      <c r="D34" s="11"/>
      <c r="E34" s="11"/>
      <c r="F34" s="11"/>
      <c r="G34" s="6"/>
    </row>
    <row r="35" spans="1:7" x14ac:dyDescent="0.2">
      <c r="A35" s="14"/>
      <c r="B35" s="18"/>
      <c r="C35" s="7"/>
      <c r="D35" s="11"/>
      <c r="E35" s="11"/>
      <c r="F35" s="11"/>
      <c r="G35" s="6"/>
    </row>
    <row r="36" spans="1:7" x14ac:dyDescent="0.2">
      <c r="A36" s="14">
        <f>B36</f>
        <v>40926</v>
      </c>
      <c r="B36" s="18">
        <f>B34+1</f>
        <v>40926</v>
      </c>
      <c r="C36" s="7"/>
      <c r="D36" s="11"/>
      <c r="E36" s="11"/>
      <c r="F36" s="11"/>
      <c r="G36" s="6"/>
    </row>
    <row r="37" spans="1:7" x14ac:dyDescent="0.2">
      <c r="A37" s="14"/>
      <c r="B37" s="18"/>
      <c r="C37" s="7"/>
      <c r="D37" s="11"/>
      <c r="E37" s="11"/>
      <c r="F37" s="11"/>
      <c r="G37" s="6"/>
    </row>
    <row r="38" spans="1:7" ht="12.75" customHeight="1" x14ac:dyDescent="0.2">
      <c r="A38" s="14">
        <f>B38</f>
        <v>40927</v>
      </c>
      <c r="B38" s="18">
        <f>B36+1</f>
        <v>40927</v>
      </c>
      <c r="C38" s="7"/>
      <c r="D38" s="11"/>
      <c r="E38" s="11" t="s">
        <v>100</v>
      </c>
      <c r="F38" s="11"/>
      <c r="G38" s="6"/>
    </row>
    <row r="39" spans="1:7" x14ac:dyDescent="0.2">
      <c r="A39" s="14"/>
      <c r="B39" s="18"/>
      <c r="C39" s="7"/>
      <c r="D39" s="11"/>
      <c r="E39" s="11"/>
      <c r="F39" s="11"/>
      <c r="G39" s="6"/>
    </row>
    <row r="40" spans="1:7" ht="12.75" customHeight="1" x14ac:dyDescent="0.2">
      <c r="A40" s="14">
        <f>B40</f>
        <v>40928</v>
      </c>
      <c r="B40" s="18">
        <f>B38+1</f>
        <v>40928</v>
      </c>
      <c r="C40" s="7"/>
      <c r="D40" s="11"/>
      <c r="E40" s="11" t="s">
        <v>123</v>
      </c>
      <c r="F40" s="11"/>
      <c r="G40" s="6"/>
    </row>
    <row r="41" spans="1:7" x14ac:dyDescent="0.2">
      <c r="A41" s="14"/>
      <c r="B41" s="18"/>
      <c r="C41" s="7"/>
      <c r="D41" s="11"/>
      <c r="E41" s="11"/>
      <c r="F41" s="11"/>
      <c r="G41" s="6"/>
    </row>
    <row r="42" spans="1:7" x14ac:dyDescent="0.2">
      <c r="A42" s="14">
        <f>B42</f>
        <v>40929</v>
      </c>
      <c r="B42" s="18">
        <f>B40+1</f>
        <v>40929</v>
      </c>
      <c r="C42" s="7"/>
      <c r="D42" s="11"/>
      <c r="E42" s="11"/>
      <c r="F42" s="11"/>
      <c r="G42" s="6"/>
    </row>
    <row r="43" spans="1:7" x14ac:dyDescent="0.2">
      <c r="A43" s="14"/>
      <c r="B43" s="18"/>
      <c r="C43" s="7"/>
      <c r="D43" s="11"/>
      <c r="E43" s="11"/>
      <c r="F43" s="11"/>
      <c r="G43" s="6"/>
    </row>
    <row r="44" spans="1:7" ht="12.75" customHeight="1" x14ac:dyDescent="0.2">
      <c r="A44" s="14">
        <f>B44</f>
        <v>40930</v>
      </c>
      <c r="B44" s="18">
        <f>B42+1</f>
        <v>40930</v>
      </c>
      <c r="C44" s="7"/>
      <c r="D44" s="11"/>
      <c r="E44" s="11"/>
      <c r="F44" s="11" t="s">
        <v>157</v>
      </c>
      <c r="G44" s="6"/>
    </row>
    <row r="45" spans="1:7" x14ac:dyDescent="0.2">
      <c r="A45" s="14"/>
      <c r="B45" s="18"/>
      <c r="C45" s="7"/>
      <c r="D45" s="11"/>
      <c r="E45" s="11"/>
      <c r="F45" s="11"/>
      <c r="G45" s="6"/>
    </row>
    <row r="46" spans="1:7" x14ac:dyDescent="0.2">
      <c r="A46" s="14">
        <f>B46</f>
        <v>40931</v>
      </c>
      <c r="B46" s="18">
        <f>B44+1</f>
        <v>40931</v>
      </c>
      <c r="C46" s="7"/>
      <c r="D46" s="11"/>
      <c r="E46" s="11"/>
      <c r="F46" s="11"/>
      <c r="G46" s="6"/>
    </row>
    <row r="47" spans="1:7" x14ac:dyDescent="0.2">
      <c r="A47" s="14"/>
      <c r="B47" s="18"/>
      <c r="C47" s="7"/>
      <c r="D47" s="11"/>
      <c r="E47" s="11"/>
      <c r="F47" s="11"/>
      <c r="G47" s="6"/>
    </row>
    <row r="48" spans="1:7" x14ac:dyDescent="0.2">
      <c r="A48" s="14">
        <f>B48</f>
        <v>40932</v>
      </c>
      <c r="B48" s="18">
        <f>B46+1</f>
        <v>40932</v>
      </c>
      <c r="C48" s="7"/>
      <c r="D48" s="11"/>
      <c r="E48" s="11"/>
      <c r="F48" s="11"/>
      <c r="G48" s="6"/>
    </row>
    <row r="49" spans="1:7" x14ac:dyDescent="0.2">
      <c r="A49" s="14"/>
      <c r="B49" s="18"/>
      <c r="C49" s="7"/>
      <c r="D49" s="11"/>
      <c r="E49" s="11"/>
      <c r="F49" s="11"/>
      <c r="G49" s="6"/>
    </row>
    <row r="50" spans="1:7" x14ac:dyDescent="0.2">
      <c r="A50" s="14">
        <f>B50</f>
        <v>40933</v>
      </c>
      <c r="B50" s="18">
        <f>B48+1</f>
        <v>40933</v>
      </c>
      <c r="C50" s="7"/>
      <c r="D50" s="11"/>
      <c r="E50" s="11"/>
      <c r="F50" s="11"/>
      <c r="G50" s="6"/>
    </row>
    <row r="51" spans="1:7" x14ac:dyDescent="0.2">
      <c r="A51" s="14"/>
      <c r="B51" s="18"/>
      <c r="C51" s="7"/>
      <c r="D51" s="11"/>
      <c r="E51" s="11"/>
      <c r="F51" s="11"/>
      <c r="G51" s="6"/>
    </row>
    <row r="52" spans="1:7" ht="12.75" customHeight="1" x14ac:dyDescent="0.2">
      <c r="A52" s="14">
        <f>B52</f>
        <v>40934</v>
      </c>
      <c r="B52" s="18">
        <f>B50+1</f>
        <v>40934</v>
      </c>
      <c r="C52" s="7"/>
      <c r="D52" s="11"/>
      <c r="E52" s="11" t="s">
        <v>100</v>
      </c>
      <c r="F52" s="11"/>
      <c r="G52" s="6"/>
    </row>
    <row r="53" spans="1:7" x14ac:dyDescent="0.2">
      <c r="A53" s="14"/>
      <c r="B53" s="18"/>
      <c r="C53" s="7"/>
      <c r="D53" s="11"/>
      <c r="E53" s="11"/>
      <c r="F53" s="11"/>
      <c r="G53" s="6"/>
    </row>
    <row r="54" spans="1:7" ht="12.75" customHeight="1" x14ac:dyDescent="0.2">
      <c r="A54" s="14">
        <f>B54</f>
        <v>40935</v>
      </c>
      <c r="B54" s="18">
        <f>B52+1</f>
        <v>40935</v>
      </c>
      <c r="C54" s="7"/>
      <c r="D54" s="11"/>
      <c r="E54" s="11" t="s">
        <v>123</v>
      </c>
      <c r="F54" s="11"/>
      <c r="G54" s="6"/>
    </row>
    <row r="55" spans="1:7" x14ac:dyDescent="0.2">
      <c r="A55" s="14"/>
      <c r="B55" s="18"/>
      <c r="C55" s="7"/>
      <c r="D55" s="11"/>
      <c r="E55" s="11"/>
      <c r="F55" s="11"/>
      <c r="G55" s="6"/>
    </row>
    <row r="56" spans="1:7" x14ac:dyDescent="0.2">
      <c r="A56" s="14">
        <f>B56</f>
        <v>40936</v>
      </c>
      <c r="B56" s="18">
        <f>B54+1</f>
        <v>40936</v>
      </c>
      <c r="C56" s="7"/>
      <c r="D56" s="11"/>
      <c r="E56" s="11"/>
      <c r="F56" s="11"/>
      <c r="G56" s="6"/>
    </row>
    <row r="57" spans="1:7" x14ac:dyDescent="0.2">
      <c r="A57" s="14"/>
      <c r="B57" s="18"/>
      <c r="C57" s="7"/>
      <c r="D57" s="11"/>
      <c r="E57" s="11"/>
      <c r="F57" s="11"/>
      <c r="G57" s="6"/>
    </row>
    <row r="58" spans="1:7" ht="12.75" customHeight="1" x14ac:dyDescent="0.2">
      <c r="A58" s="14">
        <f>B58</f>
        <v>40937</v>
      </c>
      <c r="B58" s="18">
        <f>B56+1</f>
        <v>40937</v>
      </c>
      <c r="C58" s="7"/>
      <c r="D58" s="11"/>
      <c r="E58" s="11"/>
      <c r="F58" s="11" t="s">
        <v>62</v>
      </c>
      <c r="G58" s="6" t="s">
        <v>158</v>
      </c>
    </row>
    <row r="59" spans="1:7" x14ac:dyDescent="0.2">
      <c r="A59" s="14"/>
      <c r="B59" s="18"/>
      <c r="C59" s="7"/>
      <c r="D59" s="11"/>
      <c r="E59" s="11"/>
      <c r="F59" s="11"/>
      <c r="G59" s="6"/>
    </row>
    <row r="60" spans="1:7" x14ac:dyDescent="0.2">
      <c r="A60" s="14">
        <f>B60</f>
        <v>40938</v>
      </c>
      <c r="B60" s="18">
        <f>B58+1</f>
        <v>40938</v>
      </c>
      <c r="C60" s="7"/>
      <c r="D60" s="11"/>
      <c r="E60" s="11"/>
      <c r="F60" s="11"/>
      <c r="G60" s="6"/>
    </row>
    <row r="61" spans="1:7" x14ac:dyDescent="0.2">
      <c r="A61" s="14"/>
      <c r="B61" s="18"/>
      <c r="C61" s="7"/>
      <c r="D61" s="11"/>
      <c r="E61" s="11"/>
      <c r="F61" s="11"/>
      <c r="G61" s="6"/>
    </row>
    <row r="62" spans="1:7" x14ac:dyDescent="0.2">
      <c r="A62" s="14">
        <f>B62</f>
        <v>40939</v>
      </c>
      <c r="B62" s="18">
        <f>B60+1</f>
        <v>40939</v>
      </c>
      <c r="C62" s="7"/>
      <c r="D62" s="11"/>
      <c r="E62" s="11"/>
      <c r="F62" s="11"/>
      <c r="G62" s="6"/>
    </row>
    <row r="63" spans="1:7" x14ac:dyDescent="0.2">
      <c r="A63" s="14"/>
      <c r="B63" s="18"/>
      <c r="C63" s="7"/>
      <c r="D63" s="11"/>
      <c r="E63" s="11"/>
      <c r="F63" s="11"/>
      <c r="G63" s="6"/>
    </row>
    <row r="64" spans="1:7" ht="12.75" customHeight="1" x14ac:dyDescent="0.2">
      <c r="A64" s="14">
        <f>B64</f>
        <v>40940</v>
      </c>
      <c r="B64" s="18">
        <f>B62+1</f>
        <v>40940</v>
      </c>
      <c r="C64" s="7"/>
      <c r="D64" s="11"/>
      <c r="E64" s="11"/>
      <c r="F64" s="11" t="s">
        <v>66</v>
      </c>
      <c r="G64" s="6"/>
    </row>
    <row r="65" spans="1:7" x14ac:dyDescent="0.2">
      <c r="A65" s="14"/>
      <c r="B65" s="18"/>
      <c r="C65" s="7"/>
      <c r="D65" s="11"/>
      <c r="E65" s="11"/>
      <c r="F65" s="11"/>
      <c r="G65" s="6"/>
    </row>
    <row r="66" spans="1:7" ht="12.75" customHeight="1" x14ac:dyDescent="0.2">
      <c r="A66" s="14">
        <f>B66</f>
        <v>40941</v>
      </c>
      <c r="B66" s="18">
        <f>B64+1</f>
        <v>40941</v>
      </c>
      <c r="C66" s="7"/>
      <c r="D66" s="11"/>
      <c r="E66" s="11" t="s">
        <v>100</v>
      </c>
      <c r="F66" s="11"/>
      <c r="G66" s="6"/>
    </row>
    <row r="67" spans="1:7" x14ac:dyDescent="0.2">
      <c r="A67" s="14"/>
      <c r="B67" s="18"/>
      <c r="C67" s="7"/>
      <c r="D67" s="11"/>
      <c r="E67" s="11"/>
      <c r="F67" s="11"/>
      <c r="G67" s="6"/>
    </row>
    <row r="68" spans="1:7" ht="12.75" customHeight="1" x14ac:dyDescent="0.2">
      <c r="A68" s="14">
        <f>B68</f>
        <v>40942</v>
      </c>
      <c r="B68" s="18">
        <f>B66+1</f>
        <v>40942</v>
      </c>
      <c r="C68" s="7"/>
      <c r="D68" s="11"/>
      <c r="E68" s="11" t="s">
        <v>123</v>
      </c>
      <c r="F68" s="11"/>
      <c r="G68" s="6"/>
    </row>
    <row r="69" spans="1:7" x14ac:dyDescent="0.2">
      <c r="A69" s="14"/>
      <c r="B69" s="18"/>
      <c r="C69" s="7"/>
      <c r="D69" s="11"/>
      <c r="E69" s="11"/>
      <c r="F69" s="11"/>
      <c r="G69" s="6"/>
    </row>
    <row r="70" spans="1:7" x14ac:dyDescent="0.2">
      <c r="A70" s="14">
        <f>B70</f>
        <v>40943</v>
      </c>
      <c r="B70" s="18">
        <f>B68+1</f>
        <v>40943</v>
      </c>
      <c r="C70" s="7"/>
      <c r="D70" s="11"/>
      <c r="E70" s="11"/>
      <c r="F70" s="11"/>
      <c r="G70" s="6"/>
    </row>
    <row r="71" spans="1:7" x14ac:dyDescent="0.2">
      <c r="A71" s="14"/>
      <c r="B71" s="18"/>
      <c r="C71" s="7"/>
      <c r="D71" s="11"/>
      <c r="E71" s="11"/>
      <c r="F71" s="11"/>
      <c r="G71" s="6"/>
    </row>
    <row r="72" spans="1:7" ht="12.75" customHeight="1" x14ac:dyDescent="0.2">
      <c r="A72" s="14">
        <f>B72</f>
        <v>40944</v>
      </c>
      <c r="B72" s="18">
        <f>B70+1</f>
        <v>40944</v>
      </c>
      <c r="C72" s="7"/>
      <c r="D72" s="11"/>
      <c r="E72" s="11"/>
      <c r="F72" s="11" t="s">
        <v>67</v>
      </c>
      <c r="G72" s="6"/>
    </row>
    <row r="73" spans="1:7" x14ac:dyDescent="0.2">
      <c r="A73" s="14"/>
      <c r="B73" s="18"/>
      <c r="C73" s="7"/>
      <c r="D73" s="11"/>
      <c r="E73" s="11"/>
      <c r="F73" s="11"/>
      <c r="G73" s="6"/>
    </row>
    <row r="74" spans="1:7" x14ac:dyDescent="0.2">
      <c r="A74" s="14">
        <f>B74</f>
        <v>40945</v>
      </c>
      <c r="B74" s="18">
        <f>B72+1</f>
        <v>40945</v>
      </c>
      <c r="C74" s="7"/>
      <c r="D74" s="11"/>
      <c r="E74" s="11"/>
      <c r="F74" s="11"/>
      <c r="G74" s="6"/>
    </row>
    <row r="75" spans="1:7" x14ac:dyDescent="0.2">
      <c r="A75" s="14"/>
      <c r="B75" s="18"/>
      <c r="C75" s="7"/>
      <c r="D75" s="11"/>
      <c r="E75" s="11"/>
      <c r="F75" s="11"/>
      <c r="G75" s="6"/>
    </row>
    <row r="76" spans="1:7" x14ac:dyDescent="0.2">
      <c r="A76" s="14">
        <f>B76</f>
        <v>40946</v>
      </c>
      <c r="B76" s="18">
        <f>B74+1</f>
        <v>40946</v>
      </c>
      <c r="C76" s="7"/>
      <c r="D76" s="11"/>
      <c r="E76" s="11"/>
      <c r="F76" s="11"/>
      <c r="G76" s="6"/>
    </row>
    <row r="77" spans="1:7" x14ac:dyDescent="0.2">
      <c r="A77" s="14"/>
      <c r="B77" s="18"/>
      <c r="C77" s="7"/>
      <c r="D77" s="11"/>
      <c r="E77" s="11"/>
      <c r="F77" s="11"/>
      <c r="G77" s="6"/>
    </row>
    <row r="78" spans="1:7" x14ac:dyDescent="0.2">
      <c r="A78" s="14">
        <f>B78</f>
        <v>40947</v>
      </c>
      <c r="B78" s="18">
        <f>B76+1</f>
        <v>40947</v>
      </c>
      <c r="C78" s="7"/>
      <c r="D78" s="11"/>
      <c r="E78" s="11"/>
      <c r="F78" s="11"/>
      <c r="G78" s="6"/>
    </row>
    <row r="79" spans="1:7" x14ac:dyDescent="0.2">
      <c r="A79" s="14"/>
      <c r="B79" s="18"/>
      <c r="C79" s="7"/>
      <c r="D79" s="11"/>
      <c r="E79" s="11"/>
      <c r="F79" s="11"/>
      <c r="G79" s="6"/>
    </row>
    <row r="80" spans="1:7" ht="12.75" customHeight="1" x14ac:dyDescent="0.2">
      <c r="A80" s="14">
        <f>B80</f>
        <v>40948</v>
      </c>
      <c r="B80" s="18">
        <f>B78+1</f>
        <v>40948</v>
      </c>
      <c r="C80" s="7"/>
      <c r="D80" s="11"/>
      <c r="E80" s="11" t="s">
        <v>100</v>
      </c>
      <c r="F80" s="11"/>
      <c r="G80" s="6"/>
    </row>
    <row r="81" spans="1:7" x14ac:dyDescent="0.2">
      <c r="A81" s="14"/>
      <c r="B81" s="18"/>
      <c r="C81" s="7"/>
      <c r="D81" s="11"/>
      <c r="E81" s="11"/>
      <c r="F81" s="11"/>
      <c r="G81" s="6"/>
    </row>
    <row r="82" spans="1:7" ht="12.75" customHeight="1" x14ac:dyDescent="0.2">
      <c r="A82" s="14">
        <f>B82</f>
        <v>40949</v>
      </c>
      <c r="B82" s="18">
        <f>B80+1</f>
        <v>40949</v>
      </c>
      <c r="C82" s="7"/>
      <c r="D82" s="11"/>
      <c r="E82" s="11" t="s">
        <v>123</v>
      </c>
      <c r="F82" s="11" t="s">
        <v>68</v>
      </c>
      <c r="G82" s="6"/>
    </row>
    <row r="83" spans="1:7" x14ac:dyDescent="0.2">
      <c r="A83" s="14"/>
      <c r="B83" s="18"/>
      <c r="C83" s="7"/>
      <c r="D83" s="11"/>
      <c r="E83" s="11"/>
      <c r="F83" s="11"/>
      <c r="G83" s="6"/>
    </row>
    <row r="84" spans="1:7" x14ac:dyDescent="0.2">
      <c r="A84" s="14">
        <f>B84</f>
        <v>40950</v>
      </c>
      <c r="B84" s="18">
        <f>B82+1</f>
        <v>40950</v>
      </c>
      <c r="C84" s="7"/>
      <c r="D84" s="11"/>
      <c r="E84" s="11"/>
      <c r="F84" s="11"/>
      <c r="G84" s="6"/>
    </row>
    <row r="85" spans="1:7" x14ac:dyDescent="0.2">
      <c r="A85" s="14"/>
      <c r="B85" s="18"/>
      <c r="C85" s="7"/>
      <c r="D85" s="11"/>
      <c r="E85" s="11"/>
      <c r="F85" s="11"/>
      <c r="G85" s="6"/>
    </row>
    <row r="86" spans="1:7" x14ac:dyDescent="0.2">
      <c r="A86" s="14">
        <f>B86</f>
        <v>40951</v>
      </c>
      <c r="B86" s="18">
        <f>B84+1</f>
        <v>40951</v>
      </c>
      <c r="C86" s="7"/>
      <c r="D86" s="11"/>
      <c r="E86" s="11"/>
      <c r="F86" s="11"/>
      <c r="G86" s="6"/>
    </row>
    <row r="87" spans="1:7" x14ac:dyDescent="0.2">
      <c r="A87" s="14"/>
      <c r="B87" s="18"/>
      <c r="C87" s="7"/>
      <c r="D87" s="11"/>
      <c r="E87" s="11"/>
      <c r="F87" s="11"/>
      <c r="G87" s="6"/>
    </row>
    <row r="88" spans="1:7" x14ac:dyDescent="0.2">
      <c r="A88" s="14">
        <f>B88</f>
        <v>40952</v>
      </c>
      <c r="B88" s="18">
        <f>B86+1</f>
        <v>40952</v>
      </c>
      <c r="C88" s="7"/>
      <c r="D88" s="11"/>
      <c r="E88" s="11"/>
      <c r="F88" s="11"/>
      <c r="G88" s="6"/>
    </row>
    <row r="89" spans="1:7" x14ac:dyDescent="0.2">
      <c r="A89" s="14"/>
      <c r="B89" s="18"/>
      <c r="C89" s="7"/>
      <c r="D89" s="11"/>
      <c r="E89" s="11"/>
      <c r="F89" s="11"/>
      <c r="G89" s="6"/>
    </row>
    <row r="90" spans="1:7" x14ac:dyDescent="0.2">
      <c r="A90" s="14">
        <f>B90</f>
        <v>40953</v>
      </c>
      <c r="B90" s="18">
        <f>B88+1</f>
        <v>40953</v>
      </c>
      <c r="C90" s="7"/>
      <c r="D90" s="11"/>
      <c r="E90" s="11"/>
      <c r="F90" s="11"/>
      <c r="G90" s="6"/>
    </row>
    <row r="91" spans="1:7" x14ac:dyDescent="0.2">
      <c r="A91" s="14"/>
      <c r="B91" s="18"/>
      <c r="C91" s="7"/>
      <c r="D91" s="11"/>
      <c r="E91" s="11"/>
      <c r="F91" s="11"/>
      <c r="G91" s="6"/>
    </row>
    <row r="92" spans="1:7" x14ac:dyDescent="0.2">
      <c r="A92" s="14">
        <f>B92</f>
        <v>40954</v>
      </c>
      <c r="B92" s="18">
        <f>B90+1</f>
        <v>40954</v>
      </c>
      <c r="C92" s="7"/>
      <c r="D92" s="11"/>
      <c r="E92" s="11"/>
      <c r="F92" s="11"/>
      <c r="G92" s="6"/>
    </row>
    <row r="93" spans="1:7" x14ac:dyDescent="0.2">
      <c r="A93" s="14"/>
      <c r="B93" s="18"/>
      <c r="C93" s="7"/>
      <c r="D93" s="11"/>
      <c r="E93" s="11"/>
      <c r="F93" s="11"/>
      <c r="G93" s="6"/>
    </row>
    <row r="94" spans="1:7" ht="12.75" customHeight="1" x14ac:dyDescent="0.2">
      <c r="A94" s="14">
        <f>B94</f>
        <v>40955</v>
      </c>
      <c r="B94" s="18">
        <f>B92+1</f>
        <v>40955</v>
      </c>
      <c r="C94" s="7"/>
      <c r="D94" s="11"/>
      <c r="E94" s="11" t="s">
        <v>100</v>
      </c>
      <c r="F94" s="11"/>
      <c r="G94" s="6"/>
    </row>
    <row r="95" spans="1:7" x14ac:dyDescent="0.2">
      <c r="A95" s="14"/>
      <c r="B95" s="18"/>
      <c r="C95" s="7"/>
      <c r="D95" s="11"/>
      <c r="E95" s="11"/>
      <c r="F95" s="11"/>
      <c r="G95" s="6"/>
    </row>
    <row r="96" spans="1:7" ht="12.75" customHeight="1" x14ac:dyDescent="0.2">
      <c r="A96" s="14">
        <f>B96</f>
        <v>40956</v>
      </c>
      <c r="B96" s="18">
        <f>B94+1</f>
        <v>40956</v>
      </c>
      <c r="C96" s="7"/>
      <c r="D96" s="11" t="s">
        <v>159</v>
      </c>
      <c r="E96" s="11" t="s">
        <v>123</v>
      </c>
      <c r="F96" s="11"/>
      <c r="G96" s="6"/>
    </row>
    <row r="97" spans="1:7" x14ac:dyDescent="0.2">
      <c r="A97" s="14"/>
      <c r="B97" s="18"/>
      <c r="C97" s="7"/>
      <c r="D97" s="11"/>
      <c r="E97" s="11"/>
      <c r="F97" s="11"/>
      <c r="G97" s="6"/>
    </row>
    <row r="98" spans="1:7" x14ac:dyDescent="0.2">
      <c r="A98" s="14">
        <f>B98</f>
        <v>40957</v>
      </c>
      <c r="B98" s="18">
        <f>B96+1</f>
        <v>40957</v>
      </c>
      <c r="C98" s="7"/>
      <c r="D98" s="11"/>
      <c r="E98" s="11"/>
      <c r="F98" s="11"/>
      <c r="G98" s="6"/>
    </row>
    <row r="99" spans="1:7" x14ac:dyDescent="0.2">
      <c r="A99" s="14"/>
      <c r="B99" s="18"/>
      <c r="C99" s="7"/>
      <c r="D99" s="11"/>
      <c r="E99" s="11"/>
      <c r="F99" s="11"/>
      <c r="G99" s="6"/>
    </row>
    <row r="100" spans="1:7" ht="12.75" customHeight="1" x14ac:dyDescent="0.2">
      <c r="A100" s="14">
        <f>B100</f>
        <v>40958</v>
      </c>
      <c r="B100" s="18">
        <f>B98+1</f>
        <v>40958</v>
      </c>
      <c r="C100" s="7"/>
      <c r="D100" s="11"/>
      <c r="E100" s="11"/>
      <c r="F100" s="11" t="s">
        <v>127</v>
      </c>
      <c r="G100" s="6"/>
    </row>
    <row r="101" spans="1:7" x14ac:dyDescent="0.2">
      <c r="A101" s="14"/>
      <c r="B101" s="18"/>
      <c r="C101" s="7"/>
      <c r="D101" s="11"/>
      <c r="E101" s="11"/>
      <c r="F101" s="11"/>
      <c r="G101" s="6"/>
    </row>
    <row r="102" spans="1:7" x14ac:dyDescent="0.2">
      <c r="A102" s="14">
        <f>B102</f>
        <v>40959</v>
      </c>
      <c r="B102" s="18">
        <f>B100+1</f>
        <v>40959</v>
      </c>
      <c r="C102" s="7"/>
      <c r="D102" s="11"/>
      <c r="E102" s="11"/>
      <c r="F102" s="11"/>
      <c r="G102" s="6"/>
    </row>
    <row r="103" spans="1:7" x14ac:dyDescent="0.2">
      <c r="A103" s="14"/>
      <c r="B103" s="18"/>
      <c r="C103" s="7"/>
      <c r="D103" s="11"/>
      <c r="E103" s="11"/>
      <c r="F103" s="11"/>
      <c r="G103" s="6"/>
    </row>
    <row r="104" spans="1:7" x14ac:dyDescent="0.2">
      <c r="A104" s="14">
        <f>B104</f>
        <v>40960</v>
      </c>
      <c r="B104" s="18">
        <f>B102+1</f>
        <v>40960</v>
      </c>
      <c r="C104" s="7"/>
      <c r="D104" s="11"/>
      <c r="E104" s="11"/>
      <c r="F104" s="11"/>
      <c r="G104" s="6"/>
    </row>
    <row r="105" spans="1:7" x14ac:dyDescent="0.2">
      <c r="A105" s="14"/>
      <c r="B105" s="18"/>
      <c r="C105" s="7"/>
      <c r="D105" s="11"/>
      <c r="E105" s="11"/>
      <c r="F105" s="11"/>
      <c r="G105" s="6"/>
    </row>
    <row r="106" spans="1:7" x14ac:dyDescent="0.2">
      <c r="A106" s="14">
        <f>B106</f>
        <v>40961</v>
      </c>
      <c r="B106" s="18">
        <f>B104+1</f>
        <v>40961</v>
      </c>
      <c r="C106" s="7"/>
      <c r="D106" s="11"/>
      <c r="E106" s="11"/>
      <c r="F106" s="11"/>
      <c r="G106" s="6"/>
    </row>
    <row r="107" spans="1:7" x14ac:dyDescent="0.2">
      <c r="A107" s="14"/>
      <c r="B107" s="18"/>
      <c r="C107" s="7"/>
      <c r="D107" s="11"/>
      <c r="E107" s="11"/>
      <c r="F107" s="11"/>
      <c r="G107" s="6"/>
    </row>
    <row r="108" spans="1:7" ht="12.75" customHeight="1" x14ac:dyDescent="0.2">
      <c r="A108" s="14">
        <f>B108</f>
        <v>40962</v>
      </c>
      <c r="B108" s="18">
        <f>B106+1</f>
        <v>40962</v>
      </c>
      <c r="C108" s="7"/>
      <c r="D108" s="11"/>
      <c r="E108" s="11" t="s">
        <v>100</v>
      </c>
      <c r="F108" s="11"/>
      <c r="G108" s="6"/>
    </row>
    <row r="109" spans="1:7" x14ac:dyDescent="0.2">
      <c r="A109" s="14"/>
      <c r="B109" s="18"/>
      <c r="C109" s="7"/>
      <c r="D109" s="11"/>
      <c r="E109" s="11"/>
      <c r="F109" s="11"/>
      <c r="G109" s="6"/>
    </row>
    <row r="110" spans="1:7" ht="12.75" customHeight="1" x14ac:dyDescent="0.2">
      <c r="A110" s="14">
        <f>B110</f>
        <v>40963</v>
      </c>
      <c r="B110" s="18">
        <f>B108+1</f>
        <v>40963</v>
      </c>
      <c r="C110" s="7"/>
      <c r="D110" s="11"/>
      <c r="E110" s="11" t="s">
        <v>123</v>
      </c>
      <c r="F110" s="11"/>
      <c r="G110" s="6"/>
    </row>
    <row r="111" spans="1:7" x14ac:dyDescent="0.2">
      <c r="A111" s="14"/>
      <c r="B111" s="18"/>
      <c r="C111" s="7"/>
      <c r="D111" s="11"/>
      <c r="E111" s="11"/>
      <c r="F111" s="11"/>
      <c r="G111" s="6"/>
    </row>
    <row r="112" spans="1:7" ht="12.75" customHeight="1" x14ac:dyDescent="0.2">
      <c r="A112" s="14">
        <f>B112</f>
        <v>40964</v>
      </c>
      <c r="B112" s="18">
        <f>B110+1</f>
        <v>40964</v>
      </c>
      <c r="C112" s="7"/>
      <c r="D112" s="11" t="s">
        <v>160</v>
      </c>
      <c r="E112" s="11"/>
      <c r="F112" s="11"/>
      <c r="G112" s="6"/>
    </row>
    <row r="113" spans="1:7" x14ac:dyDescent="0.2">
      <c r="A113" s="14"/>
      <c r="B113" s="18"/>
      <c r="C113" s="7"/>
      <c r="D113" s="11"/>
      <c r="E113" s="11"/>
      <c r="F113" s="11"/>
      <c r="G113" s="6"/>
    </row>
    <row r="114" spans="1:7" ht="12.75" customHeight="1" x14ac:dyDescent="0.2">
      <c r="A114" s="14">
        <f>B114</f>
        <v>40965</v>
      </c>
      <c r="B114" s="18">
        <f>B112+1</f>
        <v>40965</v>
      </c>
      <c r="C114" s="7"/>
      <c r="D114" s="11"/>
      <c r="E114" s="11"/>
      <c r="F114" s="11" t="s">
        <v>65</v>
      </c>
      <c r="G114" s="6"/>
    </row>
    <row r="115" spans="1:7" x14ac:dyDescent="0.2">
      <c r="A115" s="14"/>
      <c r="B115" s="18"/>
      <c r="C115" s="7"/>
      <c r="D115" s="11"/>
      <c r="E115" s="11"/>
      <c r="F115" s="11"/>
      <c r="G115" s="6"/>
    </row>
    <row r="116" spans="1:7" x14ac:dyDescent="0.2">
      <c r="A116" s="14">
        <f>B116</f>
        <v>40966</v>
      </c>
      <c r="B116" s="18">
        <f>B114+1</f>
        <v>40966</v>
      </c>
      <c r="C116" s="7"/>
      <c r="D116" s="11"/>
      <c r="E116" s="11"/>
      <c r="F116" s="11"/>
      <c r="G116" s="6"/>
    </row>
    <row r="117" spans="1:7" x14ac:dyDescent="0.2">
      <c r="A117" s="14"/>
      <c r="B117" s="18"/>
      <c r="C117" s="7"/>
      <c r="D117" s="11"/>
      <c r="E117" s="11"/>
      <c r="F117" s="11"/>
      <c r="G117" s="6"/>
    </row>
    <row r="118" spans="1:7" x14ac:dyDescent="0.2">
      <c r="A118" s="14">
        <f>B118</f>
        <v>40967</v>
      </c>
      <c r="B118" s="18">
        <f>B116+1</f>
        <v>40967</v>
      </c>
      <c r="C118" s="7"/>
      <c r="D118" s="11"/>
      <c r="E118" s="11"/>
      <c r="F118" s="11"/>
      <c r="G118" s="6"/>
    </row>
    <row r="119" spans="1:7" x14ac:dyDescent="0.2">
      <c r="A119" s="14"/>
      <c r="B119" s="18"/>
      <c r="C119" s="7"/>
      <c r="D119" s="11"/>
      <c r="E119" s="11"/>
      <c r="F119" s="11"/>
      <c r="G119" s="6"/>
    </row>
    <row r="120" spans="1:7" x14ac:dyDescent="0.2">
      <c r="A120" s="14">
        <f>B120</f>
        <v>40968</v>
      </c>
      <c r="B120" s="18">
        <f>B118+1</f>
        <v>40968</v>
      </c>
      <c r="C120" s="7"/>
      <c r="D120" s="11"/>
      <c r="E120" s="11"/>
      <c r="F120" s="11"/>
      <c r="G120" s="6"/>
    </row>
    <row r="121" spans="1:7" x14ac:dyDescent="0.2">
      <c r="A121" s="14"/>
      <c r="B121" s="18"/>
      <c r="C121" s="7"/>
      <c r="D121" s="11"/>
      <c r="E121" s="11"/>
      <c r="F121" s="11"/>
      <c r="G121" s="6"/>
    </row>
    <row r="122" spans="1:7" ht="12.75" customHeight="1" x14ac:dyDescent="0.2">
      <c r="A122" s="14">
        <f>B122</f>
        <v>40969</v>
      </c>
      <c r="B122" s="18">
        <f>B120+1</f>
        <v>40969</v>
      </c>
      <c r="C122" s="7"/>
      <c r="D122" s="11"/>
      <c r="E122" s="11" t="s">
        <v>100</v>
      </c>
      <c r="F122" s="11"/>
      <c r="G122" s="6"/>
    </row>
    <row r="123" spans="1:7" x14ac:dyDescent="0.2">
      <c r="A123" s="14"/>
      <c r="B123" s="18"/>
      <c r="C123" s="7"/>
      <c r="D123" s="11"/>
      <c r="E123" s="11"/>
      <c r="F123" s="11"/>
      <c r="G123" s="6"/>
    </row>
    <row r="124" spans="1:7" ht="12.75" customHeight="1" x14ac:dyDescent="0.2">
      <c r="A124" s="14">
        <f>B124</f>
        <v>40970</v>
      </c>
      <c r="B124" s="18">
        <f>B122+1</f>
        <v>40970</v>
      </c>
      <c r="C124" s="7"/>
      <c r="D124" s="11"/>
      <c r="E124" s="11" t="s">
        <v>123</v>
      </c>
      <c r="F124" s="11"/>
      <c r="G124" s="6"/>
    </row>
    <row r="125" spans="1:7" x14ac:dyDescent="0.2">
      <c r="A125" s="14"/>
      <c r="B125" s="18"/>
      <c r="C125" s="7"/>
      <c r="D125" s="11"/>
      <c r="E125" s="11"/>
      <c r="F125" s="11"/>
      <c r="G125" s="6"/>
    </row>
    <row r="126" spans="1:7" x14ac:dyDescent="0.2">
      <c r="A126" s="14">
        <f>B126</f>
        <v>40971</v>
      </c>
      <c r="B126" s="18">
        <f>B124+1</f>
        <v>40971</v>
      </c>
      <c r="C126" s="7"/>
      <c r="D126" s="11"/>
      <c r="E126" s="11"/>
      <c r="F126" s="11"/>
      <c r="G126" s="6"/>
    </row>
    <row r="127" spans="1:7" x14ac:dyDescent="0.2">
      <c r="A127" s="14"/>
      <c r="B127" s="18"/>
      <c r="C127" s="7"/>
      <c r="D127" s="11"/>
      <c r="E127" s="11"/>
      <c r="F127" s="11"/>
      <c r="G127" s="6"/>
    </row>
    <row r="128" spans="1:7" ht="12.75" customHeight="1" x14ac:dyDescent="0.2">
      <c r="A128" s="14">
        <f>B128</f>
        <v>40972</v>
      </c>
      <c r="B128" s="18">
        <f>B126+1</f>
        <v>40972</v>
      </c>
      <c r="C128" s="7"/>
      <c r="D128" s="11"/>
      <c r="E128" s="11"/>
      <c r="F128" s="11" t="s">
        <v>67</v>
      </c>
      <c r="G128" s="6"/>
    </row>
    <row r="129" spans="1:7" x14ac:dyDescent="0.2">
      <c r="A129" s="14"/>
      <c r="B129" s="18"/>
      <c r="C129" s="7"/>
      <c r="D129" s="11"/>
      <c r="E129" s="11"/>
      <c r="F129" s="11"/>
      <c r="G129" s="6"/>
    </row>
    <row r="130" spans="1:7" x14ac:dyDescent="0.2">
      <c r="A130" s="14">
        <f>B130</f>
        <v>40973</v>
      </c>
      <c r="B130" s="18">
        <f>B128+1</f>
        <v>40973</v>
      </c>
      <c r="C130" s="7"/>
      <c r="D130" s="11"/>
      <c r="E130" s="11"/>
      <c r="F130" s="11"/>
      <c r="G130" s="6"/>
    </row>
    <row r="131" spans="1:7" x14ac:dyDescent="0.2">
      <c r="A131" s="14"/>
      <c r="B131" s="18"/>
      <c r="C131" s="7"/>
      <c r="D131" s="11"/>
      <c r="E131" s="11"/>
      <c r="F131" s="11"/>
      <c r="G131" s="6"/>
    </row>
    <row r="132" spans="1:7" x14ac:dyDescent="0.2">
      <c r="A132" s="14">
        <f>B132</f>
        <v>40974</v>
      </c>
      <c r="B132" s="18">
        <f>B130+1</f>
        <v>40974</v>
      </c>
      <c r="C132" s="7"/>
      <c r="D132" s="11"/>
      <c r="E132" s="11"/>
      <c r="F132" s="11"/>
      <c r="G132" s="6"/>
    </row>
    <row r="133" spans="1:7" x14ac:dyDescent="0.2">
      <c r="A133" s="14"/>
      <c r="B133" s="18"/>
      <c r="C133" s="7"/>
      <c r="D133" s="11"/>
      <c r="E133" s="11"/>
      <c r="F133" s="11"/>
      <c r="G133" s="6"/>
    </row>
    <row r="134" spans="1:7" ht="12.75" customHeight="1" x14ac:dyDescent="0.2">
      <c r="A134" s="14">
        <f>B134</f>
        <v>40975</v>
      </c>
      <c r="B134" s="18">
        <f>B132+1</f>
        <v>40975</v>
      </c>
      <c r="C134" s="7"/>
      <c r="D134" s="11"/>
      <c r="E134" s="11"/>
      <c r="F134" s="11" t="s">
        <v>66</v>
      </c>
      <c r="G134" s="6"/>
    </row>
    <row r="135" spans="1:7" x14ac:dyDescent="0.2">
      <c r="A135" s="14"/>
      <c r="B135" s="18"/>
      <c r="C135" s="7"/>
      <c r="D135" s="11"/>
      <c r="E135" s="11"/>
      <c r="F135" s="11"/>
      <c r="G135" s="6"/>
    </row>
    <row r="136" spans="1:7" ht="12.75" customHeight="1" x14ac:dyDescent="0.2">
      <c r="A136" s="14">
        <f>B136</f>
        <v>40976</v>
      </c>
      <c r="B136" s="18">
        <f>B134+1</f>
        <v>40976</v>
      </c>
      <c r="C136" s="7"/>
      <c r="D136" s="11"/>
      <c r="E136" s="11" t="s">
        <v>100</v>
      </c>
      <c r="F136" s="11"/>
      <c r="G136" s="6"/>
    </row>
    <row r="137" spans="1:7" x14ac:dyDescent="0.2">
      <c r="A137" s="14"/>
      <c r="B137" s="18"/>
      <c r="C137" s="7"/>
      <c r="D137" s="11"/>
      <c r="E137" s="11"/>
      <c r="F137" s="11"/>
      <c r="G137" s="6"/>
    </row>
    <row r="138" spans="1:7" ht="12.75" customHeight="1" x14ac:dyDescent="0.2">
      <c r="A138" s="14">
        <f>B138</f>
        <v>40977</v>
      </c>
      <c r="B138" s="18">
        <f>B136+1</f>
        <v>40977</v>
      </c>
      <c r="C138" s="7"/>
      <c r="D138" s="11" t="s">
        <v>161</v>
      </c>
      <c r="E138" s="11" t="s">
        <v>123</v>
      </c>
      <c r="F138" s="11" t="s">
        <v>68</v>
      </c>
      <c r="G138" s="6" t="s">
        <v>158</v>
      </c>
    </row>
    <row r="139" spans="1:7" x14ac:dyDescent="0.2">
      <c r="A139" s="14"/>
      <c r="B139" s="18"/>
      <c r="C139" s="7"/>
      <c r="D139" s="11"/>
      <c r="E139" s="11"/>
      <c r="F139" s="11"/>
      <c r="G139" s="6"/>
    </row>
    <row r="140" spans="1:7" x14ac:dyDescent="0.2">
      <c r="A140" s="14">
        <f>B140</f>
        <v>40978</v>
      </c>
      <c r="B140" s="18">
        <f>B138+1</f>
        <v>40978</v>
      </c>
      <c r="C140" s="7"/>
      <c r="D140" s="11"/>
      <c r="E140" s="11"/>
      <c r="F140" s="11"/>
      <c r="G140" s="6"/>
    </row>
    <row r="141" spans="1:7" x14ac:dyDescent="0.2">
      <c r="A141" s="14"/>
      <c r="B141" s="18"/>
      <c r="C141" s="7"/>
      <c r="D141" s="11"/>
      <c r="E141" s="11"/>
      <c r="F141" s="11"/>
      <c r="G141" s="6"/>
    </row>
    <row r="142" spans="1:7" x14ac:dyDescent="0.2">
      <c r="A142" s="14">
        <f>B142</f>
        <v>40979</v>
      </c>
      <c r="B142" s="18">
        <f>B140+1</f>
        <v>40979</v>
      </c>
      <c r="C142" s="7"/>
      <c r="D142" s="11"/>
      <c r="E142" s="11"/>
      <c r="F142" s="11"/>
      <c r="G142" s="6"/>
    </row>
    <row r="143" spans="1:7" x14ac:dyDescent="0.2">
      <c r="A143" s="14"/>
      <c r="B143" s="18"/>
      <c r="C143" s="7"/>
      <c r="D143" s="11"/>
      <c r="E143" s="11"/>
      <c r="F143" s="11"/>
      <c r="G143" s="6"/>
    </row>
    <row r="144" spans="1:7" x14ac:dyDescent="0.2">
      <c r="A144" s="14">
        <f>B144</f>
        <v>40980</v>
      </c>
      <c r="B144" s="18">
        <f>B142+1</f>
        <v>40980</v>
      </c>
      <c r="C144" s="7"/>
      <c r="D144" s="11"/>
      <c r="E144" s="11"/>
      <c r="F144" s="11"/>
      <c r="G144" s="6"/>
    </row>
    <row r="145" spans="1:7" x14ac:dyDescent="0.2">
      <c r="A145" s="14"/>
      <c r="B145" s="18"/>
      <c r="C145" s="7"/>
      <c r="D145" s="11"/>
      <c r="E145" s="11"/>
      <c r="F145" s="11"/>
      <c r="G145" s="6"/>
    </row>
    <row r="146" spans="1:7" x14ac:dyDescent="0.2">
      <c r="A146" s="14">
        <f>B146</f>
        <v>40981</v>
      </c>
      <c r="B146" s="18">
        <f>B144+1</f>
        <v>40981</v>
      </c>
      <c r="C146" s="7"/>
      <c r="D146" s="11"/>
      <c r="E146" s="11"/>
      <c r="F146" s="11"/>
      <c r="G146" s="6"/>
    </row>
    <row r="147" spans="1:7" x14ac:dyDescent="0.2">
      <c r="A147" s="14"/>
      <c r="B147" s="18"/>
      <c r="C147" s="7"/>
      <c r="D147" s="11"/>
      <c r="E147" s="11"/>
      <c r="F147" s="11"/>
      <c r="G147" s="6"/>
    </row>
    <row r="148" spans="1:7" x14ac:dyDescent="0.2">
      <c r="A148" s="14">
        <f>B148</f>
        <v>40982</v>
      </c>
      <c r="B148" s="18">
        <f>B146+1</f>
        <v>40982</v>
      </c>
      <c r="C148" s="7"/>
      <c r="D148" s="11"/>
      <c r="E148" s="11"/>
      <c r="F148" s="11"/>
      <c r="G148" s="6"/>
    </row>
    <row r="149" spans="1:7" x14ac:dyDescent="0.2">
      <c r="A149" s="14"/>
      <c r="B149" s="18"/>
      <c r="C149" s="7"/>
      <c r="D149" s="11"/>
      <c r="E149" s="11"/>
      <c r="F149" s="11"/>
      <c r="G149" s="6"/>
    </row>
    <row r="150" spans="1:7" ht="12.75" customHeight="1" x14ac:dyDescent="0.2">
      <c r="A150" s="14">
        <f>B150</f>
        <v>40983</v>
      </c>
      <c r="B150" s="18">
        <f>B148+1</f>
        <v>40983</v>
      </c>
      <c r="C150" s="7"/>
      <c r="D150" s="11"/>
      <c r="E150" s="11" t="s">
        <v>100</v>
      </c>
      <c r="F150" s="11"/>
      <c r="G150" s="6"/>
    </row>
    <row r="151" spans="1:7" x14ac:dyDescent="0.2">
      <c r="A151" s="14"/>
      <c r="B151" s="18"/>
      <c r="C151" s="7"/>
      <c r="D151" s="11"/>
      <c r="E151" s="11"/>
      <c r="F151" s="11"/>
      <c r="G151" s="6"/>
    </row>
    <row r="152" spans="1:7" ht="12.75" customHeight="1" x14ac:dyDescent="0.2">
      <c r="A152" s="14">
        <f>B152</f>
        <v>40984</v>
      </c>
      <c r="B152" s="18">
        <f>B150+1</f>
        <v>40984</v>
      </c>
      <c r="C152" s="7"/>
      <c r="D152" s="11"/>
      <c r="E152" s="11" t="s">
        <v>123</v>
      </c>
      <c r="F152" s="11"/>
      <c r="G152" s="6"/>
    </row>
    <row r="153" spans="1:7" x14ac:dyDescent="0.2">
      <c r="A153" s="14"/>
      <c r="B153" s="18"/>
      <c r="C153" s="7"/>
      <c r="D153" s="11"/>
      <c r="E153" s="11"/>
      <c r="F153" s="11"/>
      <c r="G153" s="6"/>
    </row>
    <row r="154" spans="1:7" x14ac:dyDescent="0.2">
      <c r="A154" s="14">
        <f>B154</f>
        <v>40985</v>
      </c>
      <c r="B154" s="18">
        <f>B152+1</f>
        <v>40985</v>
      </c>
      <c r="C154" s="7"/>
      <c r="D154" s="11"/>
      <c r="E154" s="11"/>
      <c r="F154" s="11"/>
      <c r="G154" s="6"/>
    </row>
    <row r="155" spans="1:7" x14ac:dyDescent="0.2">
      <c r="A155" s="14"/>
      <c r="B155" s="18"/>
      <c r="C155" s="7"/>
      <c r="D155" s="11"/>
      <c r="E155" s="11"/>
      <c r="F155" s="11"/>
      <c r="G155" s="6"/>
    </row>
    <row r="156" spans="1:7" ht="12.75" customHeight="1" x14ac:dyDescent="0.2">
      <c r="A156" s="14">
        <f>B156</f>
        <v>40986</v>
      </c>
      <c r="B156" s="18">
        <f>B154+1</f>
        <v>40986</v>
      </c>
      <c r="C156" s="7"/>
      <c r="D156" s="11"/>
      <c r="E156" s="11"/>
      <c r="F156" s="11" t="s">
        <v>127</v>
      </c>
      <c r="G156" s="6"/>
    </row>
    <row r="157" spans="1:7" x14ac:dyDescent="0.2">
      <c r="A157" s="14"/>
      <c r="B157" s="18"/>
      <c r="C157" s="7"/>
      <c r="D157" s="11"/>
      <c r="E157" s="11"/>
      <c r="F157" s="11"/>
      <c r="G157" s="6"/>
    </row>
    <row r="158" spans="1:7" x14ac:dyDescent="0.2">
      <c r="A158" s="14">
        <f>B158</f>
        <v>40987</v>
      </c>
      <c r="B158" s="18">
        <f>B156+1</f>
        <v>40987</v>
      </c>
      <c r="C158" s="7"/>
      <c r="D158" s="11"/>
      <c r="E158" s="11"/>
      <c r="F158" s="11"/>
      <c r="G158" s="6"/>
    </row>
    <row r="159" spans="1:7" x14ac:dyDescent="0.2">
      <c r="A159" s="14"/>
      <c r="B159" s="18"/>
      <c r="C159" s="7"/>
      <c r="D159" s="11"/>
      <c r="E159" s="11"/>
      <c r="F159" s="11"/>
      <c r="G159" s="6"/>
    </row>
    <row r="160" spans="1:7" x14ac:dyDescent="0.2">
      <c r="A160" s="14">
        <f>B160</f>
        <v>40988</v>
      </c>
      <c r="B160" s="18">
        <f>B158+1</f>
        <v>40988</v>
      </c>
      <c r="C160" s="7"/>
      <c r="D160" s="11"/>
      <c r="E160" s="11"/>
      <c r="F160" s="11"/>
      <c r="G160" s="6"/>
    </row>
    <row r="161" spans="1:7" x14ac:dyDescent="0.2">
      <c r="A161" s="14"/>
      <c r="B161" s="18"/>
      <c r="C161" s="7"/>
      <c r="D161" s="11"/>
      <c r="E161" s="11"/>
      <c r="F161" s="11"/>
      <c r="G161" s="6"/>
    </row>
    <row r="162" spans="1:7" x14ac:dyDescent="0.2">
      <c r="A162" s="14">
        <f>B162</f>
        <v>40989</v>
      </c>
      <c r="B162" s="18">
        <f>B160+1</f>
        <v>40989</v>
      </c>
      <c r="C162" s="7"/>
      <c r="D162" s="11"/>
      <c r="E162" s="11"/>
      <c r="F162" s="11"/>
      <c r="G162" s="6"/>
    </row>
    <row r="163" spans="1:7" x14ac:dyDescent="0.2">
      <c r="A163" s="14"/>
      <c r="B163" s="18"/>
      <c r="C163" s="7"/>
      <c r="D163" s="11"/>
      <c r="E163" s="11"/>
      <c r="F163" s="11"/>
      <c r="G163" s="6"/>
    </row>
    <row r="164" spans="1:7" ht="12.75" customHeight="1" x14ac:dyDescent="0.2">
      <c r="A164" s="14">
        <f>B164</f>
        <v>40990</v>
      </c>
      <c r="B164" s="18">
        <f>B162+1</f>
        <v>40990</v>
      </c>
      <c r="C164" s="7"/>
      <c r="D164" s="11"/>
      <c r="E164" s="11" t="s">
        <v>100</v>
      </c>
      <c r="F164" s="11"/>
      <c r="G164" s="6"/>
    </row>
    <row r="165" spans="1:7" x14ac:dyDescent="0.2">
      <c r="A165" s="14"/>
      <c r="B165" s="18"/>
      <c r="C165" s="7"/>
      <c r="D165" s="11"/>
      <c r="E165" s="11"/>
      <c r="F165" s="11"/>
      <c r="G165" s="6"/>
    </row>
    <row r="166" spans="1:7" ht="12.75" customHeight="1" x14ac:dyDescent="0.2">
      <c r="A166" s="14">
        <f>B166</f>
        <v>40991</v>
      </c>
      <c r="B166" s="18">
        <f>B164+1</f>
        <v>40991</v>
      </c>
      <c r="C166" s="7"/>
      <c r="D166" s="11"/>
      <c r="E166" s="11" t="s">
        <v>123</v>
      </c>
      <c r="F166" s="11"/>
      <c r="G166" s="6"/>
    </row>
    <row r="167" spans="1:7" x14ac:dyDescent="0.2">
      <c r="A167" s="14"/>
      <c r="B167" s="18"/>
      <c r="C167" s="7"/>
      <c r="D167" s="11"/>
      <c r="E167" s="11"/>
      <c r="F167" s="11"/>
      <c r="G167" s="6"/>
    </row>
    <row r="168" spans="1:7" x14ac:dyDescent="0.2">
      <c r="A168" s="14">
        <f>B168</f>
        <v>40992</v>
      </c>
      <c r="B168" s="18">
        <f>B166+1</f>
        <v>40992</v>
      </c>
      <c r="C168" s="7"/>
      <c r="D168" s="11"/>
      <c r="E168" s="11"/>
      <c r="F168" s="11"/>
      <c r="G168" s="6"/>
    </row>
    <row r="169" spans="1:7" x14ac:dyDescent="0.2">
      <c r="A169" s="14"/>
      <c r="B169" s="18"/>
      <c r="C169" s="7"/>
      <c r="D169" s="11"/>
      <c r="E169" s="11"/>
      <c r="F169" s="11"/>
      <c r="G169" s="6"/>
    </row>
    <row r="170" spans="1:7" ht="12.75" customHeight="1" x14ac:dyDescent="0.2">
      <c r="A170" s="14">
        <f>B170</f>
        <v>40993</v>
      </c>
      <c r="B170" s="18">
        <f>B168+1</f>
        <v>40993</v>
      </c>
      <c r="C170" s="7"/>
      <c r="D170" s="11"/>
      <c r="E170" s="11"/>
      <c r="F170" s="11" t="s">
        <v>65</v>
      </c>
      <c r="G170" s="6"/>
    </row>
    <row r="171" spans="1:7" x14ac:dyDescent="0.2">
      <c r="A171" s="14"/>
      <c r="B171" s="18"/>
      <c r="C171" s="7"/>
      <c r="D171" s="11"/>
      <c r="E171" s="11"/>
      <c r="F171" s="11"/>
      <c r="G171" s="6"/>
    </row>
    <row r="172" spans="1:7" x14ac:dyDescent="0.2">
      <c r="A172" s="14">
        <f>B172</f>
        <v>40994</v>
      </c>
      <c r="B172" s="18">
        <f>B170+1</f>
        <v>40994</v>
      </c>
      <c r="C172" s="7"/>
      <c r="D172" s="11"/>
      <c r="E172" s="11"/>
      <c r="F172" s="11"/>
      <c r="G172" s="6"/>
    </row>
    <row r="173" spans="1:7" x14ac:dyDescent="0.2">
      <c r="A173" s="14"/>
      <c r="B173" s="18"/>
      <c r="C173" s="7"/>
      <c r="D173" s="11"/>
      <c r="E173" s="11"/>
      <c r="F173" s="11"/>
      <c r="G173" s="6"/>
    </row>
    <row r="174" spans="1:7" x14ac:dyDescent="0.2">
      <c r="A174" s="14">
        <f>B174</f>
        <v>40995</v>
      </c>
      <c r="B174" s="18">
        <f>B172+1</f>
        <v>40995</v>
      </c>
      <c r="C174" s="7"/>
      <c r="D174" s="11"/>
      <c r="E174" s="11"/>
      <c r="F174" s="11"/>
      <c r="G174" s="6"/>
    </row>
    <row r="175" spans="1:7" x14ac:dyDescent="0.2">
      <c r="A175" s="14"/>
      <c r="B175" s="18"/>
      <c r="C175" s="7"/>
      <c r="D175" s="11"/>
      <c r="E175" s="11"/>
      <c r="F175" s="11"/>
      <c r="G175" s="6"/>
    </row>
    <row r="176" spans="1:7" x14ac:dyDescent="0.2">
      <c r="A176" s="14">
        <f>B176</f>
        <v>40996</v>
      </c>
      <c r="B176" s="18">
        <f>B174+1</f>
        <v>40996</v>
      </c>
      <c r="C176" s="7"/>
      <c r="D176" s="11"/>
      <c r="E176" s="11"/>
      <c r="F176" s="11"/>
      <c r="G176" s="6"/>
    </row>
    <row r="177" spans="1:7" x14ac:dyDescent="0.2">
      <c r="A177" s="14"/>
      <c r="B177" s="18"/>
      <c r="C177" s="7"/>
      <c r="D177" s="11"/>
      <c r="E177" s="11"/>
      <c r="F177" s="11"/>
      <c r="G177" s="6"/>
    </row>
    <row r="178" spans="1:7" ht="12.75" customHeight="1" x14ac:dyDescent="0.2">
      <c r="A178" s="14">
        <f>B178</f>
        <v>40997</v>
      </c>
      <c r="B178" s="18">
        <f>B176+1</f>
        <v>40997</v>
      </c>
      <c r="C178" s="7"/>
      <c r="D178" s="11"/>
      <c r="E178" s="11" t="s">
        <v>100</v>
      </c>
      <c r="F178" s="11"/>
      <c r="G178" s="6"/>
    </row>
    <row r="179" spans="1:7" x14ac:dyDescent="0.2">
      <c r="A179" s="14"/>
      <c r="B179" s="18"/>
      <c r="C179" s="7"/>
      <c r="D179" s="11"/>
      <c r="E179" s="11"/>
      <c r="F179" s="11"/>
      <c r="G179" s="6"/>
    </row>
    <row r="180" spans="1:7" ht="12.75" customHeight="1" x14ac:dyDescent="0.2">
      <c r="A180" s="14">
        <f>B180</f>
        <v>40998</v>
      </c>
      <c r="B180" s="18">
        <f>B178+1</f>
        <v>40998</v>
      </c>
      <c r="C180" s="7"/>
      <c r="D180" s="11"/>
      <c r="E180" s="11" t="s">
        <v>123</v>
      </c>
      <c r="F180" s="11"/>
      <c r="G180" s="6"/>
    </row>
    <row r="181" spans="1:7" x14ac:dyDescent="0.2">
      <c r="A181" s="14"/>
      <c r="B181" s="18"/>
      <c r="C181" s="7"/>
      <c r="D181" s="11"/>
      <c r="E181" s="11"/>
      <c r="F181" s="11"/>
      <c r="G181" s="6"/>
    </row>
    <row r="182" spans="1:7" x14ac:dyDescent="0.2">
      <c r="A182" s="14">
        <f>B182</f>
        <v>40999</v>
      </c>
      <c r="B182" s="18">
        <f>B180+1</f>
        <v>40999</v>
      </c>
      <c r="C182" s="7"/>
      <c r="D182" s="11"/>
      <c r="E182" s="11"/>
      <c r="F182" s="11"/>
      <c r="G182" s="6"/>
    </row>
    <row r="183" spans="1:7" x14ac:dyDescent="0.2">
      <c r="A183" s="14"/>
      <c r="B183" s="18"/>
      <c r="C183" s="7"/>
      <c r="D183" s="11"/>
      <c r="E183" s="11"/>
      <c r="F183" s="11"/>
      <c r="G183" s="6"/>
    </row>
    <row r="184" spans="1:7" ht="12.75" customHeight="1" x14ac:dyDescent="0.2">
      <c r="A184" s="14">
        <f>B184</f>
        <v>41000</v>
      </c>
      <c r="B184" s="18">
        <f>B182+1</f>
        <v>41000</v>
      </c>
      <c r="C184" s="7"/>
      <c r="D184" s="11"/>
      <c r="E184" s="11"/>
      <c r="F184" s="11" t="s">
        <v>67</v>
      </c>
      <c r="G184" s="6"/>
    </row>
    <row r="185" spans="1:7" x14ac:dyDescent="0.2">
      <c r="A185" s="14"/>
      <c r="B185" s="18"/>
      <c r="C185" s="7"/>
      <c r="D185" s="11"/>
      <c r="E185" s="11"/>
      <c r="F185" s="11"/>
      <c r="G185" s="6"/>
    </row>
    <row r="186" spans="1:7" x14ac:dyDescent="0.2">
      <c r="A186" s="14">
        <f>B186</f>
        <v>41001</v>
      </c>
      <c r="B186" s="18">
        <f>B184+1</f>
        <v>41001</v>
      </c>
      <c r="C186" s="7" t="s">
        <v>14</v>
      </c>
      <c r="D186" s="11"/>
      <c r="E186" s="11"/>
      <c r="F186" s="11"/>
      <c r="G186" s="6"/>
    </row>
    <row r="187" spans="1:7" x14ac:dyDescent="0.2">
      <c r="A187" s="14"/>
      <c r="B187" s="18"/>
      <c r="C187" s="7"/>
      <c r="D187" s="11"/>
      <c r="E187" s="11"/>
      <c r="F187" s="11"/>
      <c r="G187" s="6"/>
    </row>
    <row r="188" spans="1:7" x14ac:dyDescent="0.2">
      <c r="A188" s="14">
        <f>B188</f>
        <v>41002</v>
      </c>
      <c r="B188" s="18">
        <f>B186+1</f>
        <v>41002</v>
      </c>
      <c r="C188" s="7" t="s">
        <v>14</v>
      </c>
      <c r="D188" s="11"/>
      <c r="E188" s="11"/>
      <c r="F188" s="11"/>
      <c r="G188" s="6"/>
    </row>
    <row r="189" spans="1:7" x14ac:dyDescent="0.2">
      <c r="A189" s="14"/>
      <c r="B189" s="18"/>
      <c r="C189" s="7"/>
      <c r="D189" s="11"/>
      <c r="E189" s="11"/>
      <c r="F189" s="11"/>
      <c r="G189" s="6"/>
    </row>
    <row r="190" spans="1:7" ht="12.75" customHeight="1" x14ac:dyDescent="0.2">
      <c r="A190" s="14">
        <f>B190</f>
        <v>41003</v>
      </c>
      <c r="B190" s="18">
        <f>B188+1</f>
        <v>41003</v>
      </c>
      <c r="C190" s="7" t="s">
        <v>14</v>
      </c>
      <c r="D190" s="11"/>
      <c r="E190" s="11"/>
      <c r="F190" s="11" t="s">
        <v>66</v>
      </c>
      <c r="G190" s="6"/>
    </row>
    <row r="191" spans="1:7" x14ac:dyDescent="0.2">
      <c r="A191" s="14"/>
      <c r="B191" s="18"/>
      <c r="C191" s="7"/>
      <c r="D191" s="11"/>
      <c r="E191" s="11"/>
      <c r="F191" s="11"/>
      <c r="G191" s="6"/>
    </row>
    <row r="192" spans="1:7" x14ac:dyDescent="0.2">
      <c r="A192" s="14">
        <f>B192</f>
        <v>41004</v>
      </c>
      <c r="B192" s="18">
        <f>B190+1</f>
        <v>41004</v>
      </c>
      <c r="C192" s="7" t="s">
        <v>14</v>
      </c>
      <c r="D192" s="11"/>
      <c r="E192" s="11"/>
      <c r="F192" s="11"/>
      <c r="G192" s="6"/>
    </row>
    <row r="193" spans="1:7" x14ac:dyDescent="0.2">
      <c r="A193" s="14"/>
      <c r="B193" s="18"/>
      <c r="C193" s="7"/>
      <c r="D193" s="11"/>
      <c r="E193" s="11"/>
      <c r="F193" s="11"/>
      <c r="G193" s="6"/>
    </row>
    <row r="194" spans="1:7" x14ac:dyDescent="0.2">
      <c r="A194" s="14">
        <f>B194</f>
        <v>41005</v>
      </c>
      <c r="B194" s="18">
        <f>B192+1</f>
        <v>41005</v>
      </c>
      <c r="C194" s="7" t="s">
        <v>14</v>
      </c>
      <c r="D194" s="11"/>
      <c r="E194" s="11"/>
      <c r="F194" s="11"/>
      <c r="G194" s="6"/>
    </row>
    <row r="195" spans="1:7" x14ac:dyDescent="0.2">
      <c r="A195" s="14"/>
      <c r="B195" s="18" t="s">
        <v>15</v>
      </c>
      <c r="C195" s="7"/>
      <c r="D195" s="11"/>
      <c r="E195" s="11"/>
      <c r="F195" s="11"/>
      <c r="G195" s="6"/>
    </row>
    <row r="196" spans="1:7" x14ac:dyDescent="0.2">
      <c r="A196" s="14">
        <f>B196</f>
        <v>41006</v>
      </c>
      <c r="B196" s="18">
        <f>B194+1</f>
        <v>41006</v>
      </c>
      <c r="C196" s="7" t="s">
        <v>14</v>
      </c>
      <c r="D196" s="11"/>
      <c r="E196" s="11"/>
      <c r="F196" s="11"/>
      <c r="G196" s="6"/>
    </row>
    <row r="197" spans="1:7" x14ac:dyDescent="0.2">
      <c r="A197" s="14"/>
      <c r="B197" s="18"/>
      <c r="C197" s="7"/>
      <c r="D197" s="11"/>
      <c r="E197" s="11"/>
      <c r="F197" s="11"/>
      <c r="G197" s="6"/>
    </row>
    <row r="198" spans="1:7" x14ac:dyDescent="0.2">
      <c r="A198" s="14">
        <f>B198</f>
        <v>41007</v>
      </c>
      <c r="B198" s="18">
        <f>B196+1</f>
        <v>41007</v>
      </c>
      <c r="C198" s="7" t="s">
        <v>14</v>
      </c>
      <c r="D198" s="11"/>
      <c r="E198" s="11"/>
      <c r="F198" s="11"/>
      <c r="G198" s="6"/>
    </row>
    <row r="199" spans="1:7" x14ac:dyDescent="0.2">
      <c r="A199" s="14"/>
      <c r="B199" s="18" t="s">
        <v>16</v>
      </c>
      <c r="C199" s="7"/>
      <c r="D199" s="11"/>
      <c r="E199" s="11"/>
      <c r="F199" s="11"/>
      <c r="G199" s="6"/>
    </row>
    <row r="200" spans="1:7" x14ac:dyDescent="0.2">
      <c r="A200" s="14">
        <f>B200</f>
        <v>41008</v>
      </c>
      <c r="B200" s="18">
        <f>B198+1</f>
        <v>41008</v>
      </c>
      <c r="C200" s="7" t="s">
        <v>14</v>
      </c>
      <c r="D200" s="11"/>
      <c r="E200" s="11"/>
      <c r="F200" s="11"/>
      <c r="G200" s="6"/>
    </row>
    <row r="201" spans="1:7" x14ac:dyDescent="0.2">
      <c r="A201" s="14"/>
      <c r="B201" s="18" t="s">
        <v>17</v>
      </c>
      <c r="C201" s="7"/>
      <c r="D201" s="11"/>
      <c r="E201" s="11"/>
      <c r="F201" s="11"/>
      <c r="G201" s="6"/>
    </row>
    <row r="202" spans="1:7" x14ac:dyDescent="0.2">
      <c r="A202" s="14">
        <f>B202</f>
        <v>41009</v>
      </c>
      <c r="B202" s="18">
        <f>B200+1</f>
        <v>41009</v>
      </c>
      <c r="C202" s="7" t="s">
        <v>14</v>
      </c>
      <c r="D202" s="11"/>
      <c r="E202" s="11"/>
      <c r="F202" s="11"/>
      <c r="G202" s="6"/>
    </row>
    <row r="203" spans="1:7" x14ac:dyDescent="0.2">
      <c r="A203" s="14"/>
      <c r="B203" s="18"/>
      <c r="C203" s="7"/>
      <c r="D203" s="11"/>
      <c r="E203" s="11"/>
      <c r="F203" s="11"/>
      <c r="G203" s="6"/>
    </row>
    <row r="204" spans="1:7" x14ac:dyDescent="0.2">
      <c r="A204" s="14">
        <f>B204</f>
        <v>41010</v>
      </c>
      <c r="B204" s="18">
        <f>B202+1</f>
        <v>41010</v>
      </c>
      <c r="C204" s="7" t="s">
        <v>14</v>
      </c>
      <c r="D204" s="11"/>
      <c r="E204" s="11"/>
      <c r="F204" s="11"/>
      <c r="G204" s="6"/>
    </row>
    <row r="205" spans="1:7" x14ac:dyDescent="0.2">
      <c r="A205" s="14"/>
      <c r="B205" s="18"/>
      <c r="C205" s="7"/>
      <c r="D205" s="11"/>
      <c r="E205" s="11"/>
      <c r="F205" s="11"/>
      <c r="G205" s="6"/>
    </row>
    <row r="206" spans="1:7" x14ac:dyDescent="0.2">
      <c r="A206" s="14">
        <f>B206</f>
        <v>41011</v>
      </c>
      <c r="B206" s="18">
        <f>B204+1</f>
        <v>41011</v>
      </c>
      <c r="C206" s="7" t="s">
        <v>14</v>
      </c>
      <c r="D206" s="11"/>
      <c r="E206" s="11"/>
      <c r="F206" s="11"/>
      <c r="G206" s="6"/>
    </row>
    <row r="207" spans="1:7" x14ac:dyDescent="0.2">
      <c r="A207" s="14"/>
      <c r="B207" s="18"/>
      <c r="C207" s="7"/>
      <c r="D207" s="11"/>
      <c r="E207" s="11"/>
      <c r="F207" s="11"/>
      <c r="G207" s="6"/>
    </row>
    <row r="208" spans="1:7" ht="12.75" customHeight="1" x14ac:dyDescent="0.2">
      <c r="A208" s="14">
        <f>B208</f>
        <v>41012</v>
      </c>
      <c r="B208" s="18">
        <f>B206+1</f>
        <v>41012</v>
      </c>
      <c r="C208" s="7" t="s">
        <v>14</v>
      </c>
      <c r="D208" s="11"/>
      <c r="E208" s="11"/>
      <c r="F208" s="11" t="s">
        <v>68</v>
      </c>
      <c r="G208" s="6"/>
    </row>
    <row r="209" spans="1:7" x14ac:dyDescent="0.2">
      <c r="A209" s="14"/>
      <c r="B209" s="18"/>
      <c r="C209" s="7"/>
      <c r="D209" s="11"/>
      <c r="E209" s="11"/>
      <c r="F209" s="11"/>
      <c r="G209" s="6"/>
    </row>
    <row r="210" spans="1:7" x14ac:dyDescent="0.2">
      <c r="A210" s="14">
        <f>B210</f>
        <v>41013</v>
      </c>
      <c r="B210" s="18">
        <f>B208+1</f>
        <v>41013</v>
      </c>
      <c r="C210" s="7" t="s">
        <v>14</v>
      </c>
      <c r="D210" s="11"/>
      <c r="E210" s="11"/>
      <c r="F210" s="11"/>
      <c r="G210" s="6"/>
    </row>
    <row r="211" spans="1:7" x14ac:dyDescent="0.2">
      <c r="A211" s="14"/>
      <c r="B211" s="18"/>
      <c r="C211" s="7"/>
      <c r="D211" s="11"/>
      <c r="E211" s="11"/>
      <c r="F211" s="11"/>
      <c r="G211" s="6"/>
    </row>
    <row r="212" spans="1:7" ht="12.75" customHeight="1" x14ac:dyDescent="0.2">
      <c r="A212" s="14">
        <f>B212</f>
        <v>41014</v>
      </c>
      <c r="B212" s="18">
        <f>B210+1</f>
        <v>41014</v>
      </c>
      <c r="C212" s="7"/>
      <c r="D212" s="11"/>
      <c r="E212" s="11"/>
      <c r="F212" s="11" t="s">
        <v>127</v>
      </c>
      <c r="G212" s="6"/>
    </row>
    <row r="213" spans="1:7" x14ac:dyDescent="0.2">
      <c r="A213" s="14"/>
      <c r="B213" s="18"/>
      <c r="C213" s="7"/>
      <c r="D213" s="11"/>
      <c r="E213" s="11"/>
      <c r="F213" s="11"/>
      <c r="G213" s="6"/>
    </row>
    <row r="214" spans="1:7" x14ac:dyDescent="0.2">
      <c r="A214" s="14">
        <f>B214</f>
        <v>41015</v>
      </c>
      <c r="B214" s="18">
        <f>B212+1</f>
        <v>41015</v>
      </c>
      <c r="C214" s="7"/>
      <c r="D214" s="11"/>
      <c r="E214" s="11"/>
      <c r="F214" s="11"/>
      <c r="G214" s="6"/>
    </row>
    <row r="215" spans="1:7" x14ac:dyDescent="0.2">
      <c r="A215" s="14"/>
      <c r="B215" s="18"/>
      <c r="C215" s="7"/>
      <c r="D215" s="11"/>
      <c r="E215" s="11"/>
      <c r="F215" s="11"/>
      <c r="G215" s="6"/>
    </row>
    <row r="216" spans="1:7" x14ac:dyDescent="0.2">
      <c r="A216" s="14">
        <f>B216</f>
        <v>41016</v>
      </c>
      <c r="B216" s="18">
        <f>B214+1</f>
        <v>41016</v>
      </c>
      <c r="C216" s="7"/>
      <c r="D216" s="11"/>
      <c r="E216" s="11"/>
      <c r="F216" s="11"/>
      <c r="G216" s="6"/>
    </row>
    <row r="217" spans="1:7" x14ac:dyDescent="0.2">
      <c r="A217" s="14"/>
      <c r="B217" s="18"/>
      <c r="C217" s="7"/>
      <c r="D217" s="11"/>
      <c r="E217" s="11"/>
      <c r="F217" s="11"/>
      <c r="G217" s="6"/>
    </row>
    <row r="218" spans="1:7" x14ac:dyDescent="0.2">
      <c r="A218" s="14">
        <f>B218</f>
        <v>41017</v>
      </c>
      <c r="B218" s="18">
        <f>B216+1</f>
        <v>41017</v>
      </c>
      <c r="C218" s="7"/>
      <c r="D218" s="11"/>
      <c r="E218" s="11"/>
      <c r="F218" s="11"/>
      <c r="G218" s="6"/>
    </row>
    <row r="219" spans="1:7" x14ac:dyDescent="0.2">
      <c r="A219" s="14"/>
      <c r="B219" s="18"/>
      <c r="C219" s="7"/>
      <c r="D219" s="11"/>
      <c r="E219" s="11"/>
      <c r="F219" s="11"/>
      <c r="G219" s="6"/>
    </row>
    <row r="220" spans="1:7" ht="12.75" customHeight="1" x14ac:dyDescent="0.2">
      <c r="A220" s="14">
        <f>B220</f>
        <v>41018</v>
      </c>
      <c r="B220" s="18">
        <f>B218+1</f>
        <v>41018</v>
      </c>
      <c r="C220" s="7"/>
      <c r="D220" s="11"/>
      <c r="E220" s="11" t="s">
        <v>100</v>
      </c>
      <c r="F220" s="11"/>
      <c r="G220" s="6"/>
    </row>
    <row r="221" spans="1:7" x14ac:dyDescent="0.2">
      <c r="A221" s="14"/>
      <c r="B221" s="18"/>
      <c r="C221" s="7"/>
      <c r="D221" s="11"/>
      <c r="E221" s="11"/>
      <c r="F221" s="11"/>
      <c r="G221" s="6"/>
    </row>
    <row r="222" spans="1:7" ht="12.75" customHeight="1" x14ac:dyDescent="0.2">
      <c r="A222" s="14">
        <f>B222</f>
        <v>41019</v>
      </c>
      <c r="B222" s="18">
        <f>B220+1</f>
        <v>41019</v>
      </c>
      <c r="C222" s="7"/>
      <c r="D222" s="11"/>
      <c r="E222" s="11" t="s">
        <v>123</v>
      </c>
      <c r="F222" s="11"/>
      <c r="G222" s="6"/>
    </row>
    <row r="223" spans="1:7" x14ac:dyDescent="0.2">
      <c r="A223" s="14"/>
      <c r="B223" s="18"/>
      <c r="C223" s="7"/>
      <c r="D223" s="11"/>
      <c r="E223" s="11"/>
      <c r="F223" s="11"/>
      <c r="G223" s="6"/>
    </row>
    <row r="224" spans="1:7" x14ac:dyDescent="0.2">
      <c r="A224" s="14">
        <f>B224</f>
        <v>41020</v>
      </c>
      <c r="B224" s="18">
        <f>B222+1</f>
        <v>41020</v>
      </c>
      <c r="C224" s="7"/>
      <c r="D224" s="11"/>
      <c r="E224" s="11"/>
      <c r="F224" s="11"/>
      <c r="G224" s="6"/>
    </row>
    <row r="225" spans="1:7" x14ac:dyDescent="0.2">
      <c r="A225" s="14"/>
      <c r="B225" s="18"/>
      <c r="C225" s="7"/>
      <c r="D225" s="11"/>
      <c r="E225" s="11"/>
      <c r="F225" s="11"/>
      <c r="G225" s="6"/>
    </row>
    <row r="226" spans="1:7" ht="12.75" customHeight="1" x14ac:dyDescent="0.2">
      <c r="A226" s="14">
        <f>B226</f>
        <v>41021</v>
      </c>
      <c r="B226" s="18">
        <f>B224+1</f>
        <v>41021</v>
      </c>
      <c r="C226" s="7"/>
      <c r="D226" s="11"/>
      <c r="E226" s="11"/>
      <c r="F226" s="11" t="s">
        <v>162</v>
      </c>
      <c r="G226" s="6"/>
    </row>
    <row r="227" spans="1:7" x14ac:dyDescent="0.2">
      <c r="A227" s="14"/>
      <c r="B227" s="18"/>
      <c r="C227" s="7"/>
      <c r="D227" s="11"/>
      <c r="E227" s="11"/>
      <c r="F227" s="11"/>
      <c r="G227" s="6"/>
    </row>
    <row r="228" spans="1:7" x14ac:dyDescent="0.2">
      <c r="A228" s="14">
        <f>B228</f>
        <v>41022</v>
      </c>
      <c r="B228" s="18">
        <f>B226+1</f>
        <v>41022</v>
      </c>
      <c r="C228" s="7"/>
      <c r="D228" s="11"/>
      <c r="E228" s="11"/>
      <c r="F228" s="11"/>
      <c r="G228" s="6"/>
    </row>
    <row r="229" spans="1:7" x14ac:dyDescent="0.2">
      <c r="A229" s="14"/>
      <c r="B229" s="18"/>
      <c r="C229" s="7"/>
      <c r="D229" s="11"/>
      <c r="E229" s="11"/>
      <c r="F229" s="11"/>
      <c r="G229" s="6"/>
    </row>
    <row r="230" spans="1:7" x14ac:dyDescent="0.2">
      <c r="A230" s="14">
        <f>B230</f>
        <v>41023</v>
      </c>
      <c r="B230" s="18">
        <f>B228+1</f>
        <v>41023</v>
      </c>
      <c r="C230" s="7"/>
      <c r="D230" s="11"/>
      <c r="E230" s="11"/>
      <c r="F230" s="11"/>
      <c r="G230" s="6"/>
    </row>
    <row r="231" spans="1:7" x14ac:dyDescent="0.2">
      <c r="A231" s="14"/>
      <c r="B231" s="18"/>
      <c r="C231" s="7"/>
      <c r="D231" s="11"/>
      <c r="E231" s="11"/>
      <c r="F231" s="11"/>
      <c r="G231" s="6"/>
    </row>
    <row r="232" spans="1:7" x14ac:dyDescent="0.2">
      <c r="A232" s="14">
        <f>B232</f>
        <v>41024</v>
      </c>
      <c r="B232" s="18">
        <f>B230+1</f>
        <v>41024</v>
      </c>
      <c r="C232" s="7"/>
      <c r="D232" s="11"/>
      <c r="E232" s="11"/>
      <c r="F232" s="11"/>
      <c r="G232" s="6"/>
    </row>
    <row r="233" spans="1:7" x14ac:dyDescent="0.2">
      <c r="A233" s="14"/>
      <c r="B233" s="18"/>
      <c r="C233" s="7"/>
      <c r="D233" s="11"/>
      <c r="E233" s="11"/>
      <c r="F233" s="11"/>
      <c r="G233" s="6"/>
    </row>
    <row r="234" spans="1:7" ht="12.75" customHeight="1" x14ac:dyDescent="0.2">
      <c r="A234" s="14">
        <f>B234</f>
        <v>41025</v>
      </c>
      <c r="B234" s="18">
        <f>B232+1</f>
        <v>41025</v>
      </c>
      <c r="C234" s="7"/>
      <c r="D234" s="11"/>
      <c r="E234" s="11" t="s">
        <v>100</v>
      </c>
      <c r="F234" s="11"/>
      <c r="G234" s="6"/>
    </row>
    <row r="235" spans="1:7" x14ac:dyDescent="0.2">
      <c r="A235" s="14"/>
      <c r="B235" s="18"/>
      <c r="C235" s="7"/>
      <c r="D235" s="11"/>
      <c r="E235" s="11"/>
      <c r="F235" s="11"/>
      <c r="G235" s="6"/>
    </row>
    <row r="236" spans="1:7" ht="12.75" customHeight="1" x14ac:dyDescent="0.2">
      <c r="A236" s="14">
        <f>B236</f>
        <v>41026</v>
      </c>
      <c r="B236" s="18">
        <f>B234+1</f>
        <v>41026</v>
      </c>
      <c r="C236" s="7"/>
      <c r="D236" s="11"/>
      <c r="E236" s="11" t="s">
        <v>123</v>
      </c>
      <c r="F236" s="11"/>
      <c r="G236" s="6"/>
    </row>
    <row r="237" spans="1:7" x14ac:dyDescent="0.2">
      <c r="A237" s="14"/>
      <c r="B237" s="18"/>
      <c r="C237" s="7"/>
      <c r="D237" s="11"/>
      <c r="E237" s="11"/>
      <c r="F237" s="11"/>
      <c r="G237" s="6"/>
    </row>
    <row r="238" spans="1:7" x14ac:dyDescent="0.2">
      <c r="A238" s="14">
        <f>B238</f>
        <v>41027</v>
      </c>
      <c r="B238" s="18">
        <f>B236+1</f>
        <v>41027</v>
      </c>
      <c r="C238" s="7"/>
      <c r="D238" s="11"/>
      <c r="E238" s="11"/>
      <c r="F238" s="11"/>
      <c r="G238" s="6"/>
    </row>
    <row r="239" spans="1:7" x14ac:dyDescent="0.2">
      <c r="A239" s="14"/>
      <c r="B239" s="18"/>
      <c r="C239" s="7"/>
      <c r="D239" s="11"/>
      <c r="E239" s="11"/>
      <c r="F239" s="11"/>
      <c r="G239" s="6"/>
    </row>
    <row r="240" spans="1:7" x14ac:dyDescent="0.2">
      <c r="A240" s="14">
        <f>B240</f>
        <v>41028</v>
      </c>
      <c r="B240" s="18">
        <f>B238+1</f>
        <v>41028</v>
      </c>
      <c r="C240" s="7"/>
      <c r="D240" s="11"/>
      <c r="E240" s="11"/>
      <c r="F240" s="11"/>
      <c r="G240" s="6"/>
    </row>
    <row r="241" spans="1:7" x14ac:dyDescent="0.2">
      <c r="A241" s="14"/>
      <c r="B241" s="18"/>
      <c r="C241" s="7"/>
      <c r="D241" s="11"/>
      <c r="E241" s="11"/>
      <c r="F241" s="11"/>
      <c r="G241" s="6"/>
    </row>
    <row r="242" spans="1:7" x14ac:dyDescent="0.2">
      <c r="A242" s="14">
        <f>B242</f>
        <v>41029</v>
      </c>
      <c r="B242" s="18">
        <f>B240+1</f>
        <v>41029</v>
      </c>
      <c r="C242" s="7"/>
      <c r="D242" s="11"/>
      <c r="E242" s="11"/>
      <c r="F242" s="11"/>
      <c r="G242" s="6"/>
    </row>
    <row r="243" spans="1:7" x14ac:dyDescent="0.2">
      <c r="A243" s="14"/>
      <c r="B243" s="18"/>
      <c r="C243" s="7"/>
      <c r="D243" s="11"/>
      <c r="E243" s="11"/>
      <c r="F243" s="11"/>
      <c r="G243" s="6"/>
    </row>
    <row r="244" spans="1:7" x14ac:dyDescent="0.2">
      <c r="A244" s="14">
        <f>B244</f>
        <v>41030</v>
      </c>
      <c r="B244" s="18">
        <f>B242+1</f>
        <v>41030</v>
      </c>
      <c r="C244" s="7"/>
      <c r="D244" s="11"/>
      <c r="E244" s="11"/>
      <c r="F244" s="11"/>
      <c r="G244" s="6"/>
    </row>
    <row r="245" spans="1:7" x14ac:dyDescent="0.2">
      <c r="A245" s="14"/>
      <c r="B245" s="18" t="s">
        <v>163</v>
      </c>
      <c r="C245" s="7"/>
      <c r="D245" s="11"/>
      <c r="E245" s="11"/>
      <c r="F245" s="11"/>
      <c r="G245" s="6"/>
    </row>
    <row r="246" spans="1:7" ht="12.75" customHeight="1" x14ac:dyDescent="0.2">
      <c r="A246" s="14">
        <f>B246</f>
        <v>41031</v>
      </c>
      <c r="B246" s="18">
        <f>B244+1</f>
        <v>41031</v>
      </c>
      <c r="C246" s="7"/>
      <c r="D246" s="11"/>
      <c r="E246" s="11"/>
      <c r="F246" s="11" t="s">
        <v>66</v>
      </c>
      <c r="G246" s="6"/>
    </row>
    <row r="247" spans="1:7" x14ac:dyDescent="0.2">
      <c r="A247" s="14"/>
      <c r="B247" s="18"/>
      <c r="C247" s="7"/>
      <c r="D247" s="11"/>
      <c r="E247" s="11"/>
      <c r="F247" s="11"/>
      <c r="G247" s="6"/>
    </row>
    <row r="248" spans="1:7" ht="12.75" customHeight="1" x14ac:dyDescent="0.2">
      <c r="A248" s="14">
        <f>B248</f>
        <v>41032</v>
      </c>
      <c r="B248" s="18">
        <f>B246+1</f>
        <v>41032</v>
      </c>
      <c r="C248" s="7"/>
      <c r="D248" s="11"/>
      <c r="E248" s="11" t="s">
        <v>100</v>
      </c>
      <c r="F248" s="11"/>
      <c r="G248" s="6"/>
    </row>
    <row r="249" spans="1:7" x14ac:dyDescent="0.2">
      <c r="A249" s="14"/>
      <c r="B249" s="18"/>
      <c r="C249" s="7"/>
      <c r="D249" s="11"/>
      <c r="E249" s="11"/>
      <c r="F249" s="11"/>
      <c r="G249" s="6"/>
    </row>
    <row r="250" spans="1:7" ht="12.75" customHeight="1" x14ac:dyDescent="0.2">
      <c r="A250" s="14">
        <f>B250</f>
        <v>41033</v>
      </c>
      <c r="B250" s="18">
        <f>B248+1</f>
        <v>41033</v>
      </c>
      <c r="C250" s="7"/>
      <c r="D250" s="11"/>
      <c r="E250" s="11" t="s">
        <v>123</v>
      </c>
      <c r="F250" s="11"/>
      <c r="G250" s="6"/>
    </row>
    <row r="251" spans="1:7" x14ac:dyDescent="0.2">
      <c r="A251" s="14"/>
      <c r="B251" s="18"/>
      <c r="C251" s="7"/>
      <c r="D251" s="11"/>
      <c r="E251" s="11"/>
      <c r="F251" s="11"/>
      <c r="G251" s="6"/>
    </row>
    <row r="252" spans="1:7" x14ac:dyDescent="0.2">
      <c r="A252" s="14">
        <f>B252</f>
        <v>41034</v>
      </c>
      <c r="B252" s="18">
        <f>B250+1</f>
        <v>41034</v>
      </c>
      <c r="C252" s="7"/>
      <c r="D252" s="11"/>
      <c r="E252" s="11"/>
      <c r="F252" s="11"/>
      <c r="G252" s="6"/>
    </row>
    <row r="253" spans="1:7" x14ac:dyDescent="0.2">
      <c r="A253" s="14"/>
      <c r="B253" s="18"/>
      <c r="C253" s="7"/>
      <c r="D253" s="11"/>
      <c r="E253" s="11"/>
      <c r="F253" s="11"/>
      <c r="G253" s="6"/>
    </row>
    <row r="254" spans="1:7" ht="12.75" customHeight="1" x14ac:dyDescent="0.2">
      <c r="A254" s="14">
        <f>B254</f>
        <v>41035</v>
      </c>
      <c r="B254" s="18">
        <f>B252+1</f>
        <v>41035</v>
      </c>
      <c r="C254" s="7"/>
      <c r="D254" s="11"/>
      <c r="E254" s="11"/>
      <c r="F254" s="11" t="s">
        <v>67</v>
      </c>
      <c r="G254" s="6"/>
    </row>
    <row r="255" spans="1:7" x14ac:dyDescent="0.2">
      <c r="A255" s="14"/>
      <c r="B255" s="18"/>
      <c r="C255" s="7"/>
      <c r="D255" s="11"/>
      <c r="E255" s="11"/>
      <c r="F255" s="11"/>
      <c r="G255" s="6"/>
    </row>
    <row r="256" spans="1:7" x14ac:dyDescent="0.2">
      <c r="A256" s="14">
        <f>B256</f>
        <v>41036</v>
      </c>
      <c r="B256" s="18">
        <f>B254+1</f>
        <v>41036</v>
      </c>
      <c r="C256" s="7"/>
      <c r="D256" s="11"/>
      <c r="E256" s="11"/>
      <c r="F256" s="11"/>
      <c r="G256" s="6"/>
    </row>
    <row r="257" spans="1:7" x14ac:dyDescent="0.2">
      <c r="A257" s="14"/>
      <c r="B257" s="18"/>
      <c r="C257" s="7"/>
      <c r="D257" s="11"/>
      <c r="E257" s="11"/>
      <c r="F257" s="11"/>
      <c r="G257" s="6"/>
    </row>
    <row r="258" spans="1:7" x14ac:dyDescent="0.2">
      <c r="A258" s="14">
        <f>B258</f>
        <v>41037</v>
      </c>
      <c r="B258" s="18">
        <f>B256+1</f>
        <v>41037</v>
      </c>
      <c r="C258" s="7"/>
      <c r="D258" s="11"/>
      <c r="E258" s="11"/>
      <c r="F258" s="11"/>
      <c r="G258" s="6"/>
    </row>
    <row r="259" spans="1:7" x14ac:dyDescent="0.2">
      <c r="A259" s="14"/>
      <c r="B259" s="18"/>
      <c r="C259" s="7"/>
      <c r="D259" s="11"/>
      <c r="E259" s="11"/>
      <c r="F259" s="11"/>
      <c r="G259" s="6"/>
    </row>
    <row r="260" spans="1:7" x14ac:dyDescent="0.2">
      <c r="A260" s="14">
        <f>B260</f>
        <v>41038</v>
      </c>
      <c r="B260" s="18">
        <f>B258+1</f>
        <v>41038</v>
      </c>
      <c r="C260" s="7"/>
      <c r="D260" s="11"/>
      <c r="E260" s="11"/>
      <c r="F260" s="11"/>
      <c r="G260" s="6"/>
    </row>
    <row r="261" spans="1:7" x14ac:dyDescent="0.2">
      <c r="A261" s="14"/>
      <c r="B261" s="18"/>
      <c r="C261" s="7"/>
      <c r="D261" s="11"/>
      <c r="E261" s="11"/>
      <c r="F261" s="11"/>
      <c r="G261" s="6"/>
    </row>
    <row r="262" spans="1:7" ht="12.75" customHeight="1" x14ac:dyDescent="0.2">
      <c r="A262" s="14">
        <f>B262</f>
        <v>41039</v>
      </c>
      <c r="B262" s="18">
        <f>B260+1</f>
        <v>41039</v>
      </c>
      <c r="C262" s="7"/>
      <c r="D262" s="11"/>
      <c r="E262" s="11" t="s">
        <v>100</v>
      </c>
      <c r="F262" s="11"/>
      <c r="G262" s="6"/>
    </row>
    <row r="263" spans="1:7" x14ac:dyDescent="0.2">
      <c r="A263" s="14"/>
      <c r="B263" s="18"/>
      <c r="C263" s="7"/>
      <c r="D263" s="11"/>
      <c r="E263" s="11"/>
      <c r="F263" s="11"/>
      <c r="G263" s="6"/>
    </row>
    <row r="264" spans="1:7" ht="12.75" customHeight="1" x14ac:dyDescent="0.2">
      <c r="A264" s="14">
        <f>B264</f>
        <v>41040</v>
      </c>
      <c r="B264" s="18">
        <f>B262+1</f>
        <v>41040</v>
      </c>
      <c r="C264" s="7"/>
      <c r="D264" s="11"/>
      <c r="E264" s="11" t="s">
        <v>123</v>
      </c>
      <c r="F264" s="11" t="s">
        <v>68</v>
      </c>
      <c r="G264" s="6"/>
    </row>
    <row r="265" spans="1:7" x14ac:dyDescent="0.2">
      <c r="A265" s="14"/>
      <c r="B265" s="18"/>
      <c r="C265" s="7"/>
      <c r="D265" s="11"/>
      <c r="E265" s="11"/>
      <c r="F265" s="11"/>
      <c r="G265" s="6"/>
    </row>
    <row r="266" spans="1:7" x14ac:dyDescent="0.2">
      <c r="A266" s="14">
        <f>B266</f>
        <v>41041</v>
      </c>
      <c r="B266" s="18">
        <f>B264+1</f>
        <v>41041</v>
      </c>
      <c r="C266" s="7"/>
      <c r="D266" s="11"/>
      <c r="E266" s="11"/>
      <c r="F266" s="11"/>
      <c r="G266" s="6"/>
    </row>
    <row r="267" spans="1:7" x14ac:dyDescent="0.2">
      <c r="A267" s="14"/>
      <c r="B267" s="18"/>
      <c r="C267" s="7"/>
      <c r="D267" s="11"/>
      <c r="E267" s="11"/>
      <c r="F267" s="11"/>
      <c r="G267" s="6"/>
    </row>
    <row r="268" spans="1:7" x14ac:dyDescent="0.2">
      <c r="A268" s="14">
        <f>B268</f>
        <v>41042</v>
      </c>
      <c r="B268" s="18">
        <f>B266+1</f>
        <v>41042</v>
      </c>
      <c r="C268" s="7"/>
      <c r="D268" s="11"/>
      <c r="E268" s="11"/>
      <c r="F268" s="11"/>
      <c r="G268" s="6"/>
    </row>
    <row r="269" spans="1:7" x14ac:dyDescent="0.2">
      <c r="A269" s="14"/>
      <c r="B269" s="18"/>
      <c r="C269" s="7"/>
      <c r="D269" s="11"/>
      <c r="E269" s="11"/>
      <c r="F269" s="11"/>
      <c r="G269" s="6"/>
    </row>
    <row r="270" spans="1:7" x14ac:dyDescent="0.2">
      <c r="A270" s="14">
        <f>B270</f>
        <v>41043</v>
      </c>
      <c r="B270" s="18">
        <f>B268+1</f>
        <v>41043</v>
      </c>
      <c r="C270" s="7"/>
      <c r="D270" s="11"/>
      <c r="E270" s="11"/>
      <c r="F270" s="11"/>
      <c r="G270" s="6"/>
    </row>
    <row r="271" spans="1:7" x14ac:dyDescent="0.2">
      <c r="A271" s="14"/>
      <c r="B271" s="18"/>
      <c r="C271" s="7"/>
      <c r="D271" s="11"/>
      <c r="E271" s="11"/>
      <c r="F271" s="11"/>
      <c r="G271" s="6"/>
    </row>
    <row r="272" spans="1:7" x14ac:dyDescent="0.2">
      <c r="A272" s="14">
        <f>B272</f>
        <v>41044</v>
      </c>
      <c r="B272" s="18">
        <f>B270+1</f>
        <v>41044</v>
      </c>
      <c r="C272" s="7"/>
      <c r="D272" s="11"/>
      <c r="E272" s="11"/>
      <c r="F272" s="11"/>
      <c r="G272" s="6"/>
    </row>
    <row r="273" spans="1:7" x14ac:dyDescent="0.2">
      <c r="A273" s="14"/>
      <c r="B273" s="18"/>
      <c r="C273" s="7"/>
      <c r="D273" s="11"/>
      <c r="E273" s="11"/>
      <c r="F273" s="11"/>
      <c r="G273" s="6"/>
    </row>
    <row r="274" spans="1:7" x14ac:dyDescent="0.2">
      <c r="A274" s="14">
        <f>B274</f>
        <v>41045</v>
      </c>
      <c r="B274" s="18">
        <f>B272+1</f>
        <v>41045</v>
      </c>
      <c r="C274" s="7"/>
      <c r="D274" s="11"/>
      <c r="E274" s="11"/>
      <c r="F274" s="11"/>
      <c r="G274" s="6"/>
    </row>
    <row r="275" spans="1:7" x14ac:dyDescent="0.2">
      <c r="A275" s="14"/>
      <c r="B275" s="18"/>
      <c r="C275" s="7"/>
      <c r="D275" s="11"/>
      <c r="E275" s="11"/>
      <c r="F275" s="11"/>
      <c r="G275" s="6"/>
    </row>
    <row r="276" spans="1:7" x14ac:dyDescent="0.2">
      <c r="A276" s="14">
        <f>B276</f>
        <v>41046</v>
      </c>
      <c r="B276" s="18">
        <f>B274+1</f>
        <v>41046</v>
      </c>
      <c r="C276" s="7"/>
      <c r="D276" s="11"/>
      <c r="E276" s="11"/>
      <c r="F276" s="11"/>
      <c r="G276" s="6"/>
    </row>
    <row r="277" spans="1:7" x14ac:dyDescent="0.2">
      <c r="A277" s="14"/>
      <c r="B277" s="18" t="s">
        <v>25</v>
      </c>
      <c r="C277" s="7"/>
      <c r="D277" s="11"/>
      <c r="E277" s="11"/>
      <c r="F277" s="11"/>
      <c r="G277" s="6"/>
    </row>
    <row r="278" spans="1:7" ht="12.75" customHeight="1" x14ac:dyDescent="0.2">
      <c r="A278" s="14">
        <f>B278</f>
        <v>41047</v>
      </c>
      <c r="B278" s="18">
        <f>B276+1</f>
        <v>41047</v>
      </c>
      <c r="C278" s="7"/>
      <c r="D278" s="11"/>
      <c r="E278" s="11" t="s">
        <v>123</v>
      </c>
      <c r="F278" s="11"/>
      <c r="G278" s="6"/>
    </row>
    <row r="279" spans="1:7" x14ac:dyDescent="0.2">
      <c r="A279" s="14"/>
      <c r="B279" s="18"/>
      <c r="C279" s="7"/>
      <c r="D279" s="11"/>
      <c r="E279" s="11"/>
      <c r="F279" s="11"/>
      <c r="G279" s="6"/>
    </row>
    <row r="280" spans="1:7" x14ac:dyDescent="0.2">
      <c r="A280" s="14">
        <f>B280</f>
        <v>41048</v>
      </c>
      <c r="B280" s="18">
        <f>B278+1</f>
        <v>41048</v>
      </c>
      <c r="C280" s="7"/>
      <c r="D280" s="11"/>
      <c r="E280" s="11"/>
      <c r="F280" s="11"/>
      <c r="G280" s="6"/>
    </row>
    <row r="281" spans="1:7" x14ac:dyDescent="0.2">
      <c r="A281" s="14"/>
      <c r="B281" s="18"/>
      <c r="C281" s="7"/>
      <c r="D281" s="11"/>
      <c r="E281" s="11"/>
      <c r="F281" s="11"/>
      <c r="G281" s="6"/>
    </row>
    <row r="282" spans="1:7" ht="12.75" customHeight="1" x14ac:dyDescent="0.2">
      <c r="A282" s="14">
        <f>B282</f>
        <v>41049</v>
      </c>
      <c r="B282" s="18">
        <f>B280+1</f>
        <v>41049</v>
      </c>
      <c r="C282" s="7"/>
      <c r="D282" s="11"/>
      <c r="E282" s="11"/>
      <c r="F282" s="11" t="s">
        <v>164</v>
      </c>
      <c r="G282" s="6"/>
    </row>
    <row r="283" spans="1:7" x14ac:dyDescent="0.2">
      <c r="A283" s="14"/>
      <c r="B283" s="18"/>
      <c r="C283" s="7"/>
      <c r="D283" s="11"/>
      <c r="E283" s="11"/>
      <c r="F283" s="11"/>
      <c r="G283" s="6"/>
    </row>
    <row r="284" spans="1:7" x14ac:dyDescent="0.2">
      <c r="A284" s="14">
        <f>B284</f>
        <v>41050</v>
      </c>
      <c r="B284" s="18">
        <f>B282+1</f>
        <v>41050</v>
      </c>
      <c r="C284" s="7"/>
      <c r="D284" s="11"/>
      <c r="E284" s="11"/>
      <c r="F284" s="11"/>
      <c r="G284" s="6"/>
    </row>
    <row r="285" spans="1:7" x14ac:dyDescent="0.2">
      <c r="A285" s="14"/>
      <c r="B285" s="18"/>
      <c r="C285" s="7"/>
      <c r="D285" s="11"/>
      <c r="E285" s="11"/>
      <c r="F285" s="11"/>
      <c r="G285" s="6"/>
    </row>
    <row r="286" spans="1:7" x14ac:dyDescent="0.2">
      <c r="A286" s="14">
        <f>B286</f>
        <v>41051</v>
      </c>
      <c r="B286" s="18">
        <f>B284+1</f>
        <v>41051</v>
      </c>
      <c r="C286" s="7"/>
      <c r="D286" s="11"/>
      <c r="E286" s="11"/>
      <c r="F286" s="11"/>
      <c r="G286" s="6"/>
    </row>
    <row r="287" spans="1:7" x14ac:dyDescent="0.2">
      <c r="A287" s="14"/>
      <c r="B287" s="18"/>
      <c r="C287" s="7"/>
      <c r="D287" s="11"/>
      <c r="E287" s="11"/>
      <c r="F287" s="11"/>
      <c r="G287" s="6"/>
    </row>
    <row r="288" spans="1:7" x14ac:dyDescent="0.2">
      <c r="A288" s="14">
        <f>B288</f>
        <v>41052</v>
      </c>
      <c r="B288" s="18">
        <f>B286+1</f>
        <v>41052</v>
      </c>
      <c r="C288" s="7"/>
      <c r="D288" s="11"/>
      <c r="E288" s="11"/>
      <c r="F288" s="11"/>
      <c r="G288" s="6"/>
    </row>
    <row r="289" spans="1:7" x14ac:dyDescent="0.2">
      <c r="A289" s="14"/>
      <c r="B289" s="18"/>
      <c r="C289" s="7"/>
      <c r="D289" s="11"/>
      <c r="E289" s="11"/>
      <c r="F289" s="11"/>
      <c r="G289" s="6"/>
    </row>
    <row r="290" spans="1:7" ht="12.75" customHeight="1" x14ac:dyDescent="0.2">
      <c r="A290" s="14">
        <f>B290</f>
        <v>41053</v>
      </c>
      <c r="B290" s="18">
        <f>B288+1</f>
        <v>41053</v>
      </c>
      <c r="C290" s="7"/>
      <c r="D290" s="11"/>
      <c r="E290" s="11" t="s">
        <v>100</v>
      </c>
      <c r="F290" s="11"/>
      <c r="G290" s="6"/>
    </row>
    <row r="291" spans="1:7" x14ac:dyDescent="0.2">
      <c r="A291" s="14"/>
      <c r="B291" s="18"/>
      <c r="C291" s="7"/>
      <c r="D291" s="11"/>
      <c r="E291" s="11"/>
      <c r="F291" s="11"/>
      <c r="G291" s="6"/>
    </row>
    <row r="292" spans="1:7" ht="12.75" customHeight="1" x14ac:dyDescent="0.2">
      <c r="A292" s="14">
        <f>B292</f>
        <v>41054</v>
      </c>
      <c r="B292" s="18">
        <f>B290+1</f>
        <v>41054</v>
      </c>
      <c r="C292" s="7"/>
      <c r="D292" s="11"/>
      <c r="E292" s="11" t="s">
        <v>123</v>
      </c>
      <c r="F292" s="11"/>
      <c r="G292" s="6"/>
    </row>
    <row r="293" spans="1:7" x14ac:dyDescent="0.2">
      <c r="A293" s="14"/>
      <c r="B293" s="18"/>
      <c r="C293" s="7"/>
      <c r="D293" s="11"/>
      <c r="E293" s="11"/>
      <c r="F293" s="11"/>
      <c r="G293" s="6"/>
    </row>
    <row r="294" spans="1:7" x14ac:dyDescent="0.2">
      <c r="A294" s="14">
        <f>B294</f>
        <v>41055</v>
      </c>
      <c r="B294" s="18">
        <f>B292+1</f>
        <v>41055</v>
      </c>
      <c r="C294" s="7"/>
      <c r="D294" s="11"/>
      <c r="E294" s="11"/>
      <c r="F294" s="11"/>
      <c r="G294" s="6"/>
    </row>
    <row r="295" spans="1:7" x14ac:dyDescent="0.2">
      <c r="A295" s="14"/>
      <c r="B295" s="18"/>
      <c r="C295" s="7"/>
      <c r="D295" s="11"/>
      <c r="E295" s="11"/>
      <c r="F295" s="11"/>
      <c r="G295" s="6"/>
    </row>
    <row r="296" spans="1:7" ht="12.75" customHeight="1" x14ac:dyDescent="0.2">
      <c r="A296" s="14">
        <f>B296</f>
        <v>41056</v>
      </c>
      <c r="B296" s="18">
        <f>B294+1</f>
        <v>41056</v>
      </c>
      <c r="C296" s="7"/>
      <c r="D296" s="11"/>
      <c r="E296" s="11"/>
      <c r="F296" s="11" t="s">
        <v>65</v>
      </c>
      <c r="G296" s="6"/>
    </row>
    <row r="297" spans="1:7" x14ac:dyDescent="0.2">
      <c r="A297" s="14"/>
      <c r="B297" s="18" t="s">
        <v>27</v>
      </c>
      <c r="C297" s="7"/>
      <c r="D297" s="11"/>
      <c r="E297" s="11"/>
      <c r="F297" s="11"/>
      <c r="G297" s="6"/>
    </row>
    <row r="298" spans="1:7" ht="12.75" customHeight="1" x14ac:dyDescent="0.2">
      <c r="A298" s="14">
        <f>B298</f>
        <v>41057</v>
      </c>
      <c r="B298" s="18">
        <f>B296+1</f>
        <v>41057</v>
      </c>
      <c r="C298" s="7"/>
      <c r="D298" s="11" t="s">
        <v>135</v>
      </c>
      <c r="E298" s="11"/>
      <c r="F298" s="11"/>
      <c r="G298" s="6"/>
    </row>
    <row r="299" spans="1:7" x14ac:dyDescent="0.2">
      <c r="A299" s="14"/>
      <c r="B299" s="18" t="s">
        <v>27</v>
      </c>
      <c r="C299" s="7"/>
      <c r="D299" s="11"/>
      <c r="E299" s="11"/>
      <c r="F299" s="11"/>
      <c r="G299" s="6"/>
    </row>
    <row r="300" spans="1:7" x14ac:dyDescent="0.2">
      <c r="A300" s="14">
        <f>B300</f>
        <v>41058</v>
      </c>
      <c r="B300" s="18">
        <f>B298+1</f>
        <v>41058</v>
      </c>
      <c r="C300" s="7" t="s">
        <v>29</v>
      </c>
      <c r="D300" s="11"/>
      <c r="E300" s="11"/>
      <c r="F300" s="11"/>
      <c r="G300" s="6"/>
    </row>
    <row r="301" spans="1:7" x14ac:dyDescent="0.2">
      <c r="A301" s="14"/>
      <c r="B301" s="18"/>
      <c r="C301" s="7"/>
      <c r="D301" s="11"/>
      <c r="E301" s="11"/>
      <c r="F301" s="11"/>
      <c r="G301" s="6"/>
    </row>
    <row r="302" spans="1:7" x14ac:dyDescent="0.2">
      <c r="A302" s="14">
        <f>B302</f>
        <v>41059</v>
      </c>
      <c r="B302" s="18">
        <f>B300+1</f>
        <v>41059</v>
      </c>
      <c r="C302" s="7"/>
      <c r="D302" s="11"/>
      <c r="E302" s="11"/>
      <c r="F302" s="11"/>
      <c r="G302" s="6"/>
    </row>
    <row r="303" spans="1:7" x14ac:dyDescent="0.2">
      <c r="A303" s="14"/>
      <c r="B303" s="18"/>
      <c r="C303" s="7"/>
      <c r="D303" s="11"/>
      <c r="E303" s="11"/>
      <c r="F303" s="11"/>
      <c r="G303" s="6"/>
    </row>
    <row r="304" spans="1:7" ht="12.75" customHeight="1" x14ac:dyDescent="0.2">
      <c r="A304" s="14">
        <f>B304</f>
        <v>41060</v>
      </c>
      <c r="B304" s="18">
        <f>B302+1</f>
        <v>41060</v>
      </c>
      <c r="C304" s="7"/>
      <c r="D304" s="11"/>
      <c r="E304" s="11" t="s">
        <v>100</v>
      </c>
      <c r="F304" s="11"/>
      <c r="G304" s="6"/>
    </row>
    <row r="305" spans="1:7" x14ac:dyDescent="0.2">
      <c r="A305" s="14"/>
      <c r="B305" s="18"/>
      <c r="C305" s="7"/>
      <c r="D305" s="11"/>
      <c r="E305" s="11"/>
      <c r="F305" s="11"/>
      <c r="G305" s="6"/>
    </row>
    <row r="306" spans="1:7" ht="12.75" customHeight="1" x14ac:dyDescent="0.2">
      <c r="A306" s="14">
        <f>B306</f>
        <v>41061</v>
      </c>
      <c r="B306" s="18">
        <f>B304+1</f>
        <v>41061</v>
      </c>
      <c r="C306" s="7"/>
      <c r="D306" s="11"/>
      <c r="E306" s="11" t="s">
        <v>123</v>
      </c>
      <c r="F306" s="11"/>
      <c r="G306" s="6"/>
    </row>
    <row r="307" spans="1:7" x14ac:dyDescent="0.2">
      <c r="A307" s="14"/>
      <c r="B307" s="18"/>
      <c r="C307" s="7"/>
      <c r="D307" s="11"/>
      <c r="E307" s="11"/>
      <c r="F307" s="11"/>
      <c r="G307" s="6"/>
    </row>
    <row r="308" spans="1:7" x14ac:dyDescent="0.2">
      <c r="A308" s="14">
        <f>B308</f>
        <v>41062</v>
      </c>
      <c r="B308" s="18">
        <f>B306+1</f>
        <v>41062</v>
      </c>
      <c r="C308" s="7"/>
      <c r="D308" s="11"/>
      <c r="E308" s="11"/>
      <c r="F308" s="11"/>
      <c r="G308" s="6"/>
    </row>
    <row r="309" spans="1:7" x14ac:dyDescent="0.2">
      <c r="A309" s="14"/>
      <c r="B309" s="18"/>
      <c r="C309" s="7"/>
      <c r="D309" s="11"/>
      <c r="E309" s="11"/>
      <c r="F309" s="11"/>
      <c r="G309" s="6"/>
    </row>
    <row r="310" spans="1:7" ht="12.75" customHeight="1" x14ac:dyDescent="0.2">
      <c r="A310" s="14">
        <f>B310</f>
        <v>41063</v>
      </c>
      <c r="B310" s="18">
        <f>B308+1</f>
        <v>41063</v>
      </c>
      <c r="C310" s="7"/>
      <c r="D310" s="11"/>
      <c r="E310" s="11"/>
      <c r="F310" s="11" t="s">
        <v>165</v>
      </c>
      <c r="G310" s="6"/>
    </row>
    <row r="311" spans="1:7" x14ac:dyDescent="0.2">
      <c r="A311" s="14"/>
      <c r="B311" s="18"/>
      <c r="C311" s="7"/>
      <c r="D311" s="11"/>
      <c r="E311" s="11"/>
      <c r="F311" s="11"/>
      <c r="G311" s="6"/>
    </row>
    <row r="312" spans="1:7" x14ac:dyDescent="0.2">
      <c r="A312" s="14">
        <f>B312</f>
        <v>41064</v>
      </c>
      <c r="B312" s="18">
        <f>B310+1</f>
        <v>41064</v>
      </c>
      <c r="C312" s="7"/>
      <c r="D312" s="11"/>
      <c r="E312" s="11"/>
      <c r="F312" s="11"/>
      <c r="G312" s="6"/>
    </row>
    <row r="313" spans="1:7" x14ac:dyDescent="0.2">
      <c r="A313" s="14"/>
      <c r="B313" s="18"/>
      <c r="C313" s="7"/>
      <c r="D313" s="11"/>
      <c r="E313" s="11"/>
      <c r="F313" s="11"/>
      <c r="G313" s="6"/>
    </row>
    <row r="314" spans="1:7" x14ac:dyDescent="0.2">
      <c r="A314" s="14">
        <f>B314</f>
        <v>41065</v>
      </c>
      <c r="B314" s="18">
        <f>B312+1</f>
        <v>41065</v>
      </c>
      <c r="C314" s="7"/>
      <c r="D314" s="11"/>
      <c r="E314" s="11"/>
      <c r="F314" s="11"/>
      <c r="G314" s="6"/>
    </row>
    <row r="315" spans="1:7" x14ac:dyDescent="0.2">
      <c r="A315" s="14"/>
      <c r="B315" s="18"/>
      <c r="C315" s="7"/>
      <c r="D315" s="11"/>
      <c r="E315" s="11"/>
      <c r="F315" s="11"/>
      <c r="G315" s="6"/>
    </row>
    <row r="316" spans="1:7" ht="12.75" customHeight="1" x14ac:dyDescent="0.2">
      <c r="A316" s="14">
        <f>B316</f>
        <v>41066</v>
      </c>
      <c r="B316" s="18">
        <f>B314+1</f>
        <v>41066</v>
      </c>
      <c r="C316" s="7"/>
      <c r="D316" s="11"/>
      <c r="E316" s="11"/>
      <c r="F316" s="11" t="s">
        <v>66</v>
      </c>
      <c r="G316" s="6"/>
    </row>
    <row r="317" spans="1:7" x14ac:dyDescent="0.2">
      <c r="A317" s="14"/>
      <c r="B317" s="18"/>
      <c r="C317" s="7"/>
      <c r="D317" s="11"/>
      <c r="E317" s="11"/>
      <c r="F317" s="11"/>
      <c r="G317" s="6"/>
    </row>
    <row r="318" spans="1:7" x14ac:dyDescent="0.2">
      <c r="A318" s="14">
        <f>B318</f>
        <v>41067</v>
      </c>
      <c r="B318" s="18">
        <f>B316+1</f>
        <v>41067</v>
      </c>
      <c r="C318" s="7"/>
      <c r="D318" s="11"/>
      <c r="E318" s="11"/>
      <c r="F318" s="11"/>
      <c r="G318" s="6"/>
    </row>
    <row r="319" spans="1:7" x14ac:dyDescent="0.2">
      <c r="A319" s="14"/>
      <c r="B319" s="18" t="s">
        <v>136</v>
      </c>
      <c r="C319" s="7"/>
      <c r="D319" s="11"/>
      <c r="E319" s="11"/>
      <c r="F319" s="11"/>
      <c r="G319" s="6"/>
    </row>
    <row r="320" spans="1:7" ht="12.75" customHeight="1" x14ac:dyDescent="0.2">
      <c r="A320" s="14">
        <f>B320</f>
        <v>41068</v>
      </c>
      <c r="B320" s="18">
        <f>B318+1</f>
        <v>41068</v>
      </c>
      <c r="C320" s="7"/>
      <c r="D320" s="11"/>
      <c r="E320" s="11" t="s">
        <v>123</v>
      </c>
      <c r="F320" s="11" t="s">
        <v>68</v>
      </c>
      <c r="G320" s="6"/>
    </row>
    <row r="321" spans="1:7" x14ac:dyDescent="0.2">
      <c r="A321" s="14"/>
      <c r="B321" s="18"/>
      <c r="C321" s="7"/>
      <c r="D321" s="11"/>
      <c r="E321" s="11"/>
      <c r="F321" s="11"/>
      <c r="G321" s="6"/>
    </row>
    <row r="322" spans="1:7" x14ac:dyDescent="0.2">
      <c r="A322" s="14">
        <f>B322</f>
        <v>41069</v>
      </c>
      <c r="B322" s="18">
        <f>B320+1</f>
        <v>41069</v>
      </c>
      <c r="C322" s="7"/>
      <c r="D322" s="11"/>
      <c r="E322" s="11"/>
      <c r="F322" s="11"/>
      <c r="G322" s="6"/>
    </row>
    <row r="323" spans="1:7" x14ac:dyDescent="0.2">
      <c r="A323" s="14"/>
      <c r="B323" s="18"/>
      <c r="C323" s="7"/>
      <c r="D323" s="11"/>
      <c r="E323" s="11"/>
      <c r="F323" s="11"/>
      <c r="G323" s="6"/>
    </row>
    <row r="324" spans="1:7" x14ac:dyDescent="0.2">
      <c r="A324" s="14">
        <f>B324</f>
        <v>41070</v>
      </c>
      <c r="B324" s="18">
        <f>B322+1</f>
        <v>41070</v>
      </c>
      <c r="C324" s="7"/>
      <c r="D324" s="11"/>
      <c r="E324" s="11"/>
      <c r="F324" s="11"/>
      <c r="G324" s="6"/>
    </row>
    <row r="325" spans="1:7" x14ac:dyDescent="0.2">
      <c r="A325" s="14"/>
      <c r="B325" s="18"/>
      <c r="C325" s="7"/>
      <c r="D325" s="11"/>
      <c r="E325" s="11"/>
      <c r="F325" s="11"/>
      <c r="G325" s="6"/>
    </row>
    <row r="326" spans="1:7" x14ac:dyDescent="0.2">
      <c r="A326" s="14">
        <f>B326</f>
        <v>41071</v>
      </c>
      <c r="B326" s="18">
        <f>B324+1</f>
        <v>41071</v>
      </c>
      <c r="C326" s="7"/>
      <c r="D326" s="11"/>
      <c r="E326" s="11"/>
      <c r="F326" s="11"/>
      <c r="G326" s="6"/>
    </row>
    <row r="327" spans="1:7" x14ac:dyDescent="0.2">
      <c r="A327" s="14"/>
      <c r="B327" s="18"/>
      <c r="C327" s="7"/>
      <c r="D327" s="11"/>
      <c r="E327" s="11"/>
      <c r="F327" s="11"/>
      <c r="G327" s="6"/>
    </row>
    <row r="328" spans="1:7" x14ac:dyDescent="0.2">
      <c r="A328" s="14">
        <f>B328</f>
        <v>41072</v>
      </c>
      <c r="B328" s="18">
        <f>B326+1</f>
        <v>41072</v>
      </c>
      <c r="C328" s="7"/>
      <c r="D328" s="11"/>
      <c r="E328" s="11"/>
      <c r="F328" s="11"/>
      <c r="G328" s="6"/>
    </row>
    <row r="329" spans="1:7" x14ac:dyDescent="0.2">
      <c r="A329" s="14"/>
      <c r="B329" s="18"/>
      <c r="C329" s="7"/>
      <c r="D329" s="11"/>
      <c r="E329" s="11"/>
      <c r="F329" s="11"/>
      <c r="G329" s="6"/>
    </row>
    <row r="330" spans="1:7" x14ac:dyDescent="0.2">
      <c r="A330" s="14">
        <f>B330</f>
        <v>41073</v>
      </c>
      <c r="B330" s="18">
        <f>B328+1</f>
        <v>41073</v>
      </c>
      <c r="C330" s="7"/>
      <c r="D330" s="11"/>
      <c r="E330" s="11"/>
      <c r="F330" s="11"/>
      <c r="G330" s="6"/>
    </row>
    <row r="331" spans="1:7" x14ac:dyDescent="0.2">
      <c r="A331" s="14"/>
      <c r="B331" s="18"/>
      <c r="C331" s="7"/>
      <c r="D331" s="11"/>
      <c r="E331" s="11"/>
      <c r="F331" s="11"/>
      <c r="G331" s="6"/>
    </row>
    <row r="332" spans="1:7" ht="12.75" customHeight="1" x14ac:dyDescent="0.2">
      <c r="A332" s="14">
        <f>B332</f>
        <v>41074</v>
      </c>
      <c r="B332" s="18">
        <f>B330+1</f>
        <v>41074</v>
      </c>
      <c r="C332" s="7"/>
      <c r="D332" s="11"/>
      <c r="E332" s="11" t="s">
        <v>100</v>
      </c>
      <c r="F332" s="11"/>
      <c r="G332" s="6"/>
    </row>
    <row r="333" spans="1:7" x14ac:dyDescent="0.2">
      <c r="A333" s="14"/>
      <c r="B333" s="18"/>
      <c r="C333" s="7"/>
      <c r="D333" s="11"/>
      <c r="E333" s="11"/>
      <c r="F333" s="11"/>
      <c r="G333" s="6"/>
    </row>
    <row r="334" spans="1:7" ht="12.75" customHeight="1" x14ac:dyDescent="0.2">
      <c r="A334" s="14">
        <f>B334</f>
        <v>41075</v>
      </c>
      <c r="B334" s="18">
        <f>B332+1</f>
        <v>41075</v>
      </c>
      <c r="C334" s="7"/>
      <c r="D334" s="11"/>
      <c r="E334" s="11" t="s">
        <v>123</v>
      </c>
      <c r="F334" s="11"/>
      <c r="G334" s="6"/>
    </row>
    <row r="335" spans="1:7" x14ac:dyDescent="0.2">
      <c r="A335" s="14"/>
      <c r="B335" s="18"/>
      <c r="C335" s="7"/>
      <c r="D335" s="11"/>
      <c r="E335" s="11"/>
      <c r="F335" s="11"/>
      <c r="G335" s="6"/>
    </row>
    <row r="336" spans="1:7" x14ac:dyDescent="0.2">
      <c r="A336" s="14">
        <f>B336</f>
        <v>41076</v>
      </c>
      <c r="B336" s="18">
        <f>B334+1</f>
        <v>41076</v>
      </c>
      <c r="C336" s="7"/>
      <c r="D336" s="11"/>
      <c r="E336" s="11"/>
      <c r="F336" s="11"/>
      <c r="G336" s="6"/>
    </row>
    <row r="337" spans="1:7" x14ac:dyDescent="0.2">
      <c r="A337" s="14"/>
      <c r="B337" s="18"/>
      <c r="C337" s="7"/>
      <c r="D337" s="11"/>
      <c r="E337" s="11"/>
      <c r="F337" s="11"/>
      <c r="G337" s="6"/>
    </row>
    <row r="338" spans="1:7" ht="12.75" customHeight="1" x14ac:dyDescent="0.2">
      <c r="A338" s="14">
        <f>B338</f>
        <v>41077</v>
      </c>
      <c r="B338" s="18">
        <f>B336+1</f>
        <v>41077</v>
      </c>
      <c r="C338" s="7"/>
      <c r="D338" s="11"/>
      <c r="E338" s="11"/>
      <c r="F338" s="11" t="s">
        <v>166</v>
      </c>
      <c r="G338" s="6"/>
    </row>
    <row r="339" spans="1:7" x14ac:dyDescent="0.2">
      <c r="A339" s="14"/>
      <c r="B339" s="18"/>
      <c r="C339" s="7"/>
      <c r="D339" s="11"/>
      <c r="E339" s="11"/>
      <c r="F339" s="11"/>
      <c r="G339" s="6"/>
    </row>
    <row r="340" spans="1:7" x14ac:dyDescent="0.2">
      <c r="A340" s="14">
        <f>B340</f>
        <v>41078</v>
      </c>
      <c r="B340" s="18">
        <f>B338+1</f>
        <v>41078</v>
      </c>
      <c r="C340" s="7"/>
      <c r="D340" s="11"/>
      <c r="E340" s="11"/>
      <c r="F340" s="11"/>
      <c r="G340" s="6"/>
    </row>
    <row r="341" spans="1:7" x14ac:dyDescent="0.2">
      <c r="A341" s="14"/>
      <c r="B341" s="18"/>
      <c r="C341" s="7"/>
      <c r="D341" s="11"/>
      <c r="E341" s="11"/>
      <c r="F341" s="11"/>
      <c r="G341" s="6"/>
    </row>
    <row r="342" spans="1:7" x14ac:dyDescent="0.2">
      <c r="A342" s="14">
        <f>B342</f>
        <v>41079</v>
      </c>
      <c r="B342" s="18">
        <f>B340+1</f>
        <v>41079</v>
      </c>
      <c r="C342" s="7"/>
      <c r="D342" s="11"/>
      <c r="E342" s="11"/>
      <c r="F342" s="11"/>
      <c r="G342" s="6"/>
    </row>
    <row r="343" spans="1:7" x14ac:dyDescent="0.2">
      <c r="A343" s="14"/>
      <c r="B343" s="18"/>
      <c r="C343" s="7"/>
      <c r="D343" s="11"/>
      <c r="E343" s="11"/>
      <c r="F343" s="11"/>
      <c r="G343" s="6"/>
    </row>
    <row r="344" spans="1:7" x14ac:dyDescent="0.2">
      <c r="A344" s="14">
        <f>B344</f>
        <v>41080</v>
      </c>
      <c r="B344" s="18">
        <f>B342+1</f>
        <v>41080</v>
      </c>
      <c r="C344" s="7"/>
      <c r="D344" s="11"/>
      <c r="E344" s="11"/>
      <c r="F344" s="11"/>
      <c r="G344" s="6"/>
    </row>
    <row r="345" spans="1:7" x14ac:dyDescent="0.2">
      <c r="A345" s="14"/>
      <c r="B345" s="18"/>
      <c r="C345" s="7"/>
      <c r="D345" s="11"/>
      <c r="E345" s="11"/>
      <c r="F345" s="11"/>
      <c r="G345" s="6"/>
    </row>
    <row r="346" spans="1:7" ht="12.75" customHeight="1" x14ac:dyDescent="0.2">
      <c r="A346" s="14">
        <f>B346</f>
        <v>41081</v>
      </c>
      <c r="B346" s="18">
        <f>B344+1</f>
        <v>41081</v>
      </c>
      <c r="C346" s="7"/>
      <c r="D346" s="11"/>
      <c r="E346" s="11" t="s">
        <v>100</v>
      </c>
      <c r="F346" s="11"/>
      <c r="G346" s="6"/>
    </row>
    <row r="347" spans="1:7" x14ac:dyDescent="0.2">
      <c r="A347" s="14"/>
      <c r="B347" s="18"/>
      <c r="C347" s="7"/>
      <c r="D347" s="11"/>
      <c r="E347" s="11"/>
      <c r="F347" s="11"/>
      <c r="G347" s="6"/>
    </row>
    <row r="348" spans="1:7" ht="12.75" customHeight="1" x14ac:dyDescent="0.2">
      <c r="A348" s="14">
        <f>B348</f>
        <v>41082</v>
      </c>
      <c r="B348" s="18">
        <f>B346+1</f>
        <v>41082</v>
      </c>
      <c r="C348" s="7"/>
      <c r="D348" s="11"/>
      <c r="E348" s="11" t="s">
        <v>123</v>
      </c>
      <c r="F348" s="11"/>
      <c r="G348" s="6"/>
    </row>
    <row r="349" spans="1:7" x14ac:dyDescent="0.2">
      <c r="A349" s="14"/>
      <c r="B349" s="18"/>
      <c r="C349" s="7"/>
      <c r="D349" s="11"/>
      <c r="E349" s="11"/>
      <c r="F349" s="11"/>
      <c r="G349" s="6"/>
    </row>
    <row r="350" spans="1:7" x14ac:dyDescent="0.2">
      <c r="A350" s="14">
        <f>B350</f>
        <v>41083</v>
      </c>
      <c r="B350" s="18">
        <f>B348+1</f>
        <v>41083</v>
      </c>
      <c r="C350" s="7"/>
      <c r="D350" s="11"/>
      <c r="E350" s="11"/>
      <c r="F350" s="11"/>
      <c r="G350" s="6"/>
    </row>
    <row r="351" spans="1:7" x14ac:dyDescent="0.2">
      <c r="A351" s="14"/>
      <c r="B351" s="18"/>
      <c r="C351" s="7"/>
      <c r="D351" s="11"/>
      <c r="E351" s="11"/>
      <c r="F351" s="11"/>
      <c r="G351" s="6"/>
    </row>
    <row r="352" spans="1:7" ht="12.75" customHeight="1" x14ac:dyDescent="0.2">
      <c r="A352" s="14">
        <f>B352</f>
        <v>41084</v>
      </c>
      <c r="B352" s="18">
        <f>B350+1</f>
        <v>41084</v>
      </c>
      <c r="C352" s="7"/>
      <c r="D352" s="11"/>
      <c r="E352" s="11"/>
      <c r="F352" s="11" t="s">
        <v>65</v>
      </c>
      <c r="G352" s="6"/>
    </row>
    <row r="353" spans="1:7" x14ac:dyDescent="0.2">
      <c r="A353" s="14"/>
      <c r="B353" s="18"/>
      <c r="C353" s="7"/>
      <c r="D353" s="11"/>
      <c r="E353" s="11"/>
      <c r="F353" s="11"/>
      <c r="G353" s="6"/>
    </row>
    <row r="354" spans="1:7" x14ac:dyDescent="0.2">
      <c r="A354" s="14">
        <f>B354</f>
        <v>41085</v>
      </c>
      <c r="B354" s="18">
        <f>B352+1</f>
        <v>41085</v>
      </c>
      <c r="C354" s="7"/>
      <c r="D354" s="11"/>
      <c r="E354" s="11"/>
      <c r="F354" s="11"/>
      <c r="G354" s="6"/>
    </row>
    <row r="355" spans="1:7" x14ac:dyDescent="0.2">
      <c r="A355" s="14"/>
      <c r="B355" s="18"/>
      <c r="C355" s="7"/>
      <c r="D355" s="11"/>
      <c r="E355" s="11"/>
      <c r="F355" s="11"/>
      <c r="G355" s="6"/>
    </row>
    <row r="356" spans="1:7" x14ac:dyDescent="0.2">
      <c r="A356" s="14">
        <f>B356</f>
        <v>41086</v>
      </c>
      <c r="B356" s="18">
        <f>B354+1</f>
        <v>41086</v>
      </c>
      <c r="C356" s="7"/>
      <c r="D356" s="11"/>
      <c r="E356" s="11"/>
      <c r="F356" s="11"/>
      <c r="G356" s="6"/>
    </row>
    <row r="357" spans="1:7" x14ac:dyDescent="0.2">
      <c r="A357" s="14"/>
      <c r="B357" s="18"/>
      <c r="C357" s="7"/>
      <c r="D357" s="11"/>
      <c r="E357" s="11"/>
      <c r="F357" s="11"/>
      <c r="G357" s="6"/>
    </row>
    <row r="358" spans="1:7" x14ac:dyDescent="0.2">
      <c r="A358" s="14">
        <f>B358</f>
        <v>41087</v>
      </c>
      <c r="B358" s="18">
        <f>B356+1</f>
        <v>41087</v>
      </c>
      <c r="C358" s="7"/>
      <c r="D358" s="11"/>
      <c r="E358" s="11"/>
      <c r="F358" s="11"/>
      <c r="G358" s="6"/>
    </row>
    <row r="359" spans="1:7" x14ac:dyDescent="0.2">
      <c r="A359" s="14"/>
      <c r="B359" s="18"/>
      <c r="C359" s="7"/>
      <c r="D359" s="11"/>
      <c r="E359" s="11"/>
      <c r="F359" s="11"/>
      <c r="G359" s="6"/>
    </row>
    <row r="360" spans="1:7" ht="12.75" customHeight="1" x14ac:dyDescent="0.2">
      <c r="A360" s="14">
        <f>B360</f>
        <v>41088</v>
      </c>
      <c r="B360" s="18">
        <f>B358+1</f>
        <v>41088</v>
      </c>
      <c r="C360" s="7"/>
      <c r="D360" s="11"/>
      <c r="E360" s="11" t="s">
        <v>100</v>
      </c>
      <c r="F360" s="11"/>
      <c r="G360" s="6"/>
    </row>
    <row r="361" spans="1:7" x14ac:dyDescent="0.2">
      <c r="A361" s="14"/>
      <c r="B361" s="18"/>
      <c r="C361" s="7"/>
      <c r="D361" s="11"/>
      <c r="E361" s="11"/>
      <c r="F361" s="11"/>
      <c r="G361" s="6"/>
    </row>
    <row r="362" spans="1:7" ht="12.75" customHeight="1" x14ac:dyDescent="0.2">
      <c r="A362" s="14">
        <f>B362</f>
        <v>41089</v>
      </c>
      <c r="B362" s="18">
        <f>B360+1</f>
        <v>41089</v>
      </c>
      <c r="C362" s="7"/>
      <c r="D362" s="11" t="s">
        <v>167</v>
      </c>
      <c r="E362" s="11" t="s">
        <v>123</v>
      </c>
      <c r="F362" s="11"/>
      <c r="G362" s="6"/>
    </row>
    <row r="363" spans="1:7" x14ac:dyDescent="0.2">
      <c r="A363" s="14"/>
      <c r="B363" s="18"/>
      <c r="C363" s="7"/>
      <c r="D363" s="11"/>
      <c r="E363" s="11"/>
      <c r="F363" s="11"/>
      <c r="G363" s="6"/>
    </row>
    <row r="364" spans="1:7" x14ac:dyDescent="0.2">
      <c r="A364" s="14">
        <f>B364</f>
        <v>41090</v>
      </c>
      <c r="B364" s="18">
        <f>B362+1</f>
        <v>41090</v>
      </c>
      <c r="C364" s="7"/>
      <c r="D364" s="11"/>
      <c r="E364" s="11"/>
      <c r="F364" s="11"/>
      <c r="G364" s="6"/>
    </row>
    <row r="365" spans="1:7" x14ac:dyDescent="0.2">
      <c r="A365" s="14"/>
      <c r="B365" s="18"/>
      <c r="C365" s="7"/>
      <c r="D365" s="11"/>
      <c r="E365" s="11"/>
      <c r="F365" s="11"/>
      <c r="G365" s="6"/>
    </row>
    <row r="366" spans="1:7" ht="12.75" customHeight="1" x14ac:dyDescent="0.2">
      <c r="A366" s="14">
        <f>B366</f>
        <v>41091</v>
      </c>
      <c r="B366" s="18">
        <f>B364+1</f>
        <v>41091</v>
      </c>
      <c r="C366" s="7"/>
      <c r="D366" s="11"/>
      <c r="E366" s="11"/>
      <c r="F366" s="11" t="s">
        <v>67</v>
      </c>
      <c r="G366" s="6"/>
    </row>
    <row r="367" spans="1:7" x14ac:dyDescent="0.2">
      <c r="A367" s="14"/>
      <c r="B367" s="18"/>
      <c r="C367" s="7"/>
      <c r="D367" s="11"/>
      <c r="E367" s="11"/>
      <c r="F367" s="11"/>
      <c r="G367" s="6"/>
    </row>
    <row r="368" spans="1:7" x14ac:dyDescent="0.2">
      <c r="A368" s="14">
        <f>B368</f>
        <v>41092</v>
      </c>
      <c r="B368" s="18">
        <f>B366+1</f>
        <v>41092</v>
      </c>
      <c r="C368" s="7"/>
      <c r="D368" s="11"/>
      <c r="E368" s="11"/>
      <c r="F368" s="11"/>
      <c r="G368" s="6"/>
    </row>
    <row r="369" spans="1:7" x14ac:dyDescent="0.2">
      <c r="A369" s="14"/>
      <c r="B369" s="18"/>
      <c r="C369" s="7"/>
      <c r="D369" s="11"/>
      <c r="E369" s="11"/>
      <c r="F369" s="11"/>
      <c r="G369" s="6"/>
    </row>
    <row r="370" spans="1:7" x14ac:dyDescent="0.2">
      <c r="A370" s="14">
        <f>B370</f>
        <v>41093</v>
      </c>
      <c r="B370" s="18">
        <f>B368+1</f>
        <v>41093</v>
      </c>
      <c r="C370" s="7"/>
      <c r="D370" s="11"/>
      <c r="E370" s="11"/>
      <c r="F370" s="11"/>
      <c r="G370" s="6"/>
    </row>
    <row r="371" spans="1:7" x14ac:dyDescent="0.2">
      <c r="A371" s="14"/>
      <c r="B371" s="18"/>
      <c r="C371" s="7"/>
      <c r="D371" s="11"/>
      <c r="E371" s="11"/>
      <c r="F371" s="11"/>
      <c r="G371" s="6"/>
    </row>
    <row r="372" spans="1:7" ht="12.75" customHeight="1" x14ac:dyDescent="0.2">
      <c r="A372" s="14">
        <f>B372</f>
        <v>41094</v>
      </c>
      <c r="B372" s="18">
        <f>B370+1</f>
        <v>41094</v>
      </c>
      <c r="C372" s="7"/>
      <c r="D372" s="11"/>
      <c r="E372" s="11"/>
      <c r="F372" s="11" t="s">
        <v>66</v>
      </c>
      <c r="G372" s="6"/>
    </row>
    <row r="373" spans="1:7" x14ac:dyDescent="0.2">
      <c r="A373" s="14"/>
      <c r="B373" s="18"/>
      <c r="C373" s="7"/>
      <c r="D373" s="11"/>
      <c r="E373" s="11"/>
      <c r="F373" s="11"/>
      <c r="G373" s="6"/>
    </row>
    <row r="374" spans="1:7" ht="12.75" customHeight="1" x14ac:dyDescent="0.2">
      <c r="A374" s="14">
        <f>B374</f>
        <v>41095</v>
      </c>
      <c r="B374" s="18">
        <f>B372+1</f>
        <v>41095</v>
      </c>
      <c r="C374" s="7"/>
      <c r="D374" s="11"/>
      <c r="E374" s="11" t="s">
        <v>100</v>
      </c>
      <c r="F374" s="11"/>
      <c r="G374" s="6"/>
    </row>
    <row r="375" spans="1:7" x14ac:dyDescent="0.2">
      <c r="A375" s="14"/>
      <c r="B375" s="18"/>
      <c r="C375" s="7"/>
      <c r="D375" s="11"/>
      <c r="E375" s="11"/>
      <c r="F375" s="11"/>
      <c r="G375" s="6"/>
    </row>
    <row r="376" spans="1:7" ht="12.75" customHeight="1" x14ac:dyDescent="0.2">
      <c r="A376" s="14">
        <f>B376</f>
        <v>41096</v>
      </c>
      <c r="B376" s="18">
        <f>B374+1</f>
        <v>41096</v>
      </c>
      <c r="C376" s="7"/>
      <c r="D376" s="11"/>
      <c r="E376" s="11" t="s">
        <v>123</v>
      </c>
      <c r="F376" s="11"/>
      <c r="G376" s="6"/>
    </row>
    <row r="377" spans="1:7" x14ac:dyDescent="0.2">
      <c r="A377" s="14"/>
      <c r="B377" s="18"/>
      <c r="C377" s="7"/>
      <c r="D377" s="11"/>
      <c r="E377" s="11"/>
      <c r="F377" s="11"/>
      <c r="G377" s="6"/>
    </row>
    <row r="378" spans="1:7" x14ac:dyDescent="0.2">
      <c r="A378" s="14">
        <f>B378</f>
        <v>41097</v>
      </c>
      <c r="B378" s="18">
        <f>B376+1</f>
        <v>41097</v>
      </c>
      <c r="C378" s="7"/>
      <c r="D378" s="11"/>
      <c r="E378" s="11"/>
      <c r="F378" s="11"/>
      <c r="G378" s="6"/>
    </row>
    <row r="379" spans="1:7" x14ac:dyDescent="0.2">
      <c r="A379" s="14"/>
      <c r="B379" s="18"/>
      <c r="C379" s="7"/>
      <c r="D379" s="11"/>
      <c r="E379" s="11"/>
      <c r="F379" s="11"/>
      <c r="G379" s="6"/>
    </row>
    <row r="380" spans="1:7" x14ac:dyDescent="0.2">
      <c r="A380" s="14">
        <f>B380</f>
        <v>41098</v>
      </c>
      <c r="B380" s="18">
        <f>B378+1</f>
        <v>41098</v>
      </c>
      <c r="C380" s="7"/>
      <c r="D380" s="11"/>
      <c r="E380" s="11"/>
      <c r="F380" s="11"/>
      <c r="G380" s="6"/>
    </row>
    <row r="381" spans="1:7" x14ac:dyDescent="0.2">
      <c r="A381" s="14"/>
      <c r="B381" s="18"/>
      <c r="C381" s="7"/>
      <c r="D381" s="11"/>
      <c r="E381" s="11"/>
      <c r="F381" s="11"/>
      <c r="G381" s="6"/>
    </row>
    <row r="382" spans="1:7" x14ac:dyDescent="0.2">
      <c r="A382" s="14">
        <f>B382</f>
        <v>41099</v>
      </c>
      <c r="B382" s="18">
        <f>B380+1</f>
        <v>41099</v>
      </c>
      <c r="C382" s="7" t="s">
        <v>39</v>
      </c>
      <c r="D382" s="11"/>
      <c r="E382" s="11"/>
      <c r="F382" s="11"/>
      <c r="G382" s="6"/>
    </row>
    <row r="383" spans="1:7" x14ac:dyDescent="0.2">
      <c r="A383" s="14"/>
      <c r="B383" s="18"/>
      <c r="C383" s="7"/>
      <c r="D383" s="11"/>
      <c r="E383" s="11"/>
      <c r="F383" s="11"/>
      <c r="G383" s="6"/>
    </row>
    <row r="384" spans="1:7" x14ac:dyDescent="0.2">
      <c r="A384" s="14">
        <f>B384</f>
        <v>41100</v>
      </c>
      <c r="B384" s="18">
        <f>B382+1</f>
        <v>41100</v>
      </c>
      <c r="C384" s="7" t="s">
        <v>39</v>
      </c>
      <c r="D384" s="11"/>
      <c r="E384" s="11"/>
      <c r="F384" s="11"/>
      <c r="G384" s="6"/>
    </row>
    <row r="385" spans="1:7" x14ac:dyDescent="0.2">
      <c r="A385" s="14"/>
      <c r="B385" s="18"/>
      <c r="C385" s="7"/>
      <c r="D385" s="11"/>
      <c r="E385" s="11"/>
      <c r="F385" s="11"/>
      <c r="G385" s="6"/>
    </row>
    <row r="386" spans="1:7" x14ac:dyDescent="0.2">
      <c r="A386" s="14">
        <f>B386</f>
        <v>41101</v>
      </c>
      <c r="B386" s="18">
        <f>B384+1</f>
        <v>41101</v>
      </c>
      <c r="C386" s="7" t="s">
        <v>39</v>
      </c>
      <c r="D386" s="11"/>
      <c r="E386" s="11"/>
      <c r="F386" s="11"/>
      <c r="G386" s="6"/>
    </row>
    <row r="387" spans="1:7" x14ac:dyDescent="0.2">
      <c r="A387" s="14"/>
      <c r="B387" s="18"/>
      <c r="C387" s="7"/>
      <c r="D387" s="11"/>
      <c r="E387" s="11"/>
      <c r="F387" s="11"/>
      <c r="G387" s="6"/>
    </row>
    <row r="388" spans="1:7" x14ac:dyDescent="0.2">
      <c r="A388" s="14">
        <f>B388</f>
        <v>41102</v>
      </c>
      <c r="B388" s="18">
        <f>B386+1</f>
        <v>41102</v>
      </c>
      <c r="C388" s="7" t="s">
        <v>39</v>
      </c>
      <c r="D388" s="11"/>
      <c r="E388" s="11"/>
      <c r="F388" s="11"/>
      <c r="G388" s="6"/>
    </row>
    <row r="389" spans="1:7" x14ac:dyDescent="0.2">
      <c r="A389" s="14"/>
      <c r="B389" s="18"/>
      <c r="C389" s="7"/>
      <c r="D389" s="11"/>
      <c r="E389" s="11"/>
      <c r="F389" s="11"/>
      <c r="G389" s="6"/>
    </row>
    <row r="390" spans="1:7" ht="12.75" customHeight="1" x14ac:dyDescent="0.2">
      <c r="A390" s="14">
        <f>B390</f>
        <v>41103</v>
      </c>
      <c r="B390" s="18">
        <f>B388+1</f>
        <v>41103</v>
      </c>
      <c r="C390" s="7" t="s">
        <v>39</v>
      </c>
      <c r="D390" s="11"/>
      <c r="E390" s="11"/>
      <c r="F390" s="11" t="s">
        <v>68</v>
      </c>
      <c r="G390" s="6"/>
    </row>
    <row r="391" spans="1:7" x14ac:dyDescent="0.2">
      <c r="A391" s="14"/>
      <c r="B391" s="18"/>
      <c r="C391" s="7"/>
      <c r="D391" s="11"/>
      <c r="E391" s="11"/>
      <c r="F391" s="11"/>
      <c r="G391" s="6"/>
    </row>
    <row r="392" spans="1:7" x14ac:dyDescent="0.2">
      <c r="A392" s="14">
        <f>B392</f>
        <v>41104</v>
      </c>
      <c r="B392" s="18">
        <f>B390+1</f>
        <v>41104</v>
      </c>
      <c r="C392" s="7" t="s">
        <v>39</v>
      </c>
      <c r="D392" s="11"/>
      <c r="E392" s="11"/>
      <c r="F392" s="11"/>
      <c r="G392" s="6"/>
    </row>
    <row r="393" spans="1:7" x14ac:dyDescent="0.2">
      <c r="A393" s="14"/>
      <c r="B393" s="18"/>
      <c r="C393" s="7"/>
      <c r="D393" s="11"/>
      <c r="E393" s="11"/>
      <c r="F393" s="11"/>
      <c r="G393" s="6"/>
    </row>
    <row r="394" spans="1:7" ht="12.75" customHeight="1" x14ac:dyDescent="0.2">
      <c r="A394" s="14">
        <f>B394</f>
        <v>41105</v>
      </c>
      <c r="B394" s="18">
        <f>B392+1</f>
        <v>41105</v>
      </c>
      <c r="C394" s="7" t="s">
        <v>39</v>
      </c>
      <c r="D394" s="11"/>
      <c r="E394" s="11"/>
      <c r="F394" s="11" t="s">
        <v>127</v>
      </c>
      <c r="G394" s="6"/>
    </row>
    <row r="395" spans="1:7" x14ac:dyDescent="0.2">
      <c r="A395" s="14"/>
      <c r="B395" s="18"/>
      <c r="C395" s="7"/>
      <c r="D395" s="11"/>
      <c r="E395" s="11"/>
      <c r="F395" s="11"/>
      <c r="G395" s="6"/>
    </row>
    <row r="396" spans="1:7" x14ac:dyDescent="0.2">
      <c r="A396" s="14">
        <f>B396</f>
        <v>41106</v>
      </c>
      <c r="B396" s="18">
        <f>B394+1</f>
        <v>41106</v>
      </c>
      <c r="C396" s="7" t="s">
        <v>39</v>
      </c>
      <c r="D396" s="11"/>
      <c r="E396" s="11"/>
      <c r="F396" s="11"/>
      <c r="G396" s="6"/>
    </row>
    <row r="397" spans="1:7" x14ac:dyDescent="0.2">
      <c r="A397" s="14"/>
      <c r="B397" s="18"/>
      <c r="C397" s="7"/>
      <c r="D397" s="11"/>
      <c r="E397" s="11"/>
      <c r="F397" s="11"/>
      <c r="G397" s="6"/>
    </row>
    <row r="398" spans="1:7" x14ac:dyDescent="0.2">
      <c r="A398" s="14">
        <f>B398</f>
        <v>41107</v>
      </c>
      <c r="B398" s="18">
        <f>B396+1</f>
        <v>41107</v>
      </c>
      <c r="C398" s="7" t="s">
        <v>39</v>
      </c>
      <c r="D398" s="11"/>
      <c r="E398" s="11"/>
      <c r="F398" s="11"/>
      <c r="G398" s="6"/>
    </row>
    <row r="399" spans="1:7" x14ac:dyDescent="0.2">
      <c r="A399" s="14"/>
      <c r="B399" s="18"/>
      <c r="C399" s="7"/>
      <c r="D399" s="11"/>
      <c r="E399" s="11"/>
      <c r="F399" s="11"/>
      <c r="G399" s="6"/>
    </row>
    <row r="400" spans="1:7" x14ac:dyDescent="0.2">
      <c r="A400" s="14">
        <f>B400</f>
        <v>41108</v>
      </c>
      <c r="B400" s="18">
        <f>B398+1</f>
        <v>41108</v>
      </c>
      <c r="C400" s="7" t="s">
        <v>39</v>
      </c>
      <c r="D400" s="11"/>
      <c r="E400" s="11"/>
      <c r="F400" s="11"/>
      <c r="G400" s="6"/>
    </row>
    <row r="401" spans="1:7" x14ac:dyDescent="0.2">
      <c r="A401" s="14"/>
      <c r="B401" s="18"/>
      <c r="C401" s="7"/>
      <c r="D401" s="11"/>
      <c r="E401" s="11"/>
      <c r="F401" s="11"/>
      <c r="G401" s="6"/>
    </row>
    <row r="402" spans="1:7" x14ac:dyDescent="0.2">
      <c r="A402" s="14">
        <f>B402</f>
        <v>41109</v>
      </c>
      <c r="B402" s="18">
        <f>B400+1</f>
        <v>41109</v>
      </c>
      <c r="C402" s="7" t="s">
        <v>39</v>
      </c>
      <c r="D402" s="11"/>
      <c r="E402" s="11"/>
      <c r="F402" s="11"/>
      <c r="G402" s="6"/>
    </row>
    <row r="403" spans="1:7" x14ac:dyDescent="0.2">
      <c r="A403" s="14"/>
      <c r="B403" s="18"/>
      <c r="C403" s="7"/>
      <c r="D403" s="11"/>
      <c r="E403" s="11"/>
      <c r="F403" s="11"/>
      <c r="G403" s="6"/>
    </row>
    <row r="404" spans="1:7" x14ac:dyDescent="0.2">
      <c r="A404" s="14">
        <f>B404</f>
        <v>41110</v>
      </c>
      <c r="B404" s="18">
        <f>B402+1</f>
        <v>41110</v>
      </c>
      <c r="C404" s="7" t="s">
        <v>39</v>
      </c>
      <c r="D404" s="11"/>
      <c r="E404" s="11"/>
      <c r="F404" s="11"/>
      <c r="G404" s="6"/>
    </row>
    <row r="405" spans="1:7" x14ac:dyDescent="0.2">
      <c r="A405" s="14"/>
      <c r="B405" s="18"/>
      <c r="C405" s="7"/>
      <c r="D405" s="11"/>
      <c r="E405" s="11"/>
      <c r="F405" s="11"/>
      <c r="G405" s="6"/>
    </row>
    <row r="406" spans="1:7" x14ac:dyDescent="0.2">
      <c r="A406" s="14">
        <f>B406</f>
        <v>41111</v>
      </c>
      <c r="B406" s="18">
        <f>B404+1</f>
        <v>41111</v>
      </c>
      <c r="C406" s="7" t="s">
        <v>39</v>
      </c>
      <c r="D406" s="11"/>
      <c r="E406" s="11"/>
      <c r="F406" s="11"/>
      <c r="G406" s="6"/>
    </row>
    <row r="407" spans="1:7" x14ac:dyDescent="0.2">
      <c r="A407" s="14"/>
      <c r="B407" s="18"/>
      <c r="C407" s="7"/>
      <c r="D407" s="11"/>
      <c r="E407" s="11"/>
      <c r="F407" s="11"/>
      <c r="G407" s="6"/>
    </row>
    <row r="408" spans="1:7" ht="12.75" customHeight="1" x14ac:dyDescent="0.2">
      <c r="A408" s="14">
        <f>B408</f>
        <v>41112</v>
      </c>
      <c r="B408" s="18">
        <f>B406+1</f>
        <v>41112</v>
      </c>
      <c r="C408" s="7" t="s">
        <v>39</v>
      </c>
      <c r="D408" s="11"/>
      <c r="E408" s="11"/>
      <c r="F408" s="11" t="s">
        <v>65</v>
      </c>
      <c r="G408" s="6"/>
    </row>
    <row r="409" spans="1:7" x14ac:dyDescent="0.2">
      <c r="A409" s="14"/>
      <c r="B409" s="18"/>
      <c r="C409" s="7"/>
      <c r="D409" s="11"/>
      <c r="E409" s="11"/>
      <c r="F409" s="11"/>
      <c r="G409" s="6"/>
    </row>
    <row r="410" spans="1:7" x14ac:dyDescent="0.2">
      <c r="A410" s="14">
        <f>B410</f>
        <v>41113</v>
      </c>
      <c r="B410" s="18">
        <f>B408+1</f>
        <v>41113</v>
      </c>
      <c r="C410" s="7" t="s">
        <v>39</v>
      </c>
      <c r="D410" s="11"/>
      <c r="E410" s="11"/>
      <c r="F410" s="11"/>
      <c r="G410" s="6"/>
    </row>
    <row r="411" spans="1:7" x14ac:dyDescent="0.2">
      <c r="A411" s="14"/>
      <c r="B411" s="18"/>
      <c r="C411" s="7"/>
      <c r="D411" s="11"/>
      <c r="E411" s="11"/>
      <c r="F411" s="11"/>
      <c r="G411" s="6"/>
    </row>
    <row r="412" spans="1:7" x14ac:dyDescent="0.2">
      <c r="A412" s="14">
        <f>B412</f>
        <v>41114</v>
      </c>
      <c r="B412" s="18">
        <f>B410+1</f>
        <v>41114</v>
      </c>
      <c r="C412" s="7" t="s">
        <v>39</v>
      </c>
      <c r="D412" s="11"/>
      <c r="E412" s="11"/>
      <c r="F412" s="11"/>
      <c r="G412" s="6"/>
    </row>
    <row r="413" spans="1:7" x14ac:dyDescent="0.2">
      <c r="A413" s="14"/>
      <c r="B413" s="18"/>
      <c r="C413" s="7"/>
      <c r="D413" s="11"/>
      <c r="E413" s="11"/>
      <c r="F413" s="11"/>
      <c r="G413" s="6"/>
    </row>
    <row r="414" spans="1:7" x14ac:dyDescent="0.2">
      <c r="A414" s="14">
        <f>B414</f>
        <v>41115</v>
      </c>
      <c r="B414" s="18">
        <f>B412+1</f>
        <v>41115</v>
      </c>
      <c r="C414" s="7" t="s">
        <v>39</v>
      </c>
      <c r="D414" s="11"/>
      <c r="E414" s="11"/>
      <c r="F414" s="11"/>
      <c r="G414" s="6"/>
    </row>
    <row r="415" spans="1:7" x14ac:dyDescent="0.2">
      <c r="A415" s="14"/>
      <c r="B415" s="18"/>
      <c r="C415" s="7"/>
      <c r="D415" s="11"/>
      <c r="E415" s="11"/>
      <c r="F415" s="11"/>
      <c r="G415" s="6"/>
    </row>
    <row r="416" spans="1:7" x14ac:dyDescent="0.2">
      <c r="A416" s="14">
        <f>B416</f>
        <v>41116</v>
      </c>
      <c r="B416" s="18">
        <f>B414+1</f>
        <v>41116</v>
      </c>
      <c r="C416" s="7" t="s">
        <v>39</v>
      </c>
      <c r="D416" s="11"/>
      <c r="E416" s="11"/>
      <c r="F416" s="11"/>
      <c r="G416" s="6"/>
    </row>
    <row r="417" spans="1:7" x14ac:dyDescent="0.2">
      <c r="A417" s="14"/>
      <c r="B417" s="18"/>
      <c r="C417" s="7"/>
      <c r="D417" s="11"/>
      <c r="E417" s="11"/>
      <c r="F417" s="11"/>
      <c r="G417" s="6"/>
    </row>
    <row r="418" spans="1:7" x14ac:dyDescent="0.2">
      <c r="A418" s="14">
        <f>B418</f>
        <v>41117</v>
      </c>
      <c r="B418" s="18">
        <f>B416+1</f>
        <v>41117</v>
      </c>
      <c r="C418" s="7" t="s">
        <v>39</v>
      </c>
      <c r="D418" s="11"/>
      <c r="E418" s="11"/>
      <c r="F418" s="11"/>
      <c r="G418" s="6"/>
    </row>
    <row r="419" spans="1:7" x14ac:dyDescent="0.2">
      <c r="A419" s="14"/>
      <c r="B419" s="18"/>
      <c r="C419" s="7"/>
      <c r="D419" s="11"/>
      <c r="E419" s="11"/>
      <c r="F419" s="11"/>
      <c r="G419" s="6"/>
    </row>
    <row r="420" spans="1:7" x14ac:dyDescent="0.2">
      <c r="A420" s="14">
        <f>B420</f>
        <v>41118</v>
      </c>
      <c r="B420" s="18">
        <f>B418+1</f>
        <v>41118</v>
      </c>
      <c r="C420" s="7" t="s">
        <v>39</v>
      </c>
      <c r="D420" s="11"/>
      <c r="E420" s="11"/>
      <c r="F420" s="11"/>
      <c r="G420" s="6"/>
    </row>
    <row r="421" spans="1:7" x14ac:dyDescent="0.2">
      <c r="A421" s="14"/>
      <c r="B421" s="18"/>
      <c r="C421" s="7"/>
      <c r="D421" s="11"/>
      <c r="E421" s="11"/>
      <c r="F421" s="11"/>
      <c r="G421" s="6"/>
    </row>
    <row r="422" spans="1:7" x14ac:dyDescent="0.2">
      <c r="A422" s="14">
        <f>B422</f>
        <v>41119</v>
      </c>
      <c r="B422" s="18">
        <f>B420+1</f>
        <v>41119</v>
      </c>
      <c r="C422" s="7" t="s">
        <v>39</v>
      </c>
      <c r="D422" s="11"/>
      <c r="E422" s="11"/>
      <c r="F422" s="11"/>
      <c r="G422" s="6"/>
    </row>
    <row r="423" spans="1:7" x14ac:dyDescent="0.2">
      <c r="A423" s="14"/>
      <c r="B423" s="18"/>
      <c r="C423" s="7"/>
      <c r="D423" s="11"/>
      <c r="E423" s="11"/>
      <c r="F423" s="11"/>
      <c r="G423" s="6"/>
    </row>
    <row r="424" spans="1:7" x14ac:dyDescent="0.2">
      <c r="A424" s="14">
        <f>B424</f>
        <v>41120</v>
      </c>
      <c r="B424" s="18">
        <f>B422+1</f>
        <v>41120</v>
      </c>
      <c r="C424" s="7" t="s">
        <v>39</v>
      </c>
      <c r="D424" s="11"/>
      <c r="E424" s="11"/>
      <c r="F424" s="11"/>
      <c r="G424" s="6"/>
    </row>
    <row r="425" spans="1:7" x14ac:dyDescent="0.2">
      <c r="A425" s="14"/>
      <c r="B425" s="18"/>
      <c r="C425" s="7"/>
      <c r="D425" s="11"/>
      <c r="E425" s="11"/>
      <c r="F425" s="11"/>
      <c r="G425" s="6"/>
    </row>
    <row r="426" spans="1:7" x14ac:dyDescent="0.2">
      <c r="A426" s="14">
        <f>B426</f>
        <v>41121</v>
      </c>
      <c r="B426" s="18">
        <f>B424+1</f>
        <v>41121</v>
      </c>
      <c r="C426" s="7" t="s">
        <v>39</v>
      </c>
      <c r="D426" s="11"/>
      <c r="E426" s="11"/>
      <c r="F426" s="11"/>
      <c r="G426" s="6"/>
    </row>
    <row r="427" spans="1:7" x14ac:dyDescent="0.2">
      <c r="A427" s="14"/>
      <c r="B427" s="18"/>
      <c r="C427" s="7"/>
      <c r="D427" s="11"/>
      <c r="E427" s="11"/>
      <c r="F427" s="11"/>
      <c r="G427" s="6"/>
    </row>
    <row r="428" spans="1:7" x14ac:dyDescent="0.2">
      <c r="A428" s="14">
        <f>B428</f>
        <v>41122</v>
      </c>
      <c r="B428" s="18">
        <f>B426+1</f>
        <v>41122</v>
      </c>
      <c r="C428" s="7" t="s">
        <v>39</v>
      </c>
      <c r="D428" s="11"/>
      <c r="E428" s="11"/>
      <c r="F428" s="11"/>
      <c r="G428" s="6"/>
    </row>
    <row r="429" spans="1:7" x14ac:dyDescent="0.2">
      <c r="A429" s="14"/>
      <c r="B429" s="18"/>
      <c r="C429" s="7"/>
      <c r="D429" s="11"/>
      <c r="E429" s="11"/>
      <c r="F429" s="11"/>
      <c r="G429" s="6"/>
    </row>
    <row r="430" spans="1:7" x14ac:dyDescent="0.2">
      <c r="A430" s="14">
        <f>B430</f>
        <v>41123</v>
      </c>
      <c r="B430" s="18">
        <f>B428+1</f>
        <v>41123</v>
      </c>
      <c r="C430" s="7" t="s">
        <v>39</v>
      </c>
      <c r="D430" s="11"/>
      <c r="E430" s="11"/>
      <c r="F430" s="11"/>
      <c r="G430" s="6"/>
    </row>
    <row r="431" spans="1:7" x14ac:dyDescent="0.2">
      <c r="A431" s="14"/>
      <c r="B431" s="18"/>
      <c r="C431" s="7"/>
      <c r="D431" s="11"/>
      <c r="E431" s="11"/>
      <c r="F431" s="11"/>
      <c r="G431" s="6"/>
    </row>
    <row r="432" spans="1:7" ht="12.75" customHeight="1" x14ac:dyDescent="0.2">
      <c r="A432" s="14">
        <f>B432</f>
        <v>41124</v>
      </c>
      <c r="B432" s="18">
        <f>B430+1</f>
        <v>41124</v>
      </c>
      <c r="C432" s="7" t="s">
        <v>39</v>
      </c>
      <c r="D432" s="11"/>
      <c r="E432" s="11"/>
      <c r="F432" s="11" t="s">
        <v>168</v>
      </c>
      <c r="G432" s="6" t="s">
        <v>158</v>
      </c>
    </row>
    <row r="433" spans="1:7" x14ac:dyDescent="0.2">
      <c r="A433" s="14"/>
      <c r="B433" s="18"/>
      <c r="C433" s="7"/>
      <c r="D433" s="11"/>
      <c r="E433" s="11"/>
      <c r="F433" s="11"/>
      <c r="G433" s="6"/>
    </row>
    <row r="434" spans="1:7" x14ac:dyDescent="0.2">
      <c r="A434" s="14">
        <f>B434</f>
        <v>41125</v>
      </c>
      <c r="B434" s="18">
        <f>B432+1</f>
        <v>41125</v>
      </c>
      <c r="C434" s="7" t="s">
        <v>39</v>
      </c>
      <c r="D434" s="11"/>
      <c r="E434" s="11"/>
      <c r="F434" s="11"/>
      <c r="G434" s="6"/>
    </row>
    <row r="435" spans="1:7" x14ac:dyDescent="0.2">
      <c r="A435" s="14"/>
      <c r="B435" s="18"/>
      <c r="C435" s="7"/>
      <c r="D435" s="11"/>
      <c r="E435" s="11"/>
      <c r="F435" s="11"/>
      <c r="G435" s="6"/>
    </row>
    <row r="436" spans="1:7" ht="12.75" customHeight="1" x14ac:dyDescent="0.2">
      <c r="A436" s="14">
        <f>B436</f>
        <v>41126</v>
      </c>
      <c r="B436" s="18">
        <f>B434+1</f>
        <v>41126</v>
      </c>
      <c r="C436" s="7" t="s">
        <v>39</v>
      </c>
      <c r="D436" s="11" t="s">
        <v>169</v>
      </c>
      <c r="E436" s="11"/>
      <c r="F436" s="11" t="s">
        <v>67</v>
      </c>
      <c r="G436" s="6"/>
    </row>
    <row r="437" spans="1:7" x14ac:dyDescent="0.2">
      <c r="A437" s="14"/>
      <c r="B437" s="18"/>
      <c r="C437" s="7"/>
      <c r="D437" s="11"/>
      <c r="E437" s="11"/>
      <c r="F437" s="11"/>
      <c r="G437" s="6"/>
    </row>
    <row r="438" spans="1:7" x14ac:dyDescent="0.2">
      <c r="A438" s="14">
        <f>B438</f>
        <v>41127</v>
      </c>
      <c r="B438" s="18">
        <f>B436+1</f>
        <v>41127</v>
      </c>
      <c r="C438" s="7" t="s">
        <v>39</v>
      </c>
      <c r="D438" s="11"/>
      <c r="E438" s="11"/>
      <c r="F438" s="11"/>
      <c r="G438" s="6"/>
    </row>
    <row r="439" spans="1:7" x14ac:dyDescent="0.2">
      <c r="A439" s="14"/>
      <c r="B439" s="18"/>
      <c r="C439" s="7"/>
      <c r="D439" s="11"/>
      <c r="E439" s="11"/>
      <c r="F439" s="11"/>
      <c r="G439" s="6"/>
    </row>
    <row r="440" spans="1:7" x14ac:dyDescent="0.2">
      <c r="A440" s="14">
        <f>B440</f>
        <v>41128</v>
      </c>
      <c r="B440" s="18">
        <f>B438+1</f>
        <v>41128</v>
      </c>
      <c r="C440" s="7" t="s">
        <v>39</v>
      </c>
      <c r="D440" s="11"/>
      <c r="E440" s="11"/>
      <c r="F440" s="11"/>
      <c r="G440" s="6"/>
    </row>
    <row r="441" spans="1:7" x14ac:dyDescent="0.2">
      <c r="A441" s="14"/>
      <c r="B441" s="18"/>
      <c r="C441" s="7"/>
      <c r="D441" s="11"/>
      <c r="E441" s="11"/>
      <c r="F441" s="11"/>
      <c r="G441" s="6"/>
    </row>
    <row r="442" spans="1:7" ht="12.75" customHeight="1" x14ac:dyDescent="0.2">
      <c r="A442" s="14">
        <f>B442</f>
        <v>41129</v>
      </c>
      <c r="B442" s="18">
        <f>B440+1</f>
        <v>41129</v>
      </c>
      <c r="C442" s="7" t="s">
        <v>39</v>
      </c>
      <c r="D442" s="11"/>
      <c r="E442" s="11"/>
      <c r="F442" s="11" t="s">
        <v>66</v>
      </c>
      <c r="G442" s="6"/>
    </row>
    <row r="443" spans="1:7" x14ac:dyDescent="0.2">
      <c r="A443" s="14"/>
      <c r="B443" s="18"/>
      <c r="C443" s="7"/>
      <c r="D443" s="11"/>
      <c r="E443" s="11"/>
      <c r="F443" s="11"/>
      <c r="G443" s="6"/>
    </row>
    <row r="444" spans="1:7" x14ac:dyDescent="0.2">
      <c r="A444" s="14">
        <f>B444</f>
        <v>41130</v>
      </c>
      <c r="B444" s="18">
        <f>B442+1</f>
        <v>41130</v>
      </c>
      <c r="C444" s="7" t="s">
        <v>39</v>
      </c>
      <c r="D444" s="11"/>
      <c r="E444" s="11"/>
      <c r="F444" s="11"/>
      <c r="G444" s="6"/>
    </row>
    <row r="445" spans="1:7" x14ac:dyDescent="0.2">
      <c r="A445" s="14"/>
      <c r="B445" s="18"/>
      <c r="C445" s="7"/>
      <c r="D445" s="11"/>
      <c r="E445" s="11"/>
      <c r="F445" s="11"/>
      <c r="G445" s="6"/>
    </row>
    <row r="446" spans="1:7" ht="12.75" customHeight="1" x14ac:dyDescent="0.2">
      <c r="A446" s="14">
        <f>B446</f>
        <v>41131</v>
      </c>
      <c r="B446" s="18">
        <f>B444+1</f>
        <v>41131</v>
      </c>
      <c r="C446" s="7" t="s">
        <v>39</v>
      </c>
      <c r="D446" s="11"/>
      <c r="E446" s="11"/>
      <c r="F446" s="11" t="s">
        <v>170</v>
      </c>
      <c r="G446" s="6"/>
    </row>
    <row r="447" spans="1:7" x14ac:dyDescent="0.2">
      <c r="A447" s="14"/>
      <c r="B447" s="18"/>
      <c r="C447" s="7"/>
      <c r="D447" s="11"/>
      <c r="E447" s="11"/>
      <c r="F447" s="11"/>
      <c r="G447" s="6"/>
    </row>
    <row r="448" spans="1:7" ht="12.75" customHeight="1" x14ac:dyDescent="0.2">
      <c r="A448" s="14">
        <f>B448</f>
        <v>41132</v>
      </c>
      <c r="B448" s="18">
        <f>B446+1</f>
        <v>41132</v>
      </c>
      <c r="C448" s="7" t="s">
        <v>39</v>
      </c>
      <c r="D448" s="11" t="s">
        <v>171</v>
      </c>
      <c r="E448" s="11"/>
      <c r="F448" s="11"/>
      <c r="G448" s="6"/>
    </row>
    <row r="449" spans="1:7" x14ac:dyDescent="0.2">
      <c r="A449" s="14"/>
      <c r="B449" s="18"/>
      <c r="C449" s="7"/>
      <c r="D449" s="11"/>
      <c r="E449" s="11"/>
      <c r="F449" s="11"/>
      <c r="G449" s="6"/>
    </row>
    <row r="450" spans="1:7" ht="12.75" customHeight="1" x14ac:dyDescent="0.2">
      <c r="A450" s="14">
        <f>B450</f>
        <v>41133</v>
      </c>
      <c r="B450" s="18">
        <f>B448+1</f>
        <v>41133</v>
      </c>
      <c r="C450" s="7" t="s">
        <v>39</v>
      </c>
      <c r="D450" s="11" t="s">
        <v>172</v>
      </c>
      <c r="E450" s="11"/>
      <c r="F450" s="11"/>
      <c r="G450" s="6"/>
    </row>
    <row r="451" spans="1:7" x14ac:dyDescent="0.2">
      <c r="A451" s="14"/>
      <c r="B451" s="18"/>
      <c r="C451" s="7"/>
      <c r="D451" s="11"/>
      <c r="E451" s="11"/>
      <c r="F451" s="11"/>
      <c r="G451" s="6"/>
    </row>
    <row r="452" spans="1:7" x14ac:dyDescent="0.2">
      <c r="A452" s="14">
        <f>B452</f>
        <v>41134</v>
      </c>
      <c r="B452" s="18">
        <f>B450+1</f>
        <v>41134</v>
      </c>
      <c r="C452" s="7" t="s">
        <v>39</v>
      </c>
      <c r="D452" s="11"/>
      <c r="E452" s="11"/>
      <c r="F452" s="11"/>
      <c r="G452" s="6"/>
    </row>
    <row r="453" spans="1:7" x14ac:dyDescent="0.2">
      <c r="A453" s="14"/>
      <c r="B453" s="18"/>
      <c r="C453" s="7"/>
      <c r="D453" s="11"/>
      <c r="E453" s="11"/>
      <c r="F453" s="11"/>
      <c r="G453" s="6"/>
    </row>
    <row r="454" spans="1:7" x14ac:dyDescent="0.2">
      <c r="A454" s="14">
        <f>B454</f>
        <v>41135</v>
      </c>
      <c r="B454" s="18">
        <f>B452+1</f>
        <v>41135</v>
      </c>
      <c r="C454" s="7" t="s">
        <v>39</v>
      </c>
      <c r="D454" s="11"/>
      <c r="E454" s="11"/>
      <c r="F454" s="11"/>
      <c r="G454" s="6"/>
    </row>
    <row r="455" spans="1:7" x14ac:dyDescent="0.2">
      <c r="A455" s="14"/>
      <c r="B455" s="18"/>
      <c r="C455" s="7"/>
      <c r="D455" s="11"/>
      <c r="E455" s="11"/>
      <c r="F455" s="11"/>
      <c r="G455" s="6"/>
    </row>
    <row r="456" spans="1:7" x14ac:dyDescent="0.2">
      <c r="A456" s="14">
        <f>B456</f>
        <v>41136</v>
      </c>
      <c r="B456" s="18">
        <f>B454+1</f>
        <v>41136</v>
      </c>
      <c r="C456" s="7" t="s">
        <v>39</v>
      </c>
      <c r="D456" s="11"/>
      <c r="E456" s="11"/>
      <c r="F456" s="11"/>
      <c r="G456" s="6"/>
    </row>
    <row r="457" spans="1:7" x14ac:dyDescent="0.2">
      <c r="A457" s="14"/>
      <c r="B457" s="18"/>
      <c r="C457" s="7"/>
      <c r="D457" s="11"/>
      <c r="E457" s="11"/>
      <c r="F457" s="11"/>
      <c r="G457" s="6"/>
    </row>
    <row r="458" spans="1:7" x14ac:dyDescent="0.2">
      <c r="A458" s="14">
        <f>B458</f>
        <v>41137</v>
      </c>
      <c r="B458" s="18">
        <f>B456+1</f>
        <v>41137</v>
      </c>
      <c r="C458" s="7" t="s">
        <v>39</v>
      </c>
      <c r="D458" s="11"/>
      <c r="E458" s="11"/>
      <c r="F458" s="11"/>
      <c r="G458" s="6"/>
    </row>
    <row r="459" spans="1:7" x14ac:dyDescent="0.2">
      <c r="A459" s="14"/>
      <c r="B459" s="18"/>
      <c r="C459" s="7"/>
      <c r="D459" s="11"/>
      <c r="E459" s="11"/>
      <c r="F459" s="11"/>
      <c r="G459" s="6"/>
    </row>
    <row r="460" spans="1:7" ht="12.75" customHeight="1" x14ac:dyDescent="0.2">
      <c r="A460" s="14">
        <f>B460</f>
        <v>41138</v>
      </c>
      <c r="B460" s="18">
        <f>B458+1</f>
        <v>41138</v>
      </c>
      <c r="C460" s="7" t="s">
        <v>39</v>
      </c>
      <c r="D460" s="11" t="s">
        <v>173</v>
      </c>
      <c r="E460" s="11"/>
      <c r="F460" s="11"/>
      <c r="G460" s="6"/>
    </row>
    <row r="461" spans="1:7" x14ac:dyDescent="0.2">
      <c r="A461" s="14"/>
      <c r="B461" s="18"/>
      <c r="C461" s="7"/>
      <c r="D461" s="11"/>
      <c r="E461" s="11"/>
      <c r="F461" s="11"/>
      <c r="G461" s="6"/>
    </row>
    <row r="462" spans="1:7" ht="12.75" customHeight="1" x14ac:dyDescent="0.2">
      <c r="A462" s="14">
        <f>B462</f>
        <v>41139</v>
      </c>
      <c r="B462" s="18">
        <f>B460+1</f>
        <v>41139</v>
      </c>
      <c r="C462" s="7" t="s">
        <v>39</v>
      </c>
      <c r="D462" s="11" t="s">
        <v>173</v>
      </c>
      <c r="E462" s="11"/>
      <c r="F462" s="11"/>
      <c r="G462" s="6"/>
    </row>
    <row r="463" spans="1:7" x14ac:dyDescent="0.2">
      <c r="A463" s="14"/>
      <c r="B463" s="18"/>
      <c r="C463" s="7"/>
      <c r="D463" s="11"/>
      <c r="E463" s="11"/>
      <c r="F463" s="11"/>
      <c r="G463" s="6"/>
    </row>
    <row r="464" spans="1:7" ht="12.75" customHeight="1" x14ac:dyDescent="0.2">
      <c r="A464" s="14">
        <f>B464</f>
        <v>41140</v>
      </c>
      <c r="B464" s="18">
        <f>B462+1</f>
        <v>41140</v>
      </c>
      <c r="C464" s="7" t="s">
        <v>39</v>
      </c>
      <c r="D464" s="11" t="s">
        <v>173</v>
      </c>
      <c r="E464" s="11"/>
      <c r="F464" s="11"/>
      <c r="G464" s="6"/>
    </row>
    <row r="465" spans="1:7" x14ac:dyDescent="0.2">
      <c r="A465" s="14"/>
      <c r="B465" s="18"/>
      <c r="C465" s="7"/>
      <c r="D465" s="11"/>
      <c r="E465" s="11"/>
      <c r="F465" s="11"/>
      <c r="G465" s="6"/>
    </row>
    <row r="466" spans="1:7" ht="12.75" customHeight="1" x14ac:dyDescent="0.2">
      <c r="A466" s="14">
        <f>B466</f>
        <v>41141</v>
      </c>
      <c r="B466" s="18">
        <f>B464+1</f>
        <v>41141</v>
      </c>
      <c r="C466" s="7" t="s">
        <v>39</v>
      </c>
      <c r="D466" s="11" t="s">
        <v>173</v>
      </c>
      <c r="E466" s="11"/>
      <c r="F466" s="11"/>
      <c r="G466" s="6"/>
    </row>
    <row r="467" spans="1:7" x14ac:dyDescent="0.2">
      <c r="A467" s="14"/>
      <c r="B467" s="18"/>
      <c r="C467" s="7"/>
      <c r="D467" s="11"/>
      <c r="E467" s="11"/>
      <c r="F467" s="11"/>
      <c r="G467" s="6"/>
    </row>
    <row r="468" spans="1:7" x14ac:dyDescent="0.2">
      <c r="A468" s="14">
        <f>B468</f>
        <v>41142</v>
      </c>
      <c r="B468" s="18">
        <f>B466+1</f>
        <v>41142</v>
      </c>
      <c r="C468" s="7" t="s">
        <v>39</v>
      </c>
      <c r="D468" s="11"/>
      <c r="E468" s="11"/>
      <c r="F468" s="11"/>
      <c r="G468" s="6"/>
    </row>
    <row r="469" spans="1:7" x14ac:dyDescent="0.2">
      <c r="A469" s="14"/>
      <c r="B469" s="18"/>
      <c r="C469" s="7"/>
      <c r="D469" s="11"/>
      <c r="E469" s="11"/>
      <c r="F469" s="11"/>
      <c r="G469" s="6"/>
    </row>
    <row r="470" spans="1:7" x14ac:dyDescent="0.2">
      <c r="A470" s="14">
        <f>B470</f>
        <v>41143</v>
      </c>
      <c r="B470" s="18">
        <f>B468+1</f>
        <v>41143</v>
      </c>
      <c r="C470" s="7"/>
      <c r="D470" s="11"/>
      <c r="E470" s="11"/>
      <c r="F470" s="11"/>
      <c r="G470" s="6"/>
    </row>
    <row r="471" spans="1:7" x14ac:dyDescent="0.2">
      <c r="A471" s="14"/>
      <c r="B471" s="18"/>
      <c r="C471" s="7"/>
      <c r="D471" s="11"/>
      <c r="E471" s="11"/>
      <c r="F471" s="11"/>
      <c r="G471" s="6"/>
    </row>
    <row r="472" spans="1:7" ht="12.75" customHeight="1" x14ac:dyDescent="0.2">
      <c r="A472" s="14">
        <f>B472</f>
        <v>41144</v>
      </c>
      <c r="B472" s="18">
        <f>B470+1</f>
        <v>41144</v>
      </c>
      <c r="C472" s="7"/>
      <c r="D472" s="11"/>
      <c r="E472" s="11" t="s">
        <v>100</v>
      </c>
      <c r="F472" s="11"/>
      <c r="G472" s="6"/>
    </row>
    <row r="473" spans="1:7" x14ac:dyDescent="0.2">
      <c r="A473" s="14"/>
      <c r="B473" s="18"/>
      <c r="C473" s="7"/>
      <c r="D473" s="11"/>
      <c r="E473" s="11"/>
      <c r="F473" s="11"/>
      <c r="G473" s="6"/>
    </row>
    <row r="474" spans="1:7" ht="12.75" customHeight="1" x14ac:dyDescent="0.2">
      <c r="A474" s="14">
        <f>B474</f>
        <v>41145</v>
      </c>
      <c r="B474" s="18">
        <f>B472+1</f>
        <v>41145</v>
      </c>
      <c r="C474" s="7"/>
      <c r="D474" s="11"/>
      <c r="E474" s="11" t="s">
        <v>123</v>
      </c>
      <c r="F474" s="11"/>
      <c r="G474" s="6"/>
    </row>
    <row r="475" spans="1:7" x14ac:dyDescent="0.2">
      <c r="A475" s="14"/>
      <c r="B475" s="18"/>
      <c r="C475" s="7"/>
      <c r="D475" s="11"/>
      <c r="E475" s="11"/>
      <c r="F475" s="11"/>
      <c r="G475" s="6"/>
    </row>
    <row r="476" spans="1:7" x14ac:dyDescent="0.2">
      <c r="A476" s="14">
        <f>B476</f>
        <v>41146</v>
      </c>
      <c r="B476" s="18">
        <f>B474+1</f>
        <v>41146</v>
      </c>
      <c r="C476" s="7"/>
      <c r="D476" s="11"/>
      <c r="E476" s="11"/>
      <c r="F476" s="11"/>
      <c r="G476" s="6"/>
    </row>
    <row r="477" spans="1:7" x14ac:dyDescent="0.2">
      <c r="A477" s="14"/>
      <c r="B477" s="18"/>
      <c r="C477" s="7"/>
      <c r="D477" s="11"/>
      <c r="E477" s="11"/>
      <c r="F477" s="11"/>
      <c r="G477" s="6"/>
    </row>
    <row r="478" spans="1:7" ht="12.75" customHeight="1" x14ac:dyDescent="0.2">
      <c r="A478" s="14">
        <f>B478</f>
        <v>41147</v>
      </c>
      <c r="B478" s="18">
        <f>B476+1</f>
        <v>41147</v>
      </c>
      <c r="C478" s="7"/>
      <c r="D478" s="11"/>
      <c r="E478" s="11"/>
      <c r="F478" s="11" t="s">
        <v>65</v>
      </c>
      <c r="G478" s="6"/>
    </row>
    <row r="479" spans="1:7" x14ac:dyDescent="0.2">
      <c r="A479" s="14"/>
      <c r="B479" s="18"/>
      <c r="C479" s="7"/>
      <c r="D479" s="11"/>
      <c r="E479" s="11"/>
      <c r="F479" s="11"/>
      <c r="G479" s="6"/>
    </row>
    <row r="480" spans="1:7" x14ac:dyDescent="0.2">
      <c r="A480" s="14">
        <f>B480</f>
        <v>41148</v>
      </c>
      <c r="B480" s="18">
        <f>B478+1</f>
        <v>41148</v>
      </c>
      <c r="C480" s="7"/>
      <c r="D480" s="11"/>
      <c r="E480" s="11"/>
      <c r="F480" s="11"/>
      <c r="G480" s="6"/>
    </row>
    <row r="481" spans="1:7" x14ac:dyDescent="0.2">
      <c r="A481" s="14"/>
      <c r="B481" s="18"/>
      <c r="C481" s="7"/>
      <c r="D481" s="11"/>
      <c r="E481" s="11"/>
      <c r="F481" s="11"/>
      <c r="G481" s="6"/>
    </row>
    <row r="482" spans="1:7" x14ac:dyDescent="0.2">
      <c r="A482" s="14">
        <f>B482</f>
        <v>41149</v>
      </c>
      <c r="B482" s="18">
        <f>B480+1</f>
        <v>41149</v>
      </c>
      <c r="C482" s="7"/>
      <c r="D482" s="11"/>
      <c r="E482" s="11"/>
      <c r="F482" s="11"/>
      <c r="G482" s="6"/>
    </row>
    <row r="483" spans="1:7" x14ac:dyDescent="0.2">
      <c r="A483" s="14"/>
      <c r="B483" s="18"/>
      <c r="C483" s="7"/>
      <c r="D483" s="11"/>
      <c r="E483" s="11"/>
      <c r="F483" s="11"/>
      <c r="G483" s="6"/>
    </row>
    <row r="484" spans="1:7" x14ac:dyDescent="0.2">
      <c r="A484" s="14">
        <f>B484</f>
        <v>41150</v>
      </c>
      <c r="B484" s="18">
        <f>B482+1</f>
        <v>41150</v>
      </c>
      <c r="C484" s="7"/>
      <c r="D484" s="11"/>
      <c r="E484" s="11"/>
      <c r="F484" s="11"/>
      <c r="G484" s="6"/>
    </row>
    <row r="485" spans="1:7" x14ac:dyDescent="0.2">
      <c r="A485" s="14"/>
      <c r="B485" s="18"/>
      <c r="C485" s="7"/>
      <c r="D485" s="11"/>
      <c r="E485" s="11"/>
      <c r="F485" s="11"/>
      <c r="G485" s="6"/>
    </row>
    <row r="486" spans="1:7" ht="12.75" customHeight="1" x14ac:dyDescent="0.2">
      <c r="A486" s="14">
        <f>B486</f>
        <v>41151</v>
      </c>
      <c r="B486" s="18">
        <f>B484+1</f>
        <v>41151</v>
      </c>
      <c r="C486" s="7"/>
      <c r="D486" s="11"/>
      <c r="E486" s="11" t="s">
        <v>100</v>
      </c>
      <c r="F486" s="11"/>
      <c r="G486" s="6"/>
    </row>
    <row r="487" spans="1:7" x14ac:dyDescent="0.2">
      <c r="A487" s="14"/>
      <c r="B487" s="18"/>
      <c r="C487" s="7"/>
      <c r="D487" s="11"/>
      <c r="E487" s="11"/>
      <c r="F487" s="11"/>
      <c r="G487" s="6"/>
    </row>
    <row r="488" spans="1:7" ht="12.75" customHeight="1" x14ac:dyDescent="0.2">
      <c r="A488" s="14">
        <f>B488</f>
        <v>41152</v>
      </c>
      <c r="B488" s="18">
        <f>B486+1</f>
        <v>41152</v>
      </c>
      <c r="C488" s="7"/>
      <c r="D488" s="11"/>
      <c r="E488" s="11" t="s">
        <v>123</v>
      </c>
      <c r="F488" s="11"/>
      <c r="G488" s="6"/>
    </row>
    <row r="489" spans="1:7" x14ac:dyDescent="0.2">
      <c r="A489" s="14"/>
      <c r="B489" s="18"/>
      <c r="C489" s="7"/>
      <c r="D489" s="11"/>
      <c r="E489" s="11"/>
      <c r="F489" s="11"/>
      <c r="G489" s="6"/>
    </row>
    <row r="490" spans="1:7" x14ac:dyDescent="0.2">
      <c r="A490" s="14">
        <f>B490</f>
        <v>41153</v>
      </c>
      <c r="B490" s="18">
        <f>B488+1</f>
        <v>41153</v>
      </c>
      <c r="C490" s="7"/>
      <c r="D490" s="11"/>
      <c r="E490" s="11"/>
      <c r="F490" s="11"/>
      <c r="G490" s="6"/>
    </row>
    <row r="491" spans="1:7" x14ac:dyDescent="0.2">
      <c r="A491" s="14"/>
      <c r="B491" s="18"/>
      <c r="C491" s="7"/>
      <c r="D491" s="11"/>
      <c r="E491" s="11"/>
      <c r="F491" s="11"/>
      <c r="G491" s="6"/>
    </row>
    <row r="492" spans="1:7" ht="12.75" customHeight="1" x14ac:dyDescent="0.2">
      <c r="A492" s="14">
        <f>B492</f>
        <v>41154</v>
      </c>
      <c r="B492" s="18">
        <f>B490+1</f>
        <v>41154</v>
      </c>
      <c r="C492" s="7"/>
      <c r="D492" s="11"/>
      <c r="E492" s="11"/>
      <c r="F492" s="11" t="s">
        <v>67</v>
      </c>
      <c r="G492" s="6"/>
    </row>
    <row r="493" spans="1:7" x14ac:dyDescent="0.2">
      <c r="A493" s="14"/>
      <c r="B493" s="18"/>
      <c r="C493" s="7"/>
      <c r="D493" s="11"/>
      <c r="E493" s="11"/>
      <c r="F493" s="11"/>
      <c r="G493" s="6"/>
    </row>
    <row r="494" spans="1:7" x14ac:dyDescent="0.2">
      <c r="A494" s="14">
        <f>B494</f>
        <v>41155</v>
      </c>
      <c r="B494" s="18">
        <f>B492+1</f>
        <v>41155</v>
      </c>
      <c r="C494" s="7"/>
      <c r="D494" s="11"/>
      <c r="E494" s="11"/>
      <c r="F494" s="11"/>
      <c r="G494" s="6"/>
    </row>
    <row r="495" spans="1:7" x14ac:dyDescent="0.2">
      <c r="A495" s="14"/>
      <c r="B495" s="18"/>
      <c r="C495" s="7"/>
      <c r="D495" s="11"/>
      <c r="E495" s="11"/>
      <c r="F495" s="11"/>
      <c r="G495" s="6"/>
    </row>
    <row r="496" spans="1:7" x14ac:dyDescent="0.2">
      <c r="A496" s="14">
        <f>B496</f>
        <v>41156</v>
      </c>
      <c r="B496" s="18">
        <f>B494+1</f>
        <v>41156</v>
      </c>
      <c r="C496" s="7"/>
      <c r="D496" s="11"/>
      <c r="E496" s="11"/>
      <c r="F496" s="11"/>
      <c r="G496" s="6"/>
    </row>
    <row r="497" spans="1:7" x14ac:dyDescent="0.2">
      <c r="A497" s="14"/>
      <c r="B497" s="18"/>
      <c r="C497" s="7"/>
      <c r="D497" s="11"/>
      <c r="E497" s="11"/>
      <c r="F497" s="11"/>
      <c r="G497" s="6"/>
    </row>
    <row r="498" spans="1:7" ht="12.75" customHeight="1" x14ac:dyDescent="0.2">
      <c r="A498" s="14">
        <f>B498</f>
        <v>41157</v>
      </c>
      <c r="B498" s="18">
        <f>B496+1</f>
        <v>41157</v>
      </c>
      <c r="C498" s="7"/>
      <c r="D498" s="11"/>
      <c r="E498" s="11"/>
      <c r="F498" s="11" t="s">
        <v>66</v>
      </c>
      <c r="G498" s="6"/>
    </row>
    <row r="499" spans="1:7" x14ac:dyDescent="0.2">
      <c r="A499" s="14"/>
      <c r="B499" s="18"/>
      <c r="C499" s="7"/>
      <c r="D499" s="11"/>
      <c r="E499" s="11"/>
      <c r="F499" s="11"/>
      <c r="G499" s="6"/>
    </row>
    <row r="500" spans="1:7" ht="12.75" customHeight="1" x14ac:dyDescent="0.2">
      <c r="A500" s="14">
        <f>B500</f>
        <v>41158</v>
      </c>
      <c r="B500" s="18">
        <f>B498+1</f>
        <v>41158</v>
      </c>
      <c r="C500" s="7"/>
      <c r="D500" s="11"/>
      <c r="E500" s="11" t="s">
        <v>100</v>
      </c>
      <c r="F500" s="11"/>
      <c r="G500" s="6"/>
    </row>
    <row r="501" spans="1:7" x14ac:dyDescent="0.2">
      <c r="A501" s="14"/>
      <c r="B501" s="18"/>
      <c r="C501" s="7"/>
      <c r="D501" s="11"/>
      <c r="E501" s="11"/>
      <c r="F501" s="11"/>
      <c r="G501" s="6"/>
    </row>
    <row r="502" spans="1:7" ht="12.75" customHeight="1" x14ac:dyDescent="0.2">
      <c r="A502" s="14">
        <f>B502</f>
        <v>41159</v>
      </c>
      <c r="B502" s="18">
        <f>B500+1</f>
        <v>41159</v>
      </c>
      <c r="C502" s="7"/>
      <c r="D502" s="11"/>
      <c r="E502" s="11" t="s">
        <v>123</v>
      </c>
      <c r="F502" s="11"/>
      <c r="G502" s="6"/>
    </row>
    <row r="503" spans="1:7" x14ac:dyDescent="0.2">
      <c r="A503" s="14"/>
      <c r="B503" s="18"/>
      <c r="C503" s="7"/>
      <c r="D503" s="11"/>
      <c r="E503" s="11"/>
      <c r="F503" s="11"/>
      <c r="G503" s="6"/>
    </row>
    <row r="504" spans="1:7" x14ac:dyDescent="0.2">
      <c r="A504" s="14">
        <f>B504</f>
        <v>41160</v>
      </c>
      <c r="B504" s="18">
        <f>B502+1</f>
        <v>41160</v>
      </c>
      <c r="C504" s="7"/>
      <c r="D504" s="11"/>
      <c r="E504" s="11"/>
      <c r="F504" s="11"/>
      <c r="G504" s="6"/>
    </row>
    <row r="505" spans="1:7" x14ac:dyDescent="0.2">
      <c r="A505" s="14"/>
      <c r="B505" s="18"/>
      <c r="C505" s="7"/>
      <c r="D505" s="11"/>
      <c r="E505" s="11"/>
      <c r="F505" s="11"/>
      <c r="G505" s="6"/>
    </row>
    <row r="506" spans="1:7" x14ac:dyDescent="0.2">
      <c r="A506" s="14">
        <f>B506</f>
        <v>41161</v>
      </c>
      <c r="B506" s="18">
        <f>B504+1</f>
        <v>41161</v>
      </c>
      <c r="C506" s="7"/>
      <c r="D506" s="11"/>
      <c r="E506" s="11"/>
      <c r="F506" s="11"/>
      <c r="G506" s="6"/>
    </row>
    <row r="507" spans="1:7" x14ac:dyDescent="0.2">
      <c r="A507" s="14"/>
      <c r="B507" s="18"/>
      <c r="C507" s="7"/>
      <c r="D507" s="11"/>
      <c r="E507" s="11"/>
      <c r="F507" s="11"/>
      <c r="G507" s="6"/>
    </row>
    <row r="508" spans="1:7" x14ac:dyDescent="0.2">
      <c r="A508" s="14">
        <f>B508</f>
        <v>41162</v>
      </c>
      <c r="B508" s="18">
        <f>B506+1</f>
        <v>41162</v>
      </c>
      <c r="C508" s="7"/>
      <c r="D508" s="11"/>
      <c r="E508" s="11"/>
      <c r="F508" s="11"/>
      <c r="G508" s="6"/>
    </row>
    <row r="509" spans="1:7" x14ac:dyDescent="0.2">
      <c r="A509" s="14"/>
      <c r="B509" s="18"/>
      <c r="C509" s="7"/>
      <c r="D509" s="11"/>
      <c r="E509" s="11"/>
      <c r="F509" s="11"/>
      <c r="G509" s="6"/>
    </row>
    <row r="510" spans="1:7" x14ac:dyDescent="0.2">
      <c r="A510" s="14">
        <f>B510</f>
        <v>41163</v>
      </c>
      <c r="B510" s="18">
        <f>B508+1</f>
        <v>41163</v>
      </c>
      <c r="C510" s="7"/>
      <c r="D510" s="11"/>
      <c r="E510" s="11"/>
      <c r="F510" s="11"/>
      <c r="G510" s="6"/>
    </row>
    <row r="511" spans="1:7" x14ac:dyDescent="0.2">
      <c r="A511" s="14"/>
      <c r="B511" s="18"/>
      <c r="C511" s="7"/>
      <c r="D511" s="11"/>
      <c r="E511" s="11"/>
      <c r="F511" s="11"/>
      <c r="G511" s="6"/>
    </row>
    <row r="512" spans="1:7" x14ac:dyDescent="0.2">
      <c r="A512" s="14">
        <f>B512</f>
        <v>41164</v>
      </c>
      <c r="B512" s="18">
        <f>B510+1</f>
        <v>41164</v>
      </c>
      <c r="C512" s="7"/>
      <c r="D512" s="11"/>
      <c r="E512" s="11"/>
      <c r="F512" s="11"/>
      <c r="G512" s="6"/>
    </row>
    <row r="513" spans="1:7" x14ac:dyDescent="0.2">
      <c r="A513" s="14"/>
      <c r="B513" s="18"/>
      <c r="C513" s="7"/>
      <c r="D513" s="11"/>
      <c r="E513" s="11"/>
      <c r="F513" s="11"/>
      <c r="G513" s="6"/>
    </row>
    <row r="514" spans="1:7" ht="12.75" customHeight="1" x14ac:dyDescent="0.2">
      <c r="A514" s="14">
        <f>B514</f>
        <v>41165</v>
      </c>
      <c r="B514" s="18">
        <f>B512+1</f>
        <v>41165</v>
      </c>
      <c r="C514" s="7"/>
      <c r="D514" s="11"/>
      <c r="E514" s="11" t="s">
        <v>100</v>
      </c>
      <c r="F514" s="11"/>
      <c r="G514" s="6"/>
    </row>
    <row r="515" spans="1:7" x14ac:dyDescent="0.2">
      <c r="A515" s="14"/>
      <c r="B515" s="18"/>
      <c r="C515" s="7"/>
      <c r="D515" s="11"/>
      <c r="E515" s="11"/>
      <c r="F515" s="11"/>
      <c r="G515" s="6"/>
    </row>
    <row r="516" spans="1:7" ht="12.75" customHeight="1" x14ac:dyDescent="0.2">
      <c r="A516" s="14">
        <f>B516</f>
        <v>41166</v>
      </c>
      <c r="B516" s="18">
        <f>B514+1</f>
        <v>41166</v>
      </c>
      <c r="C516" s="7"/>
      <c r="D516" s="11"/>
      <c r="E516" s="11" t="s">
        <v>123</v>
      </c>
      <c r="F516" s="11" t="s">
        <v>68</v>
      </c>
      <c r="G516" s="6"/>
    </row>
    <row r="517" spans="1:7" x14ac:dyDescent="0.2">
      <c r="A517" s="14"/>
      <c r="B517" s="18"/>
      <c r="C517" s="7"/>
      <c r="D517" s="11"/>
      <c r="E517" s="11"/>
      <c r="F517" s="11"/>
      <c r="G517" s="6"/>
    </row>
    <row r="518" spans="1:7" x14ac:dyDescent="0.2">
      <c r="A518" s="14">
        <f>B518</f>
        <v>41167</v>
      </c>
      <c r="B518" s="18">
        <f>B516+1</f>
        <v>41167</v>
      </c>
      <c r="C518" s="7"/>
      <c r="D518" s="11"/>
      <c r="E518" s="11"/>
      <c r="F518" s="11"/>
      <c r="G518" s="6"/>
    </row>
    <row r="519" spans="1:7" x14ac:dyDescent="0.2">
      <c r="A519" s="14"/>
      <c r="B519" s="18"/>
      <c r="C519" s="7"/>
      <c r="D519" s="11"/>
      <c r="E519" s="11"/>
      <c r="F519" s="11"/>
      <c r="G519" s="6"/>
    </row>
    <row r="520" spans="1:7" ht="12.75" customHeight="1" x14ac:dyDescent="0.2">
      <c r="A520" s="14">
        <f>B520</f>
        <v>41168</v>
      </c>
      <c r="B520" s="18">
        <f>B518+1</f>
        <v>41168</v>
      </c>
      <c r="C520" s="7"/>
      <c r="D520" s="11"/>
      <c r="E520" s="11"/>
      <c r="F520" s="11" t="s">
        <v>127</v>
      </c>
      <c r="G520" s="6"/>
    </row>
    <row r="521" spans="1:7" x14ac:dyDescent="0.2">
      <c r="A521" s="14"/>
      <c r="B521" s="18"/>
      <c r="C521" s="7"/>
      <c r="D521" s="11"/>
      <c r="E521" s="11"/>
      <c r="F521" s="11"/>
      <c r="G521" s="6"/>
    </row>
    <row r="522" spans="1:7" x14ac:dyDescent="0.2">
      <c r="A522" s="14">
        <f>B522</f>
        <v>41169</v>
      </c>
      <c r="B522" s="18">
        <f>B520+1</f>
        <v>41169</v>
      </c>
      <c r="C522" s="7"/>
      <c r="D522" s="11"/>
      <c r="E522" s="11"/>
      <c r="F522" s="11"/>
      <c r="G522" s="6"/>
    </row>
    <row r="523" spans="1:7" x14ac:dyDescent="0.2">
      <c r="A523" s="14"/>
      <c r="B523" s="18"/>
      <c r="C523" s="7"/>
      <c r="D523" s="11"/>
      <c r="E523" s="11"/>
      <c r="F523" s="11"/>
      <c r="G523" s="6"/>
    </row>
    <row r="524" spans="1:7" x14ac:dyDescent="0.2">
      <c r="A524" s="14">
        <f>B524</f>
        <v>41170</v>
      </c>
      <c r="B524" s="18">
        <f>B522+1</f>
        <v>41170</v>
      </c>
      <c r="C524" s="7"/>
      <c r="D524" s="11"/>
      <c r="E524" s="11"/>
      <c r="F524" s="11"/>
      <c r="G524" s="6"/>
    </row>
    <row r="525" spans="1:7" x14ac:dyDescent="0.2">
      <c r="A525" s="14"/>
      <c r="B525" s="18"/>
      <c r="C525" s="7"/>
      <c r="D525" s="11"/>
      <c r="E525" s="11"/>
      <c r="F525" s="11"/>
      <c r="G525" s="6"/>
    </row>
    <row r="526" spans="1:7" x14ac:dyDescent="0.2">
      <c r="A526" s="14">
        <f>B526</f>
        <v>41171</v>
      </c>
      <c r="B526" s="18">
        <f>B524+1</f>
        <v>41171</v>
      </c>
      <c r="C526" s="7"/>
      <c r="D526" s="11"/>
      <c r="E526" s="11"/>
      <c r="F526" s="11"/>
      <c r="G526" s="6"/>
    </row>
    <row r="527" spans="1:7" x14ac:dyDescent="0.2">
      <c r="A527" s="14"/>
      <c r="B527" s="18"/>
      <c r="C527" s="7"/>
      <c r="D527" s="11"/>
      <c r="E527" s="11"/>
      <c r="F527" s="11"/>
      <c r="G527" s="6"/>
    </row>
    <row r="528" spans="1:7" ht="12.75" customHeight="1" x14ac:dyDescent="0.2">
      <c r="A528" s="14">
        <f>B528</f>
        <v>41172</v>
      </c>
      <c r="B528" s="18">
        <f>B526+1</f>
        <v>41172</v>
      </c>
      <c r="C528" s="7"/>
      <c r="D528" s="11"/>
      <c r="E528" s="11" t="s">
        <v>100</v>
      </c>
      <c r="F528" s="11"/>
      <c r="G528" s="6"/>
    </row>
    <row r="529" spans="1:7" x14ac:dyDescent="0.2">
      <c r="A529" s="14"/>
      <c r="B529" s="18"/>
      <c r="C529" s="7"/>
      <c r="D529" s="11"/>
      <c r="E529" s="11"/>
      <c r="F529" s="11"/>
      <c r="G529" s="6"/>
    </row>
    <row r="530" spans="1:7" ht="12.75" customHeight="1" x14ac:dyDescent="0.2">
      <c r="A530" s="14">
        <f>B530</f>
        <v>41173</v>
      </c>
      <c r="B530" s="18">
        <f>B528+1</f>
        <v>41173</v>
      </c>
      <c r="C530" s="7"/>
      <c r="D530" s="11" t="s">
        <v>174</v>
      </c>
      <c r="E530" s="11" t="s">
        <v>123</v>
      </c>
      <c r="F530" s="11"/>
      <c r="G530" s="6"/>
    </row>
    <row r="531" spans="1:7" x14ac:dyDescent="0.2">
      <c r="A531" s="14"/>
      <c r="B531" s="18"/>
      <c r="C531" s="7"/>
      <c r="D531" s="11"/>
      <c r="E531" s="11"/>
      <c r="F531" s="11"/>
      <c r="G531" s="6"/>
    </row>
    <row r="532" spans="1:7" x14ac:dyDescent="0.2">
      <c r="A532" s="14">
        <f>B532</f>
        <v>41174</v>
      </c>
      <c r="B532" s="18">
        <f>B530+1</f>
        <v>41174</v>
      </c>
      <c r="C532" s="7"/>
      <c r="D532" s="11"/>
      <c r="E532" s="11"/>
      <c r="F532" s="11"/>
      <c r="G532" s="6"/>
    </row>
    <row r="533" spans="1:7" x14ac:dyDescent="0.2">
      <c r="A533" s="14"/>
      <c r="B533" s="18"/>
      <c r="C533" s="7"/>
      <c r="D533" s="11"/>
      <c r="E533" s="11"/>
      <c r="F533" s="11"/>
      <c r="G533" s="6"/>
    </row>
    <row r="534" spans="1:7" ht="12.75" customHeight="1" x14ac:dyDescent="0.2">
      <c r="A534" s="14">
        <f>B534</f>
        <v>41175</v>
      </c>
      <c r="B534" s="18">
        <f>B532+1</f>
        <v>41175</v>
      </c>
      <c r="C534" s="7"/>
      <c r="D534" s="11"/>
      <c r="E534" s="11"/>
      <c r="F534" s="11" t="s">
        <v>65</v>
      </c>
      <c r="G534" s="6"/>
    </row>
    <row r="535" spans="1:7" x14ac:dyDescent="0.2">
      <c r="A535" s="14"/>
      <c r="B535" s="18"/>
      <c r="C535" s="7"/>
      <c r="D535" s="11"/>
      <c r="E535" s="11"/>
      <c r="F535" s="11"/>
      <c r="G535" s="6"/>
    </row>
    <row r="536" spans="1:7" x14ac:dyDescent="0.2">
      <c r="A536" s="14">
        <f>B536</f>
        <v>41176</v>
      </c>
      <c r="B536" s="18">
        <f>B534+1</f>
        <v>41176</v>
      </c>
      <c r="C536" s="7"/>
      <c r="D536" s="11"/>
      <c r="E536" s="11"/>
      <c r="F536" s="11"/>
      <c r="G536" s="6"/>
    </row>
    <row r="537" spans="1:7" x14ac:dyDescent="0.2">
      <c r="A537" s="14"/>
      <c r="B537" s="18"/>
      <c r="C537" s="7"/>
      <c r="D537" s="11"/>
      <c r="E537" s="11"/>
      <c r="F537" s="11"/>
      <c r="G537" s="6"/>
    </row>
    <row r="538" spans="1:7" x14ac:dyDescent="0.2">
      <c r="A538" s="14">
        <f>B538</f>
        <v>41177</v>
      </c>
      <c r="B538" s="18">
        <f>B536+1</f>
        <v>41177</v>
      </c>
      <c r="C538" s="7"/>
      <c r="D538" s="11"/>
      <c r="E538" s="11"/>
      <c r="F538" s="11"/>
      <c r="G538" s="6"/>
    </row>
    <row r="539" spans="1:7" x14ac:dyDescent="0.2">
      <c r="A539" s="14"/>
      <c r="B539" s="18"/>
      <c r="C539" s="7"/>
      <c r="D539" s="11"/>
      <c r="E539" s="11"/>
      <c r="F539" s="11"/>
      <c r="G539" s="6"/>
    </row>
    <row r="540" spans="1:7" x14ac:dyDescent="0.2">
      <c r="A540" s="14">
        <f>B540</f>
        <v>41178</v>
      </c>
      <c r="B540" s="18">
        <f>B538+1</f>
        <v>41178</v>
      </c>
      <c r="C540" s="7"/>
      <c r="D540" s="11"/>
      <c r="E540" s="11"/>
      <c r="F540" s="11"/>
      <c r="G540" s="6"/>
    </row>
    <row r="541" spans="1:7" x14ac:dyDescent="0.2">
      <c r="A541" s="14"/>
      <c r="B541" s="18"/>
      <c r="C541" s="7"/>
      <c r="D541" s="11"/>
      <c r="E541" s="11"/>
      <c r="F541" s="11"/>
      <c r="G541" s="6"/>
    </row>
    <row r="542" spans="1:7" ht="12.75" customHeight="1" x14ac:dyDescent="0.2">
      <c r="A542" s="14">
        <f>B542</f>
        <v>41179</v>
      </c>
      <c r="B542" s="18">
        <f>B540+1</f>
        <v>41179</v>
      </c>
      <c r="C542" s="7"/>
      <c r="D542" s="11"/>
      <c r="E542" s="11" t="s">
        <v>100</v>
      </c>
      <c r="F542" s="11"/>
      <c r="G542" s="6"/>
    </row>
    <row r="543" spans="1:7" x14ac:dyDescent="0.2">
      <c r="A543" s="14"/>
      <c r="B543" s="18"/>
      <c r="C543" s="7"/>
      <c r="D543" s="11"/>
      <c r="E543" s="11"/>
      <c r="F543" s="11"/>
      <c r="G543" s="6"/>
    </row>
    <row r="544" spans="1:7" ht="12.75" customHeight="1" x14ac:dyDescent="0.2">
      <c r="A544" s="14">
        <f>B544</f>
        <v>41180</v>
      </c>
      <c r="B544" s="18">
        <f>B542+1</f>
        <v>41180</v>
      </c>
      <c r="C544" s="7"/>
      <c r="D544" s="11"/>
      <c r="E544" s="11" t="s">
        <v>123</v>
      </c>
      <c r="F544" s="11"/>
      <c r="G544" s="6"/>
    </row>
    <row r="545" spans="1:7" x14ac:dyDescent="0.2">
      <c r="A545" s="14"/>
      <c r="B545" s="18"/>
      <c r="C545" s="7"/>
      <c r="D545" s="11"/>
      <c r="E545" s="11"/>
      <c r="F545" s="11"/>
      <c r="G545" s="6"/>
    </row>
    <row r="546" spans="1:7" x14ac:dyDescent="0.2">
      <c r="A546" s="14">
        <f>B546</f>
        <v>41181</v>
      </c>
      <c r="B546" s="18">
        <f>B544+1</f>
        <v>41181</v>
      </c>
      <c r="C546" s="7"/>
      <c r="D546" s="11"/>
      <c r="E546" s="11"/>
      <c r="F546" s="11"/>
      <c r="G546" s="6"/>
    </row>
    <row r="547" spans="1:7" x14ac:dyDescent="0.2">
      <c r="A547" s="14"/>
      <c r="B547" s="18"/>
      <c r="C547" s="7"/>
      <c r="D547" s="11"/>
      <c r="E547" s="11"/>
      <c r="F547" s="11"/>
      <c r="G547" s="6"/>
    </row>
    <row r="548" spans="1:7" x14ac:dyDescent="0.2">
      <c r="A548" s="14">
        <f>B548</f>
        <v>41182</v>
      </c>
      <c r="B548" s="18">
        <f>B546+1</f>
        <v>41182</v>
      </c>
      <c r="C548" s="7"/>
      <c r="D548" s="11"/>
      <c r="E548" s="11"/>
      <c r="F548" s="11"/>
      <c r="G548" s="6"/>
    </row>
    <row r="549" spans="1:7" x14ac:dyDescent="0.2">
      <c r="A549" s="14"/>
      <c r="B549" s="18"/>
      <c r="C549" s="7"/>
      <c r="D549" s="11"/>
      <c r="E549" s="11"/>
      <c r="F549" s="11"/>
      <c r="G549" s="6"/>
    </row>
    <row r="550" spans="1:7" x14ac:dyDescent="0.2">
      <c r="A550" s="14">
        <f>B550</f>
        <v>41183</v>
      </c>
      <c r="B550" s="18">
        <f>B548+1</f>
        <v>41183</v>
      </c>
      <c r="C550" s="7"/>
      <c r="D550" s="11"/>
      <c r="E550" s="11"/>
      <c r="F550" s="11"/>
      <c r="G550" s="6"/>
    </row>
    <row r="551" spans="1:7" x14ac:dyDescent="0.2">
      <c r="A551" s="14"/>
      <c r="B551" s="18"/>
      <c r="C551" s="7"/>
      <c r="D551" s="11"/>
      <c r="E551" s="11"/>
      <c r="F551" s="11"/>
      <c r="G551" s="6"/>
    </row>
    <row r="552" spans="1:7" x14ac:dyDescent="0.2">
      <c r="A552" s="14">
        <f>B552</f>
        <v>41184</v>
      </c>
      <c r="B552" s="18">
        <f>B550+1</f>
        <v>41184</v>
      </c>
      <c r="C552" s="7"/>
      <c r="D552" s="11"/>
      <c r="E552" s="11"/>
      <c r="F552" s="11"/>
      <c r="G552" s="6"/>
    </row>
    <row r="553" spans="1:7" x14ac:dyDescent="0.2">
      <c r="A553" s="14"/>
      <c r="B553" s="18"/>
      <c r="C553" s="7"/>
      <c r="D553" s="11"/>
      <c r="E553" s="11"/>
      <c r="F553" s="11"/>
      <c r="G553" s="6"/>
    </row>
    <row r="554" spans="1:7" ht="12.75" customHeight="1" x14ac:dyDescent="0.2">
      <c r="A554" s="14">
        <f>B554</f>
        <v>41185</v>
      </c>
      <c r="B554" s="18">
        <f>B552+1</f>
        <v>41185</v>
      </c>
      <c r="C554" s="7"/>
      <c r="D554" s="11"/>
      <c r="E554" s="11"/>
      <c r="F554" s="11" t="s">
        <v>66</v>
      </c>
      <c r="G554" s="6"/>
    </row>
    <row r="555" spans="1:7" x14ac:dyDescent="0.2">
      <c r="A555" s="14"/>
      <c r="B555" s="18" t="s">
        <v>175</v>
      </c>
      <c r="C555" s="7"/>
      <c r="D555" s="11"/>
      <c r="E555" s="11"/>
      <c r="F555" s="11"/>
      <c r="G555" s="6"/>
    </row>
    <row r="556" spans="1:7" ht="12.75" customHeight="1" x14ac:dyDescent="0.2">
      <c r="A556" s="14">
        <f>B556</f>
        <v>41186</v>
      </c>
      <c r="B556" s="18">
        <f>B554+1</f>
        <v>41186</v>
      </c>
      <c r="C556" s="7"/>
      <c r="D556" s="11"/>
      <c r="E556" s="11" t="s">
        <v>100</v>
      </c>
      <c r="F556" s="11"/>
      <c r="G556" s="6"/>
    </row>
    <row r="557" spans="1:7" x14ac:dyDescent="0.2">
      <c r="A557" s="14"/>
      <c r="B557" s="18"/>
      <c r="C557" s="7"/>
      <c r="D557" s="11"/>
      <c r="E557" s="11"/>
      <c r="F557" s="11"/>
      <c r="G557" s="6"/>
    </row>
    <row r="558" spans="1:7" ht="12.75" customHeight="1" x14ac:dyDescent="0.2">
      <c r="A558" s="14">
        <f>B558</f>
        <v>41187</v>
      </c>
      <c r="B558" s="18">
        <f>B556+1</f>
        <v>41187</v>
      </c>
      <c r="C558" s="7"/>
      <c r="D558" s="11"/>
      <c r="E558" s="11" t="s">
        <v>123</v>
      </c>
      <c r="F558" s="11"/>
      <c r="G558" s="6"/>
    </row>
    <row r="559" spans="1:7" x14ac:dyDescent="0.2">
      <c r="A559" s="14"/>
      <c r="B559" s="18"/>
      <c r="C559" s="7"/>
      <c r="D559" s="11"/>
      <c r="E559" s="11"/>
      <c r="F559" s="11"/>
      <c r="G559" s="6"/>
    </row>
    <row r="560" spans="1:7" x14ac:dyDescent="0.2">
      <c r="A560" s="14">
        <f>B560</f>
        <v>41188</v>
      </c>
      <c r="B560" s="18">
        <f>B558+1</f>
        <v>41188</v>
      </c>
      <c r="C560" s="7"/>
      <c r="D560" s="11"/>
      <c r="E560" s="11"/>
      <c r="F560" s="11"/>
      <c r="G560" s="6"/>
    </row>
    <row r="561" spans="1:7" x14ac:dyDescent="0.2">
      <c r="A561" s="14"/>
      <c r="B561" s="18"/>
      <c r="C561" s="7"/>
      <c r="D561" s="11"/>
      <c r="E561" s="11"/>
      <c r="F561" s="11"/>
      <c r="G561" s="6"/>
    </row>
    <row r="562" spans="1:7" ht="12.75" customHeight="1" x14ac:dyDescent="0.2">
      <c r="A562" s="14">
        <f>B562</f>
        <v>41189</v>
      </c>
      <c r="B562" s="18">
        <f>B560+1</f>
        <v>41189</v>
      </c>
      <c r="C562" s="7"/>
      <c r="D562" s="11"/>
      <c r="E562" s="11"/>
      <c r="F562" s="11" t="s">
        <v>67</v>
      </c>
      <c r="G562" s="6"/>
    </row>
    <row r="563" spans="1:7" x14ac:dyDescent="0.2">
      <c r="A563" s="14"/>
      <c r="B563" s="18"/>
      <c r="C563" s="7"/>
      <c r="D563" s="11"/>
      <c r="E563" s="11"/>
      <c r="F563" s="11"/>
      <c r="G563" s="6"/>
    </row>
    <row r="564" spans="1:7" x14ac:dyDescent="0.2">
      <c r="A564" s="14">
        <f>B564</f>
        <v>41190</v>
      </c>
      <c r="B564" s="18">
        <f>B562+1</f>
        <v>41190</v>
      </c>
      <c r="C564" s="7" t="s">
        <v>47</v>
      </c>
      <c r="D564" s="11"/>
      <c r="E564" s="11"/>
      <c r="F564" s="11"/>
      <c r="G564" s="6"/>
    </row>
    <row r="565" spans="1:7" x14ac:dyDescent="0.2">
      <c r="A565" s="14"/>
      <c r="B565" s="18"/>
      <c r="C565" s="7"/>
      <c r="D565" s="11"/>
      <c r="E565" s="11"/>
      <c r="F565" s="11"/>
      <c r="G565" s="6"/>
    </row>
    <row r="566" spans="1:7" x14ac:dyDescent="0.2">
      <c r="A566" s="14">
        <f>B566</f>
        <v>41191</v>
      </c>
      <c r="B566" s="18">
        <f>B564+1</f>
        <v>41191</v>
      </c>
      <c r="C566" s="7" t="s">
        <v>47</v>
      </c>
      <c r="D566" s="11"/>
      <c r="E566" s="11"/>
      <c r="F566" s="11"/>
      <c r="G566" s="6"/>
    </row>
    <row r="567" spans="1:7" x14ac:dyDescent="0.2">
      <c r="A567" s="14"/>
      <c r="B567" s="18"/>
      <c r="C567" s="7"/>
      <c r="D567" s="11"/>
      <c r="E567" s="11"/>
      <c r="F567" s="11"/>
      <c r="G567" s="6"/>
    </row>
    <row r="568" spans="1:7" x14ac:dyDescent="0.2">
      <c r="A568" s="14">
        <f>B568</f>
        <v>41192</v>
      </c>
      <c r="B568" s="18">
        <f>B566+1</f>
        <v>41192</v>
      </c>
      <c r="C568" s="7" t="s">
        <v>47</v>
      </c>
      <c r="D568" s="11"/>
      <c r="E568" s="11"/>
      <c r="F568" s="11"/>
      <c r="G568" s="6"/>
    </row>
    <row r="569" spans="1:7" x14ac:dyDescent="0.2">
      <c r="A569" s="14"/>
      <c r="B569" s="18"/>
      <c r="C569" s="7"/>
      <c r="D569" s="11"/>
      <c r="E569" s="11"/>
      <c r="F569" s="11"/>
      <c r="G569" s="6"/>
    </row>
    <row r="570" spans="1:7" x14ac:dyDescent="0.2">
      <c r="A570" s="14">
        <f>B570</f>
        <v>41193</v>
      </c>
      <c r="B570" s="18">
        <f>B568+1</f>
        <v>41193</v>
      </c>
      <c r="C570" s="7" t="s">
        <v>47</v>
      </c>
      <c r="D570" s="11"/>
      <c r="E570" s="11"/>
      <c r="F570" s="11"/>
      <c r="G570" s="6"/>
    </row>
    <row r="571" spans="1:7" x14ac:dyDescent="0.2">
      <c r="A571" s="14"/>
      <c r="B571" s="18"/>
      <c r="C571" s="7"/>
      <c r="D571" s="11"/>
      <c r="E571" s="11"/>
      <c r="F571" s="11"/>
      <c r="G571" s="6"/>
    </row>
    <row r="572" spans="1:7" ht="12.75" customHeight="1" x14ac:dyDescent="0.2">
      <c r="A572" s="14">
        <f>B572</f>
        <v>41194</v>
      </c>
      <c r="B572" s="18">
        <f>B570+1</f>
        <v>41194</v>
      </c>
      <c r="C572" s="7" t="s">
        <v>47</v>
      </c>
      <c r="D572" s="11"/>
      <c r="E572" s="11"/>
      <c r="F572" s="11" t="s">
        <v>68</v>
      </c>
      <c r="G572" s="6"/>
    </row>
    <row r="573" spans="1:7" x14ac:dyDescent="0.2">
      <c r="A573" s="14"/>
      <c r="B573" s="18"/>
      <c r="C573" s="7"/>
      <c r="D573" s="11"/>
      <c r="E573" s="11"/>
      <c r="F573" s="11"/>
      <c r="G573" s="6"/>
    </row>
    <row r="574" spans="1:7" x14ac:dyDescent="0.2">
      <c r="A574" s="14">
        <f>B574</f>
        <v>41195</v>
      </c>
      <c r="B574" s="18">
        <f>B572+1</f>
        <v>41195</v>
      </c>
      <c r="C574" s="7" t="s">
        <v>47</v>
      </c>
      <c r="D574" s="11"/>
      <c r="E574" s="11"/>
      <c r="F574" s="11"/>
      <c r="G574" s="6"/>
    </row>
    <row r="575" spans="1:7" x14ac:dyDescent="0.2">
      <c r="A575" s="14"/>
      <c r="B575" s="18"/>
      <c r="C575" s="7"/>
      <c r="D575" s="11"/>
      <c r="E575" s="11"/>
      <c r="F575" s="11"/>
      <c r="G575" s="6"/>
    </row>
    <row r="576" spans="1:7" x14ac:dyDescent="0.2">
      <c r="A576" s="14">
        <f>B576</f>
        <v>41196</v>
      </c>
      <c r="B576" s="18">
        <f>B574+1</f>
        <v>41196</v>
      </c>
      <c r="C576" s="7" t="s">
        <v>47</v>
      </c>
      <c r="D576" s="11"/>
      <c r="E576" s="11"/>
      <c r="F576" s="11"/>
      <c r="G576" s="6"/>
    </row>
    <row r="577" spans="1:7" x14ac:dyDescent="0.2">
      <c r="A577" s="14"/>
      <c r="B577" s="18"/>
      <c r="C577" s="7"/>
      <c r="D577" s="11"/>
      <c r="E577" s="11"/>
      <c r="F577" s="11"/>
      <c r="G577" s="6"/>
    </row>
    <row r="578" spans="1:7" x14ac:dyDescent="0.2">
      <c r="A578" s="14">
        <f>B578</f>
        <v>41197</v>
      </c>
      <c r="B578" s="18">
        <f>B576+1</f>
        <v>41197</v>
      </c>
      <c r="C578" s="7" t="s">
        <v>47</v>
      </c>
      <c r="D578" s="11"/>
      <c r="E578" s="11"/>
      <c r="F578" s="11"/>
      <c r="G578" s="6"/>
    </row>
    <row r="579" spans="1:7" x14ac:dyDescent="0.2">
      <c r="A579" s="14"/>
      <c r="B579" s="18"/>
      <c r="C579" s="7"/>
      <c r="D579" s="11"/>
      <c r="E579" s="11"/>
      <c r="F579" s="11"/>
      <c r="G579" s="6"/>
    </row>
    <row r="580" spans="1:7" x14ac:dyDescent="0.2">
      <c r="A580" s="14">
        <f>B580</f>
        <v>41198</v>
      </c>
      <c r="B580" s="18">
        <f>B578+1</f>
        <v>41198</v>
      </c>
      <c r="C580" s="7" t="s">
        <v>47</v>
      </c>
      <c r="D580" s="11"/>
      <c r="E580" s="11"/>
      <c r="F580" s="11"/>
      <c r="G580" s="6"/>
    </row>
    <row r="581" spans="1:7" x14ac:dyDescent="0.2">
      <c r="A581" s="14"/>
      <c r="B581" s="18"/>
      <c r="C581" s="7"/>
      <c r="D581" s="11"/>
      <c r="E581" s="11"/>
      <c r="F581" s="11"/>
      <c r="G581" s="6"/>
    </row>
    <row r="582" spans="1:7" x14ac:dyDescent="0.2">
      <c r="A582" s="14">
        <f>B582</f>
        <v>41199</v>
      </c>
      <c r="B582" s="18">
        <f>B580+1</f>
        <v>41199</v>
      </c>
      <c r="C582" s="7" t="s">
        <v>47</v>
      </c>
      <c r="D582" s="11"/>
      <c r="E582" s="11"/>
      <c r="F582" s="11"/>
      <c r="G582" s="6"/>
    </row>
    <row r="583" spans="1:7" x14ac:dyDescent="0.2">
      <c r="A583" s="14"/>
      <c r="B583" s="18"/>
      <c r="C583" s="7"/>
      <c r="D583" s="11"/>
      <c r="E583" s="11"/>
      <c r="F583" s="11"/>
      <c r="G583" s="6"/>
    </row>
    <row r="584" spans="1:7" x14ac:dyDescent="0.2">
      <c r="A584" s="14">
        <f>B584</f>
        <v>41200</v>
      </c>
      <c r="B584" s="18">
        <f>B582+1</f>
        <v>41200</v>
      </c>
      <c r="C584" s="7" t="s">
        <v>47</v>
      </c>
      <c r="D584" s="11"/>
      <c r="E584" s="11"/>
      <c r="F584" s="11"/>
      <c r="G584" s="6"/>
    </row>
    <row r="585" spans="1:7" x14ac:dyDescent="0.2">
      <c r="A585" s="14"/>
      <c r="B585" s="18"/>
      <c r="C585" s="7"/>
      <c r="D585" s="11"/>
      <c r="E585" s="11"/>
      <c r="F585" s="11"/>
      <c r="G585" s="6"/>
    </row>
    <row r="586" spans="1:7" x14ac:dyDescent="0.2">
      <c r="A586" s="14">
        <f>B586</f>
        <v>41201</v>
      </c>
      <c r="B586" s="18">
        <f>B584+1</f>
        <v>41201</v>
      </c>
      <c r="C586" s="7" t="s">
        <v>47</v>
      </c>
      <c r="D586" s="11"/>
      <c r="E586" s="11"/>
      <c r="F586" s="11"/>
      <c r="G586" s="6"/>
    </row>
    <row r="587" spans="1:7" x14ac:dyDescent="0.2">
      <c r="A587" s="14"/>
      <c r="B587" s="18"/>
      <c r="C587" s="7"/>
      <c r="D587" s="11"/>
      <c r="E587" s="11"/>
      <c r="F587" s="11"/>
      <c r="G587" s="6"/>
    </row>
    <row r="588" spans="1:7" ht="12.75" customHeight="1" x14ac:dyDescent="0.2">
      <c r="A588" s="14">
        <f>B588</f>
        <v>41202</v>
      </c>
      <c r="B588" s="18">
        <f>B586+1</f>
        <v>41202</v>
      </c>
      <c r="C588" s="7" t="s">
        <v>47</v>
      </c>
      <c r="D588" s="11"/>
      <c r="E588" s="11" t="s">
        <v>176</v>
      </c>
      <c r="F588" s="11"/>
      <c r="G588" s="6"/>
    </row>
    <row r="589" spans="1:7" x14ac:dyDescent="0.2">
      <c r="A589" s="14"/>
      <c r="B589" s="18"/>
      <c r="C589" s="7"/>
      <c r="D589" s="11"/>
      <c r="E589" s="11"/>
      <c r="F589" s="11"/>
      <c r="G589" s="6"/>
    </row>
    <row r="590" spans="1:7" ht="12.75" customHeight="1" x14ac:dyDescent="0.2">
      <c r="A590" s="14">
        <f>B590</f>
        <v>41203</v>
      </c>
      <c r="B590" s="18">
        <f>B588+1</f>
        <v>41203</v>
      </c>
      <c r="C590" s="7"/>
      <c r="D590" s="11"/>
      <c r="E590" s="11"/>
      <c r="F590" s="11" t="s">
        <v>127</v>
      </c>
      <c r="G590" s="6"/>
    </row>
    <row r="591" spans="1:7" x14ac:dyDescent="0.2">
      <c r="A591" s="14"/>
      <c r="B591" s="18"/>
      <c r="C591" s="7"/>
      <c r="D591" s="11"/>
      <c r="E591" s="11"/>
      <c r="F591" s="11"/>
      <c r="G591" s="6"/>
    </row>
    <row r="592" spans="1:7" x14ac:dyDescent="0.2">
      <c r="A592" s="14">
        <f>B592</f>
        <v>41204</v>
      </c>
      <c r="B592" s="18">
        <f>B590+1</f>
        <v>41204</v>
      </c>
      <c r="C592" s="7"/>
      <c r="D592" s="11"/>
      <c r="E592" s="11"/>
      <c r="F592" s="11"/>
      <c r="G592" s="6"/>
    </row>
    <row r="593" spans="1:7" x14ac:dyDescent="0.2">
      <c r="A593" s="14"/>
      <c r="B593" s="18"/>
      <c r="C593" s="7"/>
      <c r="D593" s="11"/>
      <c r="E593" s="11"/>
      <c r="F593" s="11"/>
      <c r="G593" s="6"/>
    </row>
    <row r="594" spans="1:7" x14ac:dyDescent="0.2">
      <c r="A594" s="14">
        <f>B594</f>
        <v>41205</v>
      </c>
      <c r="B594" s="18">
        <f>B592+1</f>
        <v>41205</v>
      </c>
      <c r="C594" s="7"/>
      <c r="D594" s="11"/>
      <c r="E594" s="11"/>
      <c r="F594" s="11"/>
      <c r="G594" s="6"/>
    </row>
    <row r="595" spans="1:7" x14ac:dyDescent="0.2">
      <c r="A595" s="14"/>
      <c r="B595" s="18"/>
      <c r="C595" s="7"/>
      <c r="D595" s="11"/>
      <c r="E595" s="11"/>
      <c r="F595" s="11"/>
      <c r="G595" s="6"/>
    </row>
    <row r="596" spans="1:7" x14ac:dyDescent="0.2">
      <c r="A596" s="14">
        <f>B596</f>
        <v>41206</v>
      </c>
      <c r="B596" s="18">
        <f>B594+1</f>
        <v>41206</v>
      </c>
      <c r="C596" s="7"/>
      <c r="D596" s="11"/>
      <c r="E596" s="11"/>
      <c r="F596" s="11"/>
      <c r="G596" s="6"/>
    </row>
    <row r="597" spans="1:7" x14ac:dyDescent="0.2">
      <c r="A597" s="14"/>
      <c r="B597" s="18"/>
      <c r="C597" s="7"/>
      <c r="D597" s="11"/>
      <c r="E597" s="11"/>
      <c r="F597" s="11"/>
      <c r="G597" s="6"/>
    </row>
    <row r="598" spans="1:7" ht="12.75" customHeight="1" x14ac:dyDescent="0.2">
      <c r="A598" s="14">
        <f>B598</f>
        <v>41207</v>
      </c>
      <c r="B598" s="18">
        <f>B596+1</f>
        <v>41207</v>
      </c>
      <c r="C598" s="7"/>
      <c r="D598" s="5"/>
      <c r="E598" s="11" t="s">
        <v>100</v>
      </c>
      <c r="F598" s="11"/>
      <c r="G598" s="6"/>
    </row>
    <row r="599" spans="1:7" x14ac:dyDescent="0.2">
      <c r="A599" s="14"/>
      <c r="B599" s="18"/>
      <c r="C599" s="7"/>
      <c r="D599" s="5"/>
      <c r="E599" s="11"/>
      <c r="F599" s="11"/>
      <c r="G599" s="6"/>
    </row>
    <row r="600" spans="1:7" ht="12.75" customHeight="1" x14ac:dyDescent="0.2">
      <c r="A600" s="14">
        <f>B600</f>
        <v>41208</v>
      </c>
      <c r="B600" s="18">
        <f>B598+1</f>
        <v>41208</v>
      </c>
      <c r="C600" s="7"/>
      <c r="D600" s="11"/>
      <c r="E600" s="11" t="s">
        <v>123</v>
      </c>
      <c r="F600" s="11"/>
      <c r="G600" s="6"/>
    </row>
    <row r="601" spans="1:7" x14ac:dyDescent="0.2">
      <c r="A601" s="14"/>
      <c r="B601" s="18"/>
      <c r="C601" s="7"/>
      <c r="D601" s="11"/>
      <c r="E601" s="11"/>
      <c r="F601" s="11"/>
      <c r="G601" s="6"/>
    </row>
    <row r="602" spans="1:7" ht="12.75" customHeight="1" x14ac:dyDescent="0.2">
      <c r="A602" s="14">
        <f>B602</f>
        <v>41209</v>
      </c>
      <c r="B602" s="18">
        <f>B600+1</f>
        <v>41209</v>
      </c>
      <c r="C602" s="7"/>
      <c r="D602" s="11" t="s">
        <v>177</v>
      </c>
      <c r="E602" s="11" t="s">
        <v>178</v>
      </c>
      <c r="F602" s="11"/>
      <c r="G602" s="6"/>
    </row>
    <row r="603" spans="1:7" x14ac:dyDescent="0.2">
      <c r="A603" s="14"/>
      <c r="B603" s="18"/>
      <c r="C603" s="7"/>
      <c r="D603" s="11"/>
      <c r="E603" s="11"/>
      <c r="F603" s="11"/>
      <c r="G603" s="6"/>
    </row>
    <row r="604" spans="1:7" ht="12.75" customHeight="1" x14ac:dyDescent="0.2">
      <c r="A604" s="14">
        <f>B604</f>
        <v>41210</v>
      </c>
      <c r="B604" s="18">
        <f>B602+1</f>
        <v>41210</v>
      </c>
      <c r="C604" s="7"/>
      <c r="D604" s="11"/>
      <c r="E604" s="11"/>
      <c r="F604" s="11" t="s">
        <v>179</v>
      </c>
      <c r="G604" s="6"/>
    </row>
    <row r="605" spans="1:7" x14ac:dyDescent="0.2">
      <c r="A605" s="14"/>
      <c r="B605" s="18"/>
      <c r="C605" s="7"/>
      <c r="D605" s="11"/>
      <c r="E605" s="11"/>
      <c r="F605" s="11"/>
      <c r="G605" s="6"/>
    </row>
    <row r="606" spans="1:7" x14ac:dyDescent="0.2">
      <c r="A606" s="14">
        <f>B606</f>
        <v>41211</v>
      </c>
      <c r="B606" s="18">
        <f>B604+1</f>
        <v>41211</v>
      </c>
      <c r="C606" s="7"/>
      <c r="D606" s="11"/>
      <c r="E606" s="11"/>
      <c r="F606" s="11"/>
      <c r="G606" s="6"/>
    </row>
    <row r="607" spans="1:7" x14ac:dyDescent="0.2">
      <c r="A607" s="14"/>
      <c r="B607" s="18"/>
      <c r="C607" s="7"/>
      <c r="D607" s="11"/>
      <c r="E607" s="11"/>
      <c r="F607" s="11"/>
      <c r="G607" s="6"/>
    </row>
    <row r="608" spans="1:7" x14ac:dyDescent="0.2">
      <c r="A608" s="14">
        <f>B608</f>
        <v>41212</v>
      </c>
      <c r="B608" s="18">
        <f>B606+1</f>
        <v>41212</v>
      </c>
      <c r="C608" s="7"/>
      <c r="D608" s="11"/>
      <c r="E608" s="11"/>
      <c r="F608" s="11"/>
      <c r="G608" s="6"/>
    </row>
    <row r="609" spans="1:7" x14ac:dyDescent="0.2">
      <c r="A609" s="14"/>
      <c r="B609" s="18"/>
      <c r="C609" s="7"/>
      <c r="D609" s="11"/>
      <c r="E609" s="11"/>
      <c r="F609" s="11"/>
      <c r="G609" s="6"/>
    </row>
    <row r="610" spans="1:7" x14ac:dyDescent="0.2">
      <c r="A610" s="14">
        <f>B610</f>
        <v>41213</v>
      </c>
      <c r="B610" s="18">
        <f>B608+1</f>
        <v>41213</v>
      </c>
      <c r="C610" s="7"/>
      <c r="D610" s="11"/>
      <c r="E610" s="11"/>
      <c r="F610" s="11"/>
      <c r="G610" s="6"/>
    </row>
    <row r="611" spans="1:7" x14ac:dyDescent="0.2">
      <c r="A611" s="14"/>
      <c r="B611" s="18"/>
      <c r="C611" s="7"/>
      <c r="D611" s="11"/>
      <c r="E611" s="11"/>
      <c r="F611" s="11"/>
      <c r="G611" s="6"/>
    </row>
    <row r="612" spans="1:7" x14ac:dyDescent="0.2">
      <c r="A612" s="14">
        <f>B612</f>
        <v>41214</v>
      </c>
      <c r="B612" s="18">
        <f>B610+1</f>
        <v>41214</v>
      </c>
      <c r="C612" s="7"/>
      <c r="D612" s="11"/>
      <c r="E612" s="11"/>
      <c r="F612" s="11"/>
      <c r="G612" s="6"/>
    </row>
    <row r="613" spans="1:7" x14ac:dyDescent="0.2">
      <c r="A613" s="14"/>
      <c r="B613" s="18" t="s">
        <v>50</v>
      </c>
      <c r="C613" s="7"/>
      <c r="D613" s="11"/>
      <c r="E613" s="11"/>
      <c r="F613" s="11"/>
      <c r="G613" s="6"/>
    </row>
    <row r="614" spans="1:7" ht="12.75" customHeight="1" x14ac:dyDescent="0.2">
      <c r="A614" s="14">
        <f>B614</f>
        <v>41215</v>
      </c>
      <c r="B614" s="18">
        <f>B612+1</f>
        <v>41215</v>
      </c>
      <c r="C614" s="7"/>
      <c r="D614" s="11"/>
      <c r="E614" s="11" t="s">
        <v>123</v>
      </c>
      <c r="F614" s="11"/>
      <c r="G614" s="6"/>
    </row>
    <row r="615" spans="1:7" x14ac:dyDescent="0.2">
      <c r="A615" s="14"/>
      <c r="B615" s="18"/>
      <c r="C615" s="7"/>
      <c r="D615" s="11"/>
      <c r="E615" s="11"/>
      <c r="F615" s="11"/>
      <c r="G615" s="6"/>
    </row>
    <row r="616" spans="1:7" x14ac:dyDescent="0.2">
      <c r="A616" s="14">
        <f>B616</f>
        <v>41216</v>
      </c>
      <c r="B616" s="18">
        <f>B614+1</f>
        <v>41216</v>
      </c>
      <c r="C616" s="7"/>
      <c r="D616" s="11"/>
      <c r="E616" s="11"/>
      <c r="F616" s="11"/>
      <c r="G616" s="6"/>
    </row>
    <row r="617" spans="1:7" x14ac:dyDescent="0.2">
      <c r="A617" s="14"/>
      <c r="B617" s="18"/>
      <c r="C617" s="7"/>
      <c r="D617" s="11"/>
      <c r="E617" s="11"/>
      <c r="F617" s="11"/>
      <c r="G617" s="6"/>
    </row>
    <row r="618" spans="1:7" ht="12.75" customHeight="1" x14ac:dyDescent="0.2">
      <c r="A618" s="14">
        <f>B618</f>
        <v>41217</v>
      </c>
      <c r="B618" s="18">
        <f>B616+1</f>
        <v>41217</v>
      </c>
      <c r="C618" s="7"/>
      <c r="D618" s="11"/>
      <c r="E618" s="11"/>
      <c r="F618" s="11" t="s">
        <v>165</v>
      </c>
      <c r="G618" s="6"/>
    </row>
    <row r="619" spans="1:7" x14ac:dyDescent="0.2">
      <c r="A619" s="14"/>
      <c r="B619" s="18"/>
      <c r="C619" s="7"/>
      <c r="D619" s="11"/>
      <c r="E619" s="11"/>
      <c r="F619" s="11"/>
      <c r="G619" s="6"/>
    </row>
    <row r="620" spans="1:7" x14ac:dyDescent="0.2">
      <c r="A620" s="14">
        <f>B620</f>
        <v>41218</v>
      </c>
      <c r="B620" s="18">
        <f>B618+1</f>
        <v>41218</v>
      </c>
      <c r="C620" s="7"/>
      <c r="D620" s="11"/>
      <c r="E620" s="11"/>
      <c r="F620" s="11"/>
      <c r="G620" s="6"/>
    </row>
    <row r="621" spans="1:7" x14ac:dyDescent="0.2">
      <c r="A621" s="14"/>
      <c r="B621" s="18"/>
      <c r="C621" s="7"/>
      <c r="D621" s="11"/>
      <c r="E621" s="11"/>
      <c r="F621" s="11"/>
      <c r="G621" s="6"/>
    </row>
    <row r="622" spans="1:7" x14ac:dyDescent="0.2">
      <c r="A622" s="14">
        <f>B622</f>
        <v>41219</v>
      </c>
      <c r="B622" s="18">
        <f>B620+1</f>
        <v>41219</v>
      </c>
      <c r="C622" s="7"/>
      <c r="D622" s="11"/>
      <c r="E622" s="11"/>
      <c r="F622" s="11"/>
      <c r="G622" s="6"/>
    </row>
    <row r="623" spans="1:7" x14ac:dyDescent="0.2">
      <c r="A623" s="14"/>
      <c r="B623" s="18"/>
      <c r="C623" s="7"/>
      <c r="D623" s="11"/>
      <c r="E623" s="11"/>
      <c r="F623" s="11"/>
      <c r="G623" s="6"/>
    </row>
    <row r="624" spans="1:7" ht="12.75" customHeight="1" x14ac:dyDescent="0.2">
      <c r="A624" s="14">
        <f>B624</f>
        <v>41220</v>
      </c>
      <c r="B624" s="18">
        <f>B622+1</f>
        <v>41220</v>
      </c>
      <c r="C624" s="7"/>
      <c r="D624" s="11"/>
      <c r="E624" s="11"/>
      <c r="F624" s="11" t="s">
        <v>66</v>
      </c>
      <c r="G624" s="6"/>
    </row>
    <row r="625" spans="1:7" x14ac:dyDescent="0.2">
      <c r="A625" s="14"/>
      <c r="B625" s="18"/>
      <c r="C625" s="7"/>
      <c r="D625" s="11"/>
      <c r="E625" s="11"/>
      <c r="F625" s="11"/>
      <c r="G625" s="6"/>
    </row>
    <row r="626" spans="1:7" ht="12.75" customHeight="1" x14ac:dyDescent="0.2">
      <c r="A626" s="14">
        <f>B626</f>
        <v>41221</v>
      </c>
      <c r="B626" s="18">
        <f>B624+1</f>
        <v>41221</v>
      </c>
      <c r="C626" s="7"/>
      <c r="D626" s="11"/>
      <c r="E626" s="11" t="s">
        <v>100</v>
      </c>
      <c r="F626" s="11"/>
      <c r="G626" s="6"/>
    </row>
    <row r="627" spans="1:7" x14ac:dyDescent="0.2">
      <c r="A627" s="14"/>
      <c r="B627" s="18"/>
      <c r="C627" s="7"/>
      <c r="D627" s="11"/>
      <c r="E627" s="11"/>
      <c r="F627" s="11"/>
      <c r="G627" s="6"/>
    </row>
    <row r="628" spans="1:7" ht="12.75" customHeight="1" x14ac:dyDescent="0.2">
      <c r="A628" s="14">
        <f>B628</f>
        <v>41222</v>
      </c>
      <c r="B628" s="18">
        <f>B626+1</f>
        <v>41222</v>
      </c>
      <c r="C628" s="7"/>
      <c r="D628" s="11"/>
      <c r="E628" s="11" t="s">
        <v>123</v>
      </c>
      <c r="F628" s="11" t="s">
        <v>68</v>
      </c>
      <c r="G628" s="6"/>
    </row>
    <row r="629" spans="1:7" x14ac:dyDescent="0.2">
      <c r="A629" s="14"/>
      <c r="B629" s="18"/>
      <c r="C629" s="7"/>
      <c r="D629" s="11"/>
      <c r="E629" s="11"/>
      <c r="F629" s="11"/>
      <c r="G629" s="6"/>
    </row>
    <row r="630" spans="1:7" x14ac:dyDescent="0.2">
      <c r="A630" s="14">
        <f>B630</f>
        <v>41223</v>
      </c>
      <c r="B630" s="18">
        <f>B628+1</f>
        <v>41223</v>
      </c>
      <c r="C630" s="7"/>
      <c r="D630" s="11"/>
      <c r="E630" s="11"/>
      <c r="F630" s="11"/>
      <c r="G630" s="6"/>
    </row>
    <row r="631" spans="1:7" x14ac:dyDescent="0.2">
      <c r="A631" s="14"/>
      <c r="B631" s="18"/>
      <c r="C631" s="7"/>
      <c r="D631" s="11"/>
      <c r="E631" s="11"/>
      <c r="F631" s="11"/>
      <c r="G631" s="6"/>
    </row>
    <row r="632" spans="1:7" x14ac:dyDescent="0.2">
      <c r="A632" s="14">
        <f>B632</f>
        <v>41224</v>
      </c>
      <c r="B632" s="18">
        <f>B630+1</f>
        <v>41224</v>
      </c>
      <c r="C632" s="7"/>
      <c r="D632" s="11"/>
      <c r="E632" s="11"/>
      <c r="F632" s="11"/>
      <c r="G632" s="6"/>
    </row>
    <row r="633" spans="1:7" x14ac:dyDescent="0.2">
      <c r="A633" s="14"/>
      <c r="B633" s="18"/>
      <c r="C633" s="7"/>
      <c r="D633" s="11"/>
      <c r="E633" s="11"/>
      <c r="F633" s="11"/>
      <c r="G633" s="6"/>
    </row>
    <row r="634" spans="1:7" x14ac:dyDescent="0.2">
      <c r="A634" s="14">
        <f>B634</f>
        <v>41225</v>
      </c>
      <c r="B634" s="18">
        <f>B632+1</f>
        <v>41225</v>
      </c>
      <c r="C634" s="7"/>
      <c r="D634" s="11"/>
      <c r="E634" s="11"/>
      <c r="F634" s="11"/>
      <c r="G634" s="6"/>
    </row>
    <row r="635" spans="1:7" x14ac:dyDescent="0.2">
      <c r="A635" s="14"/>
      <c r="B635" s="18"/>
      <c r="C635" s="7"/>
      <c r="D635" s="11"/>
      <c r="E635" s="11"/>
      <c r="F635" s="11"/>
      <c r="G635" s="6"/>
    </row>
    <row r="636" spans="1:7" x14ac:dyDescent="0.2">
      <c r="A636" s="14">
        <f>B636</f>
        <v>41226</v>
      </c>
      <c r="B636" s="18">
        <f>B634+1</f>
        <v>41226</v>
      </c>
      <c r="C636" s="7"/>
      <c r="D636" s="11"/>
      <c r="E636" s="11"/>
      <c r="F636" s="11"/>
      <c r="G636" s="6"/>
    </row>
    <row r="637" spans="1:7" x14ac:dyDescent="0.2">
      <c r="A637" s="14"/>
      <c r="B637" s="18"/>
      <c r="C637" s="7"/>
      <c r="D637" s="11"/>
      <c r="E637" s="11"/>
      <c r="F637" s="11"/>
      <c r="G637" s="6"/>
    </row>
    <row r="638" spans="1:7" x14ac:dyDescent="0.2">
      <c r="A638" s="14">
        <f>B638</f>
        <v>41227</v>
      </c>
      <c r="B638" s="18">
        <f>B636+1</f>
        <v>41227</v>
      </c>
      <c r="C638" s="7"/>
      <c r="D638" s="11"/>
      <c r="E638" s="11"/>
      <c r="F638" s="11"/>
      <c r="G638" s="6"/>
    </row>
    <row r="639" spans="1:7" x14ac:dyDescent="0.2">
      <c r="A639" s="14"/>
      <c r="B639" s="18"/>
      <c r="C639" s="7"/>
      <c r="D639" s="11"/>
      <c r="E639" s="11"/>
      <c r="F639" s="11"/>
      <c r="G639" s="6"/>
    </row>
    <row r="640" spans="1:7" ht="12.75" customHeight="1" x14ac:dyDescent="0.2">
      <c r="A640" s="14">
        <f>B640</f>
        <v>41228</v>
      </c>
      <c r="B640" s="18">
        <f>B638+1</f>
        <v>41228</v>
      </c>
      <c r="C640" s="7"/>
      <c r="D640" s="11"/>
      <c r="E640" s="11" t="s">
        <v>100</v>
      </c>
      <c r="F640" s="11"/>
      <c r="G640" s="6"/>
    </row>
    <row r="641" spans="1:7" x14ac:dyDescent="0.2">
      <c r="A641" s="14"/>
      <c r="B641" s="18"/>
      <c r="C641" s="7"/>
      <c r="D641" s="11"/>
      <c r="E641" s="11"/>
      <c r="F641" s="11"/>
      <c r="G641" s="6"/>
    </row>
    <row r="642" spans="1:7" ht="12.75" customHeight="1" x14ac:dyDescent="0.2">
      <c r="A642" s="14">
        <f>B642</f>
        <v>41229</v>
      </c>
      <c r="B642" s="18">
        <f>B640+1</f>
        <v>41229</v>
      </c>
      <c r="C642" s="7"/>
      <c r="D642" s="11" t="s">
        <v>180</v>
      </c>
      <c r="E642" s="11" t="s">
        <v>123</v>
      </c>
      <c r="F642" s="11"/>
      <c r="G642" s="6"/>
    </row>
    <row r="643" spans="1:7" x14ac:dyDescent="0.2">
      <c r="A643" s="14"/>
      <c r="B643" s="18"/>
      <c r="C643" s="7"/>
      <c r="D643" s="11"/>
      <c r="E643" s="11"/>
      <c r="F643" s="11"/>
      <c r="G643" s="6"/>
    </row>
    <row r="644" spans="1:7" x14ac:dyDescent="0.2">
      <c r="A644" s="14">
        <f>B644</f>
        <v>41230</v>
      </c>
      <c r="B644" s="18">
        <f>B642+1</f>
        <v>41230</v>
      </c>
      <c r="C644" s="7"/>
      <c r="D644" s="11"/>
      <c r="E644" s="11"/>
      <c r="F644" s="11"/>
      <c r="G644" s="6"/>
    </row>
    <row r="645" spans="1:7" x14ac:dyDescent="0.2">
      <c r="A645" s="14"/>
      <c r="B645" s="18"/>
      <c r="C645" s="7"/>
      <c r="D645" s="11"/>
      <c r="E645" s="11"/>
      <c r="F645" s="11"/>
      <c r="G645" s="6"/>
    </row>
    <row r="646" spans="1:7" ht="12.75" customHeight="1" x14ac:dyDescent="0.2">
      <c r="A646" s="14">
        <f>B646</f>
        <v>41231</v>
      </c>
      <c r="B646" s="18">
        <f>B644+1</f>
        <v>41231</v>
      </c>
      <c r="C646" s="7"/>
      <c r="D646" s="11"/>
      <c r="E646" s="11"/>
      <c r="F646" s="11" t="s">
        <v>127</v>
      </c>
      <c r="G646" s="6"/>
    </row>
    <row r="647" spans="1:7" x14ac:dyDescent="0.2">
      <c r="A647" s="14"/>
      <c r="B647" s="18"/>
      <c r="C647" s="7"/>
      <c r="D647" s="11"/>
      <c r="E647" s="11"/>
      <c r="F647" s="11"/>
      <c r="G647" s="6"/>
    </row>
    <row r="648" spans="1:7" x14ac:dyDescent="0.2">
      <c r="A648" s="14">
        <f>B648</f>
        <v>41232</v>
      </c>
      <c r="B648" s="18">
        <f>B646+1</f>
        <v>41232</v>
      </c>
      <c r="C648" s="7"/>
      <c r="D648" s="11"/>
      <c r="E648" s="11"/>
      <c r="F648" s="11"/>
      <c r="G648" s="6"/>
    </row>
    <row r="649" spans="1:7" x14ac:dyDescent="0.2">
      <c r="A649" s="14"/>
      <c r="B649" s="18"/>
      <c r="C649" s="7"/>
      <c r="D649" s="11"/>
      <c r="E649" s="11"/>
      <c r="F649" s="11"/>
      <c r="G649" s="6"/>
    </row>
    <row r="650" spans="1:7" x14ac:dyDescent="0.2">
      <c r="A650" s="14">
        <f>B650</f>
        <v>41233</v>
      </c>
      <c r="B650" s="18">
        <f>B648+1</f>
        <v>41233</v>
      </c>
      <c r="C650" s="7"/>
      <c r="D650" s="11"/>
      <c r="E650" s="11"/>
      <c r="F650" s="11"/>
      <c r="G650" s="6"/>
    </row>
    <row r="651" spans="1:7" x14ac:dyDescent="0.2">
      <c r="A651" s="14"/>
      <c r="B651" s="18"/>
      <c r="C651" s="7"/>
      <c r="D651" s="11"/>
      <c r="E651" s="11"/>
      <c r="F651" s="11"/>
      <c r="G651" s="6"/>
    </row>
    <row r="652" spans="1:7" x14ac:dyDescent="0.2">
      <c r="A652" s="14">
        <f>B652</f>
        <v>41234</v>
      </c>
      <c r="B652" s="18">
        <f>B650+1</f>
        <v>41234</v>
      </c>
      <c r="C652" s="7"/>
      <c r="D652" s="11"/>
      <c r="E652" s="11"/>
      <c r="F652" s="11"/>
      <c r="G652" s="6"/>
    </row>
    <row r="653" spans="1:7" x14ac:dyDescent="0.2">
      <c r="A653" s="14"/>
      <c r="B653" s="18" t="s">
        <v>181</v>
      </c>
      <c r="C653" s="7"/>
      <c r="D653" s="11"/>
      <c r="E653" s="11"/>
      <c r="F653" s="11"/>
      <c r="G653" s="6"/>
    </row>
    <row r="654" spans="1:7" ht="12.75" customHeight="1" x14ac:dyDescent="0.2">
      <c r="A654" s="14">
        <f>B654</f>
        <v>41235</v>
      </c>
      <c r="B654" s="18">
        <f>B652+1</f>
        <v>41235</v>
      </c>
      <c r="C654" s="7"/>
      <c r="D654" s="11"/>
      <c r="E654" s="11" t="s">
        <v>100</v>
      </c>
      <c r="F654" s="11"/>
      <c r="G654" s="6"/>
    </row>
    <row r="655" spans="1:7" x14ac:dyDescent="0.2">
      <c r="A655" s="14"/>
      <c r="B655" s="18"/>
      <c r="C655" s="7"/>
      <c r="D655" s="11"/>
      <c r="E655" s="11"/>
      <c r="F655" s="11"/>
      <c r="G655" s="6"/>
    </row>
    <row r="656" spans="1:7" ht="12.75" customHeight="1" x14ac:dyDescent="0.2">
      <c r="A656" s="14">
        <f>B656</f>
        <v>41236</v>
      </c>
      <c r="B656" s="18">
        <f>B654+1</f>
        <v>41236</v>
      </c>
      <c r="C656" s="7"/>
      <c r="D656" s="11"/>
      <c r="E656" s="11" t="s">
        <v>123</v>
      </c>
      <c r="F656" s="11" t="s">
        <v>182</v>
      </c>
      <c r="G656" s="6"/>
    </row>
    <row r="657" spans="1:7" x14ac:dyDescent="0.2">
      <c r="A657" s="14"/>
      <c r="B657" s="18"/>
      <c r="C657" s="7"/>
      <c r="D657" s="11"/>
      <c r="E657" s="11"/>
      <c r="F657" s="11"/>
      <c r="G657" s="6"/>
    </row>
    <row r="658" spans="1:7" ht="12.75" customHeight="1" x14ac:dyDescent="0.2">
      <c r="A658" s="14">
        <f>B658</f>
        <v>41237</v>
      </c>
      <c r="B658" s="18">
        <f>B656+1</f>
        <v>41237</v>
      </c>
      <c r="C658" s="7"/>
      <c r="D658" s="11"/>
      <c r="E658" s="11" t="s">
        <v>183</v>
      </c>
      <c r="F658" s="11"/>
      <c r="G658" s="6"/>
    </row>
    <row r="659" spans="1:7" x14ac:dyDescent="0.2">
      <c r="A659" s="14"/>
      <c r="B659" s="18"/>
      <c r="C659" s="7"/>
      <c r="D659" s="11"/>
      <c r="E659" s="11"/>
      <c r="F659" s="11"/>
      <c r="G659" s="6"/>
    </row>
    <row r="660" spans="1:7" x14ac:dyDescent="0.2">
      <c r="A660" s="14">
        <f>B660</f>
        <v>41238</v>
      </c>
      <c r="B660" s="18">
        <f>B658+1</f>
        <v>41238</v>
      </c>
      <c r="C660" s="7"/>
      <c r="D660" s="11"/>
      <c r="E660" s="11"/>
      <c r="F660" s="11"/>
      <c r="G660" s="6"/>
    </row>
    <row r="661" spans="1:7" x14ac:dyDescent="0.2">
      <c r="A661" s="14"/>
      <c r="B661" s="18" t="s">
        <v>184</v>
      </c>
      <c r="C661" s="7"/>
      <c r="D661" s="11"/>
      <c r="E661" s="11"/>
      <c r="F661" s="11"/>
      <c r="G661" s="6"/>
    </row>
    <row r="662" spans="1:7" x14ac:dyDescent="0.2">
      <c r="A662" s="14">
        <f>B662</f>
        <v>41239</v>
      </c>
      <c r="B662" s="18">
        <f>B660+1</f>
        <v>41239</v>
      </c>
      <c r="C662" s="7"/>
      <c r="D662" s="11"/>
      <c r="E662" s="11"/>
      <c r="F662" s="11"/>
      <c r="G662" s="6"/>
    </row>
    <row r="663" spans="1:7" x14ac:dyDescent="0.2">
      <c r="A663" s="14"/>
      <c r="B663" s="18"/>
      <c r="C663" s="7"/>
      <c r="D663" s="11"/>
      <c r="E663" s="11"/>
      <c r="F663" s="11"/>
      <c r="G663" s="6"/>
    </row>
    <row r="664" spans="1:7" x14ac:dyDescent="0.2">
      <c r="A664" s="14">
        <f>B664</f>
        <v>41240</v>
      </c>
      <c r="B664" s="18">
        <f>B662+1</f>
        <v>41240</v>
      </c>
      <c r="C664" s="7"/>
      <c r="D664" s="11"/>
      <c r="E664" s="11"/>
      <c r="F664" s="11"/>
      <c r="G664" s="6"/>
    </row>
    <row r="665" spans="1:7" x14ac:dyDescent="0.2">
      <c r="A665" s="14"/>
      <c r="B665" s="18"/>
      <c r="C665" s="7"/>
      <c r="D665" s="11"/>
      <c r="E665" s="11"/>
      <c r="F665" s="11"/>
      <c r="G665" s="6"/>
    </row>
    <row r="666" spans="1:7" x14ac:dyDescent="0.2">
      <c r="A666" s="14">
        <f>B666</f>
        <v>41241</v>
      </c>
      <c r="B666" s="18">
        <f>B664+1</f>
        <v>41241</v>
      </c>
      <c r="C666" s="7"/>
      <c r="D666" s="11"/>
      <c r="E666" s="11"/>
      <c r="F666" s="11"/>
      <c r="G666" s="6"/>
    </row>
    <row r="667" spans="1:7" x14ac:dyDescent="0.2">
      <c r="A667" s="14"/>
      <c r="B667" s="18"/>
      <c r="C667" s="7"/>
      <c r="D667" s="11"/>
      <c r="E667" s="11"/>
      <c r="F667" s="11"/>
      <c r="G667" s="6"/>
    </row>
    <row r="668" spans="1:7" ht="12.75" customHeight="1" x14ac:dyDescent="0.2">
      <c r="A668" s="14">
        <f>B668</f>
        <v>41242</v>
      </c>
      <c r="B668" s="18">
        <f>B666+1</f>
        <v>41242</v>
      </c>
      <c r="C668" s="7"/>
      <c r="D668" s="11"/>
      <c r="E668" s="11" t="s">
        <v>100</v>
      </c>
      <c r="F668" s="11"/>
      <c r="G668" s="6"/>
    </row>
    <row r="669" spans="1:7" x14ac:dyDescent="0.2">
      <c r="A669" s="14"/>
      <c r="B669" s="18"/>
      <c r="C669" s="7"/>
      <c r="D669" s="11"/>
      <c r="E669" s="11"/>
      <c r="F669" s="11"/>
      <c r="G669" s="6"/>
    </row>
    <row r="670" spans="1:7" ht="12.75" customHeight="1" x14ac:dyDescent="0.2">
      <c r="A670" s="14">
        <f>B670</f>
        <v>41243</v>
      </c>
      <c r="B670" s="18">
        <f>B668+1</f>
        <v>41243</v>
      </c>
      <c r="C670" s="7"/>
      <c r="D670" s="11" t="s">
        <v>185</v>
      </c>
      <c r="E670" s="11" t="s">
        <v>123</v>
      </c>
      <c r="F670" s="11"/>
      <c r="G670" s="6"/>
    </row>
    <row r="671" spans="1:7" x14ac:dyDescent="0.2">
      <c r="A671" s="14"/>
      <c r="B671" s="18"/>
      <c r="C671" s="7"/>
      <c r="D671" s="11"/>
      <c r="E671" s="11"/>
      <c r="F671" s="11"/>
      <c r="G671" s="6"/>
    </row>
    <row r="672" spans="1:7" x14ac:dyDescent="0.2">
      <c r="A672" s="14">
        <f>B672</f>
        <v>41244</v>
      </c>
      <c r="B672" s="18">
        <f>B670+1</f>
        <v>41244</v>
      </c>
      <c r="C672" s="7"/>
      <c r="D672" s="11"/>
      <c r="E672" s="11"/>
      <c r="F672" s="11"/>
      <c r="G672" s="6"/>
    </row>
    <row r="673" spans="1:7" x14ac:dyDescent="0.2">
      <c r="A673" s="14"/>
      <c r="B673" s="18"/>
      <c r="C673" s="7"/>
      <c r="D673" s="11"/>
      <c r="E673" s="11"/>
      <c r="F673" s="11"/>
      <c r="G673" s="6"/>
    </row>
    <row r="674" spans="1:7" ht="12.75" customHeight="1" x14ac:dyDescent="0.2">
      <c r="A674" s="14">
        <f>B674</f>
        <v>41245</v>
      </c>
      <c r="B674" s="18">
        <f>B672+1</f>
        <v>41245</v>
      </c>
      <c r="C674" s="7"/>
      <c r="D674" s="11"/>
      <c r="E674" s="11"/>
      <c r="F674" s="11" t="s">
        <v>186</v>
      </c>
      <c r="G674" s="6"/>
    </row>
    <row r="675" spans="1:7" x14ac:dyDescent="0.2">
      <c r="A675" s="14"/>
      <c r="B675" s="18"/>
      <c r="C675" s="7"/>
      <c r="D675" s="11"/>
      <c r="E675" s="11"/>
      <c r="F675" s="11"/>
      <c r="G675" s="6"/>
    </row>
    <row r="676" spans="1:7" x14ac:dyDescent="0.2">
      <c r="A676" s="14">
        <f>B676</f>
        <v>41246</v>
      </c>
      <c r="B676" s="18">
        <f>B674+1</f>
        <v>41246</v>
      </c>
      <c r="C676" s="7"/>
      <c r="D676" s="11"/>
      <c r="E676" s="11"/>
      <c r="F676" s="11"/>
      <c r="G676" s="6"/>
    </row>
    <row r="677" spans="1:7" x14ac:dyDescent="0.2">
      <c r="A677" s="14"/>
      <c r="B677" s="18"/>
      <c r="C677" s="7"/>
      <c r="D677" s="11"/>
      <c r="E677" s="11"/>
      <c r="F677" s="11"/>
      <c r="G677" s="6"/>
    </row>
    <row r="678" spans="1:7" x14ac:dyDescent="0.2">
      <c r="A678" s="14">
        <f>B678</f>
        <v>41247</v>
      </c>
      <c r="B678" s="18">
        <f>B676+1</f>
        <v>41247</v>
      </c>
      <c r="C678" s="7"/>
      <c r="D678" s="11"/>
      <c r="E678" s="11"/>
      <c r="F678" s="11"/>
      <c r="G678" s="6"/>
    </row>
    <row r="679" spans="1:7" x14ac:dyDescent="0.2">
      <c r="A679" s="14"/>
      <c r="B679" s="18"/>
      <c r="C679" s="7"/>
      <c r="D679" s="11"/>
      <c r="E679" s="11"/>
      <c r="F679" s="11"/>
      <c r="G679" s="6"/>
    </row>
    <row r="680" spans="1:7" ht="12.75" customHeight="1" x14ac:dyDescent="0.2">
      <c r="A680" s="14">
        <f>B680</f>
        <v>41248</v>
      </c>
      <c r="B680" s="18">
        <f>B678+1</f>
        <v>41248</v>
      </c>
      <c r="C680" s="7"/>
      <c r="D680" s="11"/>
      <c r="E680" s="11"/>
      <c r="F680" s="11" t="s">
        <v>66</v>
      </c>
      <c r="G680" s="6"/>
    </row>
    <row r="681" spans="1:7" x14ac:dyDescent="0.2">
      <c r="A681" s="14"/>
      <c r="B681" s="18"/>
      <c r="C681" s="7"/>
      <c r="D681" s="11"/>
      <c r="E681" s="11"/>
      <c r="F681" s="11"/>
      <c r="G681" s="6"/>
    </row>
    <row r="682" spans="1:7" ht="12.75" customHeight="1" x14ac:dyDescent="0.2">
      <c r="A682" s="14">
        <f>B682</f>
        <v>41249</v>
      </c>
      <c r="B682" s="18">
        <f>B680+1</f>
        <v>41249</v>
      </c>
      <c r="C682" s="7"/>
      <c r="D682" s="11"/>
      <c r="E682" s="11" t="s">
        <v>100</v>
      </c>
      <c r="F682" s="11"/>
      <c r="G682" s="6"/>
    </row>
    <row r="683" spans="1:7" x14ac:dyDescent="0.2">
      <c r="A683" s="14"/>
      <c r="B683" s="18"/>
      <c r="C683" s="7"/>
      <c r="D683" s="11"/>
      <c r="E683" s="11"/>
      <c r="F683" s="11"/>
      <c r="G683" s="6"/>
    </row>
    <row r="684" spans="1:7" ht="12.75" customHeight="1" x14ac:dyDescent="0.2">
      <c r="A684" s="14">
        <f>B684</f>
        <v>41250</v>
      </c>
      <c r="B684" s="18">
        <f>B682+1</f>
        <v>41250</v>
      </c>
      <c r="C684" s="7"/>
      <c r="D684" s="11"/>
      <c r="E684" s="11" t="s">
        <v>123</v>
      </c>
      <c r="F684" s="11"/>
      <c r="G684" s="6"/>
    </row>
    <row r="685" spans="1:7" x14ac:dyDescent="0.2">
      <c r="A685" s="14"/>
      <c r="B685" s="18"/>
      <c r="C685" s="7"/>
      <c r="D685" s="11"/>
      <c r="E685" s="11"/>
      <c r="F685" s="11"/>
      <c r="G685" s="6"/>
    </row>
    <row r="686" spans="1:7" x14ac:dyDescent="0.2">
      <c r="A686" s="14">
        <f>B686</f>
        <v>41251</v>
      </c>
      <c r="B686" s="18">
        <f>B684+1</f>
        <v>41251</v>
      </c>
      <c r="C686" s="7"/>
      <c r="D686" s="11"/>
      <c r="E686" s="11"/>
      <c r="F686" s="11"/>
      <c r="G686" s="6"/>
    </row>
    <row r="687" spans="1:7" x14ac:dyDescent="0.2">
      <c r="A687" s="14"/>
      <c r="B687" s="18"/>
      <c r="C687" s="7"/>
      <c r="D687" s="11"/>
      <c r="E687" s="11"/>
      <c r="F687" s="11"/>
      <c r="G687" s="6"/>
    </row>
    <row r="688" spans="1:7" ht="12.75" customHeight="1" x14ac:dyDescent="0.2">
      <c r="A688" s="14">
        <f>B688</f>
        <v>41252</v>
      </c>
      <c r="B688" s="18">
        <f>B686+1</f>
        <v>41252</v>
      </c>
      <c r="C688" s="7"/>
      <c r="D688" s="11" t="s">
        <v>187</v>
      </c>
      <c r="E688" s="11"/>
      <c r="F688" s="11"/>
      <c r="G688" s="6"/>
    </row>
    <row r="689" spans="1:7" x14ac:dyDescent="0.2">
      <c r="A689" s="14"/>
      <c r="B689" s="18"/>
      <c r="C689" s="7"/>
      <c r="D689" s="11"/>
      <c r="E689" s="11"/>
      <c r="F689" s="11"/>
      <c r="G689" s="6"/>
    </row>
    <row r="690" spans="1:7" x14ac:dyDescent="0.2">
      <c r="A690" s="14">
        <f>B690</f>
        <v>41253</v>
      </c>
      <c r="B690" s="18">
        <f>B688+1</f>
        <v>41253</v>
      </c>
      <c r="C690" s="7"/>
      <c r="D690" s="11"/>
      <c r="E690" s="11"/>
      <c r="F690" s="11"/>
      <c r="G690" s="6"/>
    </row>
    <row r="691" spans="1:7" x14ac:dyDescent="0.2">
      <c r="A691" s="14"/>
      <c r="B691" s="18"/>
      <c r="C691" s="7"/>
      <c r="D691" s="11"/>
      <c r="E691" s="11"/>
      <c r="F691" s="11"/>
      <c r="G691" s="6"/>
    </row>
    <row r="692" spans="1:7" x14ac:dyDescent="0.2">
      <c r="A692" s="14">
        <f>B692</f>
        <v>41254</v>
      </c>
      <c r="B692" s="18">
        <f>B690+1</f>
        <v>41254</v>
      </c>
      <c r="C692" s="7"/>
      <c r="D692" s="11"/>
      <c r="E692" s="11"/>
      <c r="F692" s="11"/>
      <c r="G692" s="6"/>
    </row>
    <row r="693" spans="1:7" x14ac:dyDescent="0.2">
      <c r="A693" s="14"/>
      <c r="B693" s="18"/>
      <c r="C693" s="7"/>
      <c r="D693" s="11"/>
      <c r="E693" s="11"/>
      <c r="F693" s="11"/>
      <c r="G693" s="6"/>
    </row>
    <row r="694" spans="1:7" x14ac:dyDescent="0.2">
      <c r="A694" s="14">
        <f>B694</f>
        <v>41255</v>
      </c>
      <c r="B694" s="18">
        <f>B692+1</f>
        <v>41255</v>
      </c>
      <c r="C694" s="7"/>
      <c r="D694" s="11"/>
      <c r="E694" s="11"/>
      <c r="F694" s="11"/>
      <c r="G694" s="6"/>
    </row>
    <row r="695" spans="1:7" x14ac:dyDescent="0.2">
      <c r="A695" s="14"/>
      <c r="B695" s="18"/>
      <c r="C695" s="7"/>
      <c r="D695" s="11"/>
      <c r="E695" s="11"/>
      <c r="F695" s="11"/>
      <c r="G695" s="6"/>
    </row>
    <row r="696" spans="1:7" ht="12.75" customHeight="1" x14ac:dyDescent="0.2">
      <c r="A696" s="14">
        <f>B696</f>
        <v>41256</v>
      </c>
      <c r="B696" s="18">
        <f>B694+1</f>
        <v>41256</v>
      </c>
      <c r="C696" s="7"/>
      <c r="D696" s="11"/>
      <c r="E696" s="11" t="s">
        <v>100</v>
      </c>
      <c r="F696" s="11"/>
      <c r="G696" s="6"/>
    </row>
    <row r="697" spans="1:7" x14ac:dyDescent="0.2">
      <c r="A697" s="14"/>
      <c r="B697" s="18"/>
      <c r="C697" s="7"/>
      <c r="D697" s="11"/>
      <c r="E697" s="11"/>
      <c r="F697" s="11"/>
      <c r="G697" s="6"/>
    </row>
    <row r="698" spans="1:7" ht="12.75" customHeight="1" x14ac:dyDescent="0.2">
      <c r="A698" s="14">
        <f>B698</f>
        <v>41257</v>
      </c>
      <c r="B698" s="18">
        <f>B696+1</f>
        <v>41257</v>
      </c>
      <c r="C698" s="7"/>
      <c r="D698" s="11"/>
      <c r="E698" s="11" t="s">
        <v>123</v>
      </c>
      <c r="F698" s="11" t="s">
        <v>68</v>
      </c>
      <c r="G698" s="6"/>
    </row>
    <row r="699" spans="1:7" x14ac:dyDescent="0.2">
      <c r="A699" s="14"/>
      <c r="B699" s="18"/>
      <c r="C699" s="7"/>
      <c r="D699" s="11"/>
      <c r="E699" s="11"/>
      <c r="F699" s="11"/>
      <c r="G699" s="6"/>
    </row>
    <row r="700" spans="1:7" x14ac:dyDescent="0.2">
      <c r="A700" s="14">
        <f>B700</f>
        <v>41258</v>
      </c>
      <c r="B700" s="18">
        <f>B698+1</f>
        <v>41258</v>
      </c>
      <c r="C700" s="7"/>
      <c r="D700" s="11"/>
      <c r="E700" s="11"/>
      <c r="F700" s="11"/>
      <c r="G700" s="6"/>
    </row>
    <row r="701" spans="1:7" x14ac:dyDescent="0.2">
      <c r="A701" s="14"/>
      <c r="B701" s="18"/>
      <c r="C701" s="7"/>
      <c r="D701" s="11"/>
      <c r="E701" s="11"/>
      <c r="F701" s="11"/>
      <c r="G701" s="6"/>
    </row>
    <row r="702" spans="1:7" ht="12.75" customHeight="1" x14ac:dyDescent="0.2">
      <c r="A702" s="14">
        <f>B702</f>
        <v>41259</v>
      </c>
      <c r="B702" s="18">
        <f>B700+1</f>
        <v>41259</v>
      </c>
      <c r="C702" s="7"/>
      <c r="D702" s="11"/>
      <c r="E702" s="11"/>
      <c r="F702" s="11" t="s">
        <v>127</v>
      </c>
      <c r="G702" s="6"/>
    </row>
    <row r="703" spans="1:7" x14ac:dyDescent="0.2">
      <c r="A703" s="14"/>
      <c r="B703" s="18"/>
      <c r="C703" s="7"/>
      <c r="D703" s="11"/>
      <c r="E703" s="11"/>
      <c r="F703" s="11"/>
      <c r="G703" s="6"/>
    </row>
    <row r="704" spans="1:7" x14ac:dyDescent="0.2">
      <c r="A704" s="14">
        <f>B704</f>
        <v>41260</v>
      </c>
      <c r="B704" s="18">
        <f>B702+1</f>
        <v>41260</v>
      </c>
      <c r="C704" s="7"/>
      <c r="D704" s="11"/>
      <c r="E704" s="11"/>
      <c r="F704" s="11"/>
      <c r="G704" s="6"/>
    </row>
    <row r="705" spans="1:7" x14ac:dyDescent="0.2">
      <c r="A705" s="14"/>
      <c r="B705" s="18"/>
      <c r="C705" s="7"/>
      <c r="D705" s="11"/>
      <c r="E705" s="11"/>
      <c r="F705" s="11"/>
      <c r="G705" s="6"/>
    </row>
    <row r="706" spans="1:7" x14ac:dyDescent="0.2">
      <c r="A706" s="14">
        <f>B706</f>
        <v>41261</v>
      </c>
      <c r="B706" s="18">
        <f>B704+1</f>
        <v>41261</v>
      </c>
      <c r="C706" s="7"/>
      <c r="D706" s="11"/>
      <c r="E706" s="11"/>
      <c r="F706" s="11"/>
      <c r="G706" s="6"/>
    </row>
    <row r="707" spans="1:7" x14ac:dyDescent="0.2">
      <c r="A707" s="14"/>
      <c r="B707" s="18"/>
      <c r="C707" s="7"/>
      <c r="D707" s="11"/>
      <c r="E707" s="11"/>
      <c r="F707" s="11"/>
      <c r="G707" s="6"/>
    </row>
    <row r="708" spans="1:7" x14ac:dyDescent="0.2">
      <c r="A708" s="14">
        <f>B708</f>
        <v>41262</v>
      </c>
      <c r="B708" s="18">
        <f>B706+1</f>
        <v>41262</v>
      </c>
      <c r="C708" s="7"/>
      <c r="D708" s="11"/>
      <c r="E708" s="11"/>
      <c r="F708" s="11"/>
      <c r="G708" s="6"/>
    </row>
    <row r="709" spans="1:7" x14ac:dyDescent="0.2">
      <c r="A709" s="14"/>
      <c r="B709" s="18"/>
      <c r="C709" s="7"/>
      <c r="D709" s="11"/>
      <c r="E709" s="11"/>
      <c r="F709" s="11"/>
      <c r="G709" s="6"/>
    </row>
    <row r="710" spans="1:7" ht="12.75" customHeight="1" x14ac:dyDescent="0.2">
      <c r="A710" s="14">
        <f>B710</f>
        <v>41263</v>
      </c>
      <c r="B710" s="18">
        <f>B708+1</f>
        <v>41263</v>
      </c>
      <c r="C710" s="7"/>
      <c r="D710" s="11"/>
      <c r="E710" s="11" t="s">
        <v>100</v>
      </c>
      <c r="F710" s="11"/>
      <c r="G710" s="6"/>
    </row>
    <row r="711" spans="1:7" x14ac:dyDescent="0.2">
      <c r="A711" s="14"/>
      <c r="B711" s="18"/>
      <c r="C711" s="7"/>
      <c r="D711" s="11"/>
      <c r="E711" s="11"/>
      <c r="F711" s="11"/>
      <c r="G711" s="6"/>
    </row>
    <row r="712" spans="1:7" ht="12.75" customHeight="1" x14ac:dyDescent="0.2">
      <c r="A712" s="14">
        <f>B712</f>
        <v>41264</v>
      </c>
      <c r="B712" s="18">
        <f>B710+1</f>
        <v>41264</v>
      </c>
      <c r="C712" s="7" t="s">
        <v>6</v>
      </c>
      <c r="D712" s="11" t="s">
        <v>188</v>
      </c>
      <c r="E712" s="11"/>
      <c r="F712" s="11"/>
      <c r="G712" s="6"/>
    </row>
    <row r="713" spans="1:7" x14ac:dyDescent="0.2">
      <c r="A713" s="14"/>
      <c r="B713" s="18"/>
      <c r="C713" s="7"/>
      <c r="D713" s="11"/>
      <c r="E713" s="11"/>
      <c r="F713" s="11"/>
      <c r="G713" s="6"/>
    </row>
    <row r="714" spans="1:7" ht="12.75" customHeight="1" x14ac:dyDescent="0.2">
      <c r="A714" s="14">
        <f>B714</f>
        <v>41265</v>
      </c>
      <c r="B714" s="18">
        <f>B712+1</f>
        <v>41265</v>
      </c>
      <c r="C714" s="7" t="s">
        <v>6</v>
      </c>
      <c r="D714" s="11"/>
      <c r="E714" s="11"/>
      <c r="F714" s="11" t="s">
        <v>189</v>
      </c>
      <c r="G714" s="6" t="s">
        <v>158</v>
      </c>
    </row>
    <row r="715" spans="1:7" x14ac:dyDescent="0.2">
      <c r="A715" s="14"/>
      <c r="B715" s="18"/>
      <c r="C715" s="7"/>
      <c r="D715" s="11"/>
      <c r="E715" s="11"/>
      <c r="F715" s="11"/>
      <c r="G715" s="6"/>
    </row>
    <row r="716" spans="1:7" x14ac:dyDescent="0.2">
      <c r="A716" s="14">
        <f>B716</f>
        <v>41266</v>
      </c>
      <c r="B716" s="18">
        <f>B714+1</f>
        <v>41266</v>
      </c>
      <c r="C716" s="7" t="s">
        <v>6</v>
      </c>
      <c r="D716" s="11"/>
      <c r="E716" s="11"/>
      <c r="F716" s="11"/>
      <c r="G716" s="6"/>
    </row>
    <row r="717" spans="1:7" x14ac:dyDescent="0.2">
      <c r="A717" s="14"/>
      <c r="B717" s="18"/>
      <c r="C717" s="7"/>
      <c r="D717" s="11"/>
      <c r="E717" s="11"/>
      <c r="F717" s="11"/>
      <c r="G717" s="6"/>
    </row>
    <row r="718" spans="1:7" x14ac:dyDescent="0.2">
      <c r="A718" s="14">
        <f>B718</f>
        <v>41267</v>
      </c>
      <c r="B718" s="18">
        <f>B716+1</f>
        <v>41267</v>
      </c>
      <c r="C718" s="7" t="s">
        <v>6</v>
      </c>
      <c r="D718" s="11"/>
      <c r="E718" s="11"/>
      <c r="F718" s="11"/>
      <c r="G718" s="6"/>
    </row>
    <row r="719" spans="1:7" x14ac:dyDescent="0.2">
      <c r="A719" s="14"/>
      <c r="B719" s="18"/>
      <c r="C719" s="7"/>
      <c r="D719" s="11"/>
      <c r="E719" s="11"/>
      <c r="F719" s="11"/>
      <c r="G719" s="6"/>
    </row>
    <row r="720" spans="1:7" x14ac:dyDescent="0.2">
      <c r="A720" s="14">
        <f>B720</f>
        <v>41268</v>
      </c>
      <c r="B720" s="18">
        <f>B718+1</f>
        <v>41268</v>
      </c>
      <c r="C720" s="7" t="s">
        <v>6</v>
      </c>
      <c r="D720" s="11"/>
      <c r="E720" s="11"/>
      <c r="F720" s="11"/>
      <c r="G720" s="6"/>
    </row>
    <row r="721" spans="1:7" x14ac:dyDescent="0.2">
      <c r="A721" s="14"/>
      <c r="B721" s="18" t="s">
        <v>57</v>
      </c>
      <c r="C721" s="7"/>
      <c r="D721" s="11"/>
      <c r="E721" s="11"/>
      <c r="F721" s="11"/>
      <c r="G721" s="6"/>
    </row>
    <row r="722" spans="1:7" x14ac:dyDescent="0.2">
      <c r="A722" s="14">
        <f>B722</f>
        <v>41269</v>
      </c>
      <c r="B722" s="18">
        <f>B720+1</f>
        <v>41269</v>
      </c>
      <c r="C722" s="7" t="s">
        <v>6</v>
      </c>
      <c r="D722" s="11"/>
      <c r="E722" s="11"/>
      <c r="F722" s="11"/>
      <c r="G722" s="6"/>
    </row>
    <row r="723" spans="1:7" x14ac:dyDescent="0.2">
      <c r="A723" s="14"/>
      <c r="B723" s="18" t="s">
        <v>58</v>
      </c>
      <c r="C723" s="7"/>
      <c r="D723" s="11"/>
      <c r="E723" s="11"/>
      <c r="F723" s="11"/>
      <c r="G723" s="6"/>
    </row>
    <row r="724" spans="1:7" x14ac:dyDescent="0.2">
      <c r="A724" s="14">
        <f>B724</f>
        <v>41270</v>
      </c>
      <c r="B724" s="18">
        <f>B722+1</f>
        <v>41270</v>
      </c>
      <c r="C724" s="7" t="s">
        <v>6</v>
      </c>
      <c r="D724" s="11"/>
      <c r="E724" s="11"/>
      <c r="F724" s="11"/>
      <c r="G724" s="6"/>
    </row>
    <row r="725" spans="1:7" x14ac:dyDescent="0.2">
      <c r="A725" s="14"/>
      <c r="B725" s="18"/>
      <c r="C725" s="7"/>
      <c r="D725" s="11"/>
      <c r="E725" s="11"/>
      <c r="F725" s="11"/>
      <c r="G725" s="6"/>
    </row>
    <row r="726" spans="1:7" x14ac:dyDescent="0.2">
      <c r="A726" s="14">
        <f>B726</f>
        <v>41271</v>
      </c>
      <c r="B726" s="18">
        <f>B724+1</f>
        <v>41271</v>
      </c>
      <c r="C726" s="7" t="s">
        <v>6</v>
      </c>
      <c r="D726" s="11"/>
      <c r="E726" s="11"/>
      <c r="F726" s="11"/>
      <c r="G726" s="6"/>
    </row>
    <row r="727" spans="1:7" x14ac:dyDescent="0.2">
      <c r="A727" s="14"/>
      <c r="B727" s="18"/>
      <c r="C727" s="7"/>
      <c r="D727" s="11"/>
      <c r="E727" s="11"/>
      <c r="F727" s="11"/>
      <c r="G727" s="6"/>
    </row>
    <row r="728" spans="1:7" x14ac:dyDescent="0.2">
      <c r="A728" s="14">
        <f>B728</f>
        <v>41272</v>
      </c>
      <c r="B728" s="18">
        <f>B726+1</f>
        <v>41272</v>
      </c>
      <c r="C728" s="7" t="s">
        <v>6</v>
      </c>
      <c r="D728" s="11"/>
      <c r="E728" s="11"/>
      <c r="F728" s="11"/>
      <c r="G728" s="6"/>
    </row>
    <row r="729" spans="1:7" x14ac:dyDescent="0.2">
      <c r="A729" s="14"/>
      <c r="B729" s="18"/>
      <c r="C729" s="7"/>
      <c r="D729" s="11"/>
      <c r="E729" s="11"/>
      <c r="F729" s="11"/>
      <c r="G729" s="6"/>
    </row>
    <row r="730" spans="1:7" x14ac:dyDescent="0.2">
      <c r="A730" s="14">
        <f>B730</f>
        <v>41273</v>
      </c>
      <c r="B730" s="18">
        <f>B728+1</f>
        <v>41273</v>
      </c>
      <c r="C730" s="7" t="s">
        <v>6</v>
      </c>
      <c r="D730" s="11"/>
      <c r="E730" s="11"/>
      <c r="F730" s="11"/>
      <c r="G730" s="6"/>
    </row>
    <row r="731" spans="1:7" x14ac:dyDescent="0.2">
      <c r="A731" s="14"/>
      <c r="B731" s="18"/>
      <c r="C731" s="7"/>
      <c r="D731" s="11"/>
      <c r="E731" s="11"/>
      <c r="F731" s="11"/>
      <c r="G731" s="6"/>
    </row>
    <row r="732" spans="1:7" x14ac:dyDescent="0.2">
      <c r="A732" s="14">
        <f>B732</f>
        <v>41274</v>
      </c>
      <c r="B732" s="18">
        <f>B730+1</f>
        <v>41274</v>
      </c>
      <c r="C732" s="7" t="s">
        <v>6</v>
      </c>
      <c r="D732" s="11"/>
      <c r="E732" s="11"/>
      <c r="F732" s="11"/>
      <c r="G732" s="6"/>
    </row>
    <row r="733" spans="1:7" x14ac:dyDescent="0.2">
      <c r="A733" s="14"/>
      <c r="B733" s="18" t="s">
        <v>59</v>
      </c>
      <c r="C733" s="7"/>
      <c r="D733" s="11"/>
      <c r="E733" s="11"/>
      <c r="F733" s="11"/>
      <c r="G733" s="6"/>
    </row>
  </sheetData>
  <mergeCells count="2196">
    <mergeCell ref="A728:A729"/>
    <mergeCell ref="C728:C729"/>
    <mergeCell ref="D728:D729"/>
    <mergeCell ref="E728:E729"/>
    <mergeCell ref="F728:F729"/>
    <mergeCell ref="G728:G729"/>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22:A723"/>
    <mergeCell ref="C722:C723"/>
    <mergeCell ref="D722:D723"/>
    <mergeCell ref="E722:E723"/>
    <mergeCell ref="F722:F723"/>
    <mergeCell ref="G722:G723"/>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16:A717"/>
    <mergeCell ref="C716:C717"/>
    <mergeCell ref="D716:D717"/>
    <mergeCell ref="E716:E717"/>
    <mergeCell ref="F716:F717"/>
    <mergeCell ref="G716:G717"/>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10:A711"/>
    <mergeCell ref="C710:C711"/>
    <mergeCell ref="D710:D711"/>
    <mergeCell ref="E710:E711"/>
    <mergeCell ref="F710:F711"/>
    <mergeCell ref="G710:G711"/>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04:A705"/>
    <mergeCell ref="C704:C705"/>
    <mergeCell ref="D704:D705"/>
    <mergeCell ref="E704:E705"/>
    <mergeCell ref="F704:F705"/>
    <mergeCell ref="G704:G705"/>
    <mergeCell ref="A706:A707"/>
    <mergeCell ref="C706:C707"/>
    <mergeCell ref="D706:D707"/>
    <mergeCell ref="E706:E707"/>
    <mergeCell ref="F706:F707"/>
    <mergeCell ref="G706:G707"/>
    <mergeCell ref="A708:A709"/>
    <mergeCell ref="C708:C709"/>
    <mergeCell ref="D708:D709"/>
    <mergeCell ref="E708:E709"/>
    <mergeCell ref="F708:F709"/>
    <mergeCell ref="G708:G709"/>
    <mergeCell ref="A698:A699"/>
    <mergeCell ref="C698:C699"/>
    <mergeCell ref="D698:D699"/>
    <mergeCell ref="E698:E699"/>
    <mergeCell ref="F698:F699"/>
    <mergeCell ref="G698:G699"/>
    <mergeCell ref="A700:A701"/>
    <mergeCell ref="C700:C701"/>
    <mergeCell ref="D700:D701"/>
    <mergeCell ref="E700:E701"/>
    <mergeCell ref="F700:F701"/>
    <mergeCell ref="G700:G701"/>
    <mergeCell ref="A702:A703"/>
    <mergeCell ref="C702:C703"/>
    <mergeCell ref="D702:D703"/>
    <mergeCell ref="E702:E703"/>
    <mergeCell ref="F702:F703"/>
    <mergeCell ref="G702:G703"/>
    <mergeCell ref="A692:A693"/>
    <mergeCell ref="C692:C693"/>
    <mergeCell ref="D692:D693"/>
    <mergeCell ref="E692:E693"/>
    <mergeCell ref="F692:F693"/>
    <mergeCell ref="G692:G693"/>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86:A687"/>
    <mergeCell ref="C686:C687"/>
    <mergeCell ref="D686:D687"/>
    <mergeCell ref="E686:E687"/>
    <mergeCell ref="F686:F687"/>
    <mergeCell ref="G686:G687"/>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80:A681"/>
    <mergeCell ref="C680:C681"/>
    <mergeCell ref="D680:D681"/>
    <mergeCell ref="E680:E681"/>
    <mergeCell ref="F680:F681"/>
    <mergeCell ref="G680:G681"/>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74:A675"/>
    <mergeCell ref="C674:C675"/>
    <mergeCell ref="D674:D675"/>
    <mergeCell ref="E674:E675"/>
    <mergeCell ref="F674:F675"/>
    <mergeCell ref="G674:G675"/>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68:A669"/>
    <mergeCell ref="C668:C669"/>
    <mergeCell ref="D668:D669"/>
    <mergeCell ref="E668:E669"/>
    <mergeCell ref="F668:F669"/>
    <mergeCell ref="G668:G669"/>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62:A663"/>
    <mergeCell ref="C662:C663"/>
    <mergeCell ref="D662:D663"/>
    <mergeCell ref="E662:E663"/>
    <mergeCell ref="F662:F663"/>
    <mergeCell ref="G662:G663"/>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56:A657"/>
    <mergeCell ref="C656:C657"/>
    <mergeCell ref="D656:D657"/>
    <mergeCell ref="E656:E657"/>
    <mergeCell ref="F656:F657"/>
    <mergeCell ref="G656:G657"/>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50:A651"/>
    <mergeCell ref="C650:C651"/>
    <mergeCell ref="D650:D651"/>
    <mergeCell ref="E650:E651"/>
    <mergeCell ref="F650:F651"/>
    <mergeCell ref="G650:G651"/>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44:A645"/>
    <mergeCell ref="C644:C645"/>
    <mergeCell ref="D644:D645"/>
    <mergeCell ref="E644:E645"/>
    <mergeCell ref="F644:F645"/>
    <mergeCell ref="G644:G645"/>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38:A639"/>
    <mergeCell ref="C638:C639"/>
    <mergeCell ref="D638:D639"/>
    <mergeCell ref="E638:E639"/>
    <mergeCell ref="F638:F639"/>
    <mergeCell ref="G638:G639"/>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32:A633"/>
    <mergeCell ref="C632:C633"/>
    <mergeCell ref="D632:D633"/>
    <mergeCell ref="E632:E633"/>
    <mergeCell ref="F632:F633"/>
    <mergeCell ref="G632:G633"/>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26:A627"/>
    <mergeCell ref="C626:C627"/>
    <mergeCell ref="D626:D627"/>
    <mergeCell ref="E626:E627"/>
    <mergeCell ref="F626:F627"/>
    <mergeCell ref="G626:G627"/>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20:A621"/>
    <mergeCell ref="C620:C621"/>
    <mergeCell ref="D620:D621"/>
    <mergeCell ref="E620:E621"/>
    <mergeCell ref="F620:F621"/>
    <mergeCell ref="G620:G621"/>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14:A615"/>
    <mergeCell ref="C614:C615"/>
    <mergeCell ref="D614:D615"/>
    <mergeCell ref="E614:E615"/>
    <mergeCell ref="F614:F615"/>
    <mergeCell ref="G614:G615"/>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08:A609"/>
    <mergeCell ref="C608:C609"/>
    <mergeCell ref="D608:D609"/>
    <mergeCell ref="E608:E609"/>
    <mergeCell ref="F608:F609"/>
    <mergeCell ref="G608:G609"/>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02:A603"/>
    <mergeCell ref="C602:C603"/>
    <mergeCell ref="D602:D603"/>
    <mergeCell ref="E602:E603"/>
    <mergeCell ref="F602:F603"/>
    <mergeCell ref="G602:G603"/>
    <mergeCell ref="A604:A605"/>
    <mergeCell ref="C604:C605"/>
    <mergeCell ref="D604:D605"/>
    <mergeCell ref="E604:E605"/>
    <mergeCell ref="F604:F605"/>
    <mergeCell ref="G604:G605"/>
    <mergeCell ref="A606:A607"/>
    <mergeCell ref="C606:C607"/>
    <mergeCell ref="D606:D607"/>
    <mergeCell ref="E606:E607"/>
    <mergeCell ref="F606:F607"/>
    <mergeCell ref="G606:G607"/>
    <mergeCell ref="A596:A597"/>
    <mergeCell ref="C596:C597"/>
    <mergeCell ref="D596:D597"/>
    <mergeCell ref="E596:E597"/>
    <mergeCell ref="F596:F597"/>
    <mergeCell ref="G596:G597"/>
    <mergeCell ref="A598:A599"/>
    <mergeCell ref="C598:C599"/>
    <mergeCell ref="D598:D599"/>
    <mergeCell ref="E598:E599"/>
    <mergeCell ref="F598:F599"/>
    <mergeCell ref="G598:G599"/>
    <mergeCell ref="A600:A601"/>
    <mergeCell ref="C600:C601"/>
    <mergeCell ref="D600:D601"/>
    <mergeCell ref="E600:E601"/>
    <mergeCell ref="F600:F601"/>
    <mergeCell ref="G600:G601"/>
    <mergeCell ref="A590:A591"/>
    <mergeCell ref="C590:C591"/>
    <mergeCell ref="D590:D591"/>
    <mergeCell ref="E590:E591"/>
    <mergeCell ref="F590:F591"/>
    <mergeCell ref="G590:G591"/>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84:A585"/>
    <mergeCell ref="C584:C585"/>
    <mergeCell ref="D584:D585"/>
    <mergeCell ref="E584:E585"/>
    <mergeCell ref="F584:F585"/>
    <mergeCell ref="G584:G585"/>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78:A579"/>
    <mergeCell ref="C578:C579"/>
    <mergeCell ref="D578:D579"/>
    <mergeCell ref="E578:E579"/>
    <mergeCell ref="F578:F579"/>
    <mergeCell ref="G578:G579"/>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72:A573"/>
    <mergeCell ref="C572:C573"/>
    <mergeCell ref="D572:D573"/>
    <mergeCell ref="E572:E573"/>
    <mergeCell ref="F572:F573"/>
    <mergeCell ref="G572:G573"/>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66:A567"/>
    <mergeCell ref="C566:C567"/>
    <mergeCell ref="D566:D567"/>
    <mergeCell ref="E566:E567"/>
    <mergeCell ref="F566:F567"/>
    <mergeCell ref="G566:G567"/>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60:A561"/>
    <mergeCell ref="C560:C561"/>
    <mergeCell ref="D560:D561"/>
    <mergeCell ref="E560:E561"/>
    <mergeCell ref="F560:F561"/>
    <mergeCell ref="G560:G561"/>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54:A555"/>
    <mergeCell ref="C554:C555"/>
    <mergeCell ref="D554:D555"/>
    <mergeCell ref="E554:E555"/>
    <mergeCell ref="F554:F555"/>
    <mergeCell ref="G554:G555"/>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48:A549"/>
    <mergeCell ref="C548:C549"/>
    <mergeCell ref="D548:D549"/>
    <mergeCell ref="E548:E549"/>
    <mergeCell ref="F548:F549"/>
    <mergeCell ref="G548:G549"/>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42:A543"/>
    <mergeCell ref="C542:C543"/>
    <mergeCell ref="D542:D543"/>
    <mergeCell ref="E542:E543"/>
    <mergeCell ref="F542:F543"/>
    <mergeCell ref="G542:G543"/>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36:A537"/>
    <mergeCell ref="C536:C537"/>
    <mergeCell ref="D536:D537"/>
    <mergeCell ref="E536:E537"/>
    <mergeCell ref="F536:F537"/>
    <mergeCell ref="G536:G537"/>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30:A531"/>
    <mergeCell ref="C530:C531"/>
    <mergeCell ref="D530:D531"/>
    <mergeCell ref="E530:E531"/>
    <mergeCell ref="F530:F531"/>
    <mergeCell ref="G530:G531"/>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24:A525"/>
    <mergeCell ref="C524:C525"/>
    <mergeCell ref="D524:D525"/>
    <mergeCell ref="E524:E525"/>
    <mergeCell ref="F524:F525"/>
    <mergeCell ref="G524:G525"/>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18:A519"/>
    <mergeCell ref="C518:C519"/>
    <mergeCell ref="D518:D519"/>
    <mergeCell ref="E518:E519"/>
    <mergeCell ref="F518:F519"/>
    <mergeCell ref="G518:G519"/>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12:A513"/>
    <mergeCell ref="C512:C513"/>
    <mergeCell ref="D512:D513"/>
    <mergeCell ref="E512:E513"/>
    <mergeCell ref="F512:F513"/>
    <mergeCell ref="G512:G513"/>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06:A507"/>
    <mergeCell ref="C506:C507"/>
    <mergeCell ref="D506:D507"/>
    <mergeCell ref="E506:E507"/>
    <mergeCell ref="F506:F507"/>
    <mergeCell ref="G506:G507"/>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00:A501"/>
    <mergeCell ref="C500:C501"/>
    <mergeCell ref="D500:D501"/>
    <mergeCell ref="E500:E501"/>
    <mergeCell ref="F500:F501"/>
    <mergeCell ref="G500:G501"/>
    <mergeCell ref="A502:A503"/>
    <mergeCell ref="C502:C503"/>
    <mergeCell ref="D502:D503"/>
    <mergeCell ref="E502:E503"/>
    <mergeCell ref="F502:F503"/>
    <mergeCell ref="G502:G503"/>
    <mergeCell ref="A504:A505"/>
    <mergeCell ref="C504:C505"/>
    <mergeCell ref="D504:D505"/>
    <mergeCell ref="E504:E505"/>
    <mergeCell ref="F504:F505"/>
    <mergeCell ref="G504:G505"/>
    <mergeCell ref="A494:A495"/>
    <mergeCell ref="C494:C495"/>
    <mergeCell ref="D494:D495"/>
    <mergeCell ref="E494:E495"/>
    <mergeCell ref="F494:F495"/>
    <mergeCell ref="G494:G495"/>
    <mergeCell ref="A496:A497"/>
    <mergeCell ref="C496:C497"/>
    <mergeCell ref="D496:D497"/>
    <mergeCell ref="E496:E497"/>
    <mergeCell ref="F496:F497"/>
    <mergeCell ref="G496:G497"/>
    <mergeCell ref="A498:A499"/>
    <mergeCell ref="C498:C499"/>
    <mergeCell ref="D498:D499"/>
    <mergeCell ref="E498:E499"/>
    <mergeCell ref="F498:F499"/>
    <mergeCell ref="G498:G499"/>
    <mergeCell ref="A488:A489"/>
    <mergeCell ref="C488:C489"/>
    <mergeCell ref="D488:D489"/>
    <mergeCell ref="E488:E489"/>
    <mergeCell ref="F488:F489"/>
    <mergeCell ref="G488:G489"/>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82:A483"/>
    <mergeCell ref="C482:C483"/>
    <mergeCell ref="D482:D483"/>
    <mergeCell ref="E482:E483"/>
    <mergeCell ref="F482:F483"/>
    <mergeCell ref="G482:G483"/>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76:A477"/>
    <mergeCell ref="C476:C477"/>
    <mergeCell ref="D476:D477"/>
    <mergeCell ref="E476:E477"/>
    <mergeCell ref="F476:F477"/>
    <mergeCell ref="G476:G477"/>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70:A471"/>
    <mergeCell ref="C470:C471"/>
    <mergeCell ref="D470:D471"/>
    <mergeCell ref="E470:E471"/>
    <mergeCell ref="F470:F471"/>
    <mergeCell ref="G470:G471"/>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64:A465"/>
    <mergeCell ref="C464:C465"/>
    <mergeCell ref="D464:D465"/>
    <mergeCell ref="E464:E465"/>
    <mergeCell ref="F464:F465"/>
    <mergeCell ref="G464:G465"/>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58:A459"/>
    <mergeCell ref="C458:C459"/>
    <mergeCell ref="D458:D459"/>
    <mergeCell ref="E458:E459"/>
    <mergeCell ref="F458:F459"/>
    <mergeCell ref="G458:G459"/>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52:A453"/>
    <mergeCell ref="C452:C453"/>
    <mergeCell ref="D452:D453"/>
    <mergeCell ref="E452:E453"/>
    <mergeCell ref="F452:F453"/>
    <mergeCell ref="G452:G453"/>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46:A447"/>
    <mergeCell ref="C446:C447"/>
    <mergeCell ref="D446:D447"/>
    <mergeCell ref="E446:E447"/>
    <mergeCell ref="F446:F447"/>
    <mergeCell ref="G446:G447"/>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40:A441"/>
    <mergeCell ref="C440:C441"/>
    <mergeCell ref="D440:D441"/>
    <mergeCell ref="E440:E441"/>
    <mergeCell ref="F440:F441"/>
    <mergeCell ref="G440:G441"/>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34:A435"/>
    <mergeCell ref="C434:C435"/>
    <mergeCell ref="D434:D435"/>
    <mergeCell ref="E434:E435"/>
    <mergeCell ref="F434:F435"/>
    <mergeCell ref="G434:G435"/>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28:A429"/>
    <mergeCell ref="C428:C429"/>
    <mergeCell ref="D428:D429"/>
    <mergeCell ref="E428:E429"/>
    <mergeCell ref="F428:F429"/>
    <mergeCell ref="G428:G429"/>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22:A423"/>
    <mergeCell ref="C422:C423"/>
    <mergeCell ref="D422:D423"/>
    <mergeCell ref="E422:E423"/>
    <mergeCell ref="F422:F423"/>
    <mergeCell ref="G422:G423"/>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16:A417"/>
    <mergeCell ref="C416:C417"/>
    <mergeCell ref="D416:D417"/>
    <mergeCell ref="E416:E417"/>
    <mergeCell ref="F416:F417"/>
    <mergeCell ref="G416:G417"/>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10:A411"/>
    <mergeCell ref="C410:C411"/>
    <mergeCell ref="D410:D411"/>
    <mergeCell ref="E410:E411"/>
    <mergeCell ref="F410:F411"/>
    <mergeCell ref="G410:G411"/>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04:A405"/>
    <mergeCell ref="C404:C405"/>
    <mergeCell ref="D404:D405"/>
    <mergeCell ref="E404:E405"/>
    <mergeCell ref="F404:F405"/>
    <mergeCell ref="G404:G405"/>
    <mergeCell ref="A406:A407"/>
    <mergeCell ref="C406:C407"/>
    <mergeCell ref="D406:D407"/>
    <mergeCell ref="E406:E407"/>
    <mergeCell ref="F406:F407"/>
    <mergeCell ref="G406:G407"/>
    <mergeCell ref="A408:A409"/>
    <mergeCell ref="C408:C409"/>
    <mergeCell ref="D408:D409"/>
    <mergeCell ref="E408:E409"/>
    <mergeCell ref="F408:F409"/>
    <mergeCell ref="G408:G409"/>
    <mergeCell ref="A398:A399"/>
    <mergeCell ref="C398:C399"/>
    <mergeCell ref="D398:D399"/>
    <mergeCell ref="E398:E399"/>
    <mergeCell ref="F398:F399"/>
    <mergeCell ref="G398:G399"/>
    <mergeCell ref="A400:A401"/>
    <mergeCell ref="C400:C401"/>
    <mergeCell ref="D400:D401"/>
    <mergeCell ref="E400:E401"/>
    <mergeCell ref="F400:F401"/>
    <mergeCell ref="G400:G401"/>
    <mergeCell ref="A402:A403"/>
    <mergeCell ref="C402:C403"/>
    <mergeCell ref="D402:D403"/>
    <mergeCell ref="E402:E403"/>
    <mergeCell ref="F402:F403"/>
    <mergeCell ref="G402:G403"/>
    <mergeCell ref="A392:A393"/>
    <mergeCell ref="C392:C393"/>
    <mergeCell ref="D392:D393"/>
    <mergeCell ref="E392:E393"/>
    <mergeCell ref="F392:F393"/>
    <mergeCell ref="G392:G393"/>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86:A387"/>
    <mergeCell ref="C386:C387"/>
    <mergeCell ref="D386:D387"/>
    <mergeCell ref="E386:E387"/>
    <mergeCell ref="F386:F387"/>
    <mergeCell ref="G386:G387"/>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80:A381"/>
    <mergeCell ref="C380:C381"/>
    <mergeCell ref="D380:D381"/>
    <mergeCell ref="E380:E381"/>
    <mergeCell ref="F380:F381"/>
    <mergeCell ref="G380:G381"/>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74:A375"/>
    <mergeCell ref="C374:C375"/>
    <mergeCell ref="D374:D375"/>
    <mergeCell ref="E374:E375"/>
    <mergeCell ref="F374:F375"/>
    <mergeCell ref="G374:G375"/>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68:A369"/>
    <mergeCell ref="C368:C369"/>
    <mergeCell ref="D368:D369"/>
    <mergeCell ref="E368:E369"/>
    <mergeCell ref="F368:F369"/>
    <mergeCell ref="G368:G369"/>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62:A363"/>
    <mergeCell ref="C362:C363"/>
    <mergeCell ref="D362:D363"/>
    <mergeCell ref="E362:E363"/>
    <mergeCell ref="F362:F363"/>
    <mergeCell ref="G362:G363"/>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56:A357"/>
    <mergeCell ref="C356:C357"/>
    <mergeCell ref="D356:D357"/>
    <mergeCell ref="E356:E357"/>
    <mergeCell ref="F356:F357"/>
    <mergeCell ref="G356:G357"/>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50:A351"/>
    <mergeCell ref="C350:C351"/>
    <mergeCell ref="D350:D351"/>
    <mergeCell ref="E350:E351"/>
    <mergeCell ref="F350:F351"/>
    <mergeCell ref="G350:G351"/>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44:A345"/>
    <mergeCell ref="C344:C345"/>
    <mergeCell ref="D344:D345"/>
    <mergeCell ref="E344:E345"/>
    <mergeCell ref="F344:F345"/>
    <mergeCell ref="G344:G345"/>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38:A339"/>
    <mergeCell ref="C338:C339"/>
    <mergeCell ref="D338:D339"/>
    <mergeCell ref="E338:E339"/>
    <mergeCell ref="F338:F339"/>
    <mergeCell ref="G338:G339"/>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32:A333"/>
    <mergeCell ref="C332:C333"/>
    <mergeCell ref="D332:D333"/>
    <mergeCell ref="E332:E333"/>
    <mergeCell ref="F332:F333"/>
    <mergeCell ref="G332:G333"/>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26:A327"/>
    <mergeCell ref="C326:C327"/>
    <mergeCell ref="D326:D327"/>
    <mergeCell ref="E326:E327"/>
    <mergeCell ref="F326:F327"/>
    <mergeCell ref="G326:G327"/>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20:A321"/>
    <mergeCell ref="C320:C321"/>
    <mergeCell ref="D320:D321"/>
    <mergeCell ref="E320:E321"/>
    <mergeCell ref="F320:F321"/>
    <mergeCell ref="G320:G321"/>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14:A315"/>
    <mergeCell ref="C314:C315"/>
    <mergeCell ref="D314:D315"/>
    <mergeCell ref="E314:E315"/>
    <mergeCell ref="F314:F315"/>
    <mergeCell ref="G314:G315"/>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08:A309"/>
    <mergeCell ref="C308:C309"/>
    <mergeCell ref="D308:D309"/>
    <mergeCell ref="E308:E309"/>
    <mergeCell ref="F308:F309"/>
    <mergeCell ref="G308:G309"/>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02:A303"/>
    <mergeCell ref="C302:C303"/>
    <mergeCell ref="D302:D303"/>
    <mergeCell ref="E302:E303"/>
    <mergeCell ref="F302:F303"/>
    <mergeCell ref="G302:G303"/>
    <mergeCell ref="A304:A305"/>
    <mergeCell ref="C304:C305"/>
    <mergeCell ref="D304:D305"/>
    <mergeCell ref="E304:E305"/>
    <mergeCell ref="F304:F305"/>
    <mergeCell ref="G304:G305"/>
    <mergeCell ref="A306:A307"/>
    <mergeCell ref="C306:C307"/>
    <mergeCell ref="D306:D307"/>
    <mergeCell ref="E306:E307"/>
    <mergeCell ref="F306:F307"/>
    <mergeCell ref="G306:G307"/>
    <mergeCell ref="A296:A297"/>
    <mergeCell ref="C296:C297"/>
    <mergeCell ref="D296:D297"/>
    <mergeCell ref="E296:E297"/>
    <mergeCell ref="F296:F297"/>
    <mergeCell ref="G296:G297"/>
    <mergeCell ref="A298:A299"/>
    <mergeCell ref="C298:C299"/>
    <mergeCell ref="D298:D299"/>
    <mergeCell ref="E298:E299"/>
    <mergeCell ref="F298:F299"/>
    <mergeCell ref="G298:G299"/>
    <mergeCell ref="A300:A301"/>
    <mergeCell ref="C300:C301"/>
    <mergeCell ref="D300:D301"/>
    <mergeCell ref="E300:E301"/>
    <mergeCell ref="F300:F301"/>
    <mergeCell ref="G300:G301"/>
    <mergeCell ref="A290:A291"/>
    <mergeCell ref="C290:C291"/>
    <mergeCell ref="D290:D291"/>
    <mergeCell ref="E290:E291"/>
    <mergeCell ref="F290:F291"/>
    <mergeCell ref="G290:G291"/>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84:A285"/>
    <mergeCell ref="C284:C285"/>
    <mergeCell ref="D284:D285"/>
    <mergeCell ref="E284:E285"/>
    <mergeCell ref="F284:F285"/>
    <mergeCell ref="G284:G285"/>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78:A279"/>
    <mergeCell ref="C278:C279"/>
    <mergeCell ref="D278:D279"/>
    <mergeCell ref="E278:E279"/>
    <mergeCell ref="F278:F279"/>
    <mergeCell ref="G278:G279"/>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72:A273"/>
    <mergeCell ref="C272:C273"/>
    <mergeCell ref="D272:D273"/>
    <mergeCell ref="E272:E273"/>
    <mergeCell ref="F272:F273"/>
    <mergeCell ref="G272:G273"/>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66:A267"/>
    <mergeCell ref="C266:C267"/>
    <mergeCell ref="D266:D267"/>
    <mergeCell ref="E266:E267"/>
    <mergeCell ref="F266:F267"/>
    <mergeCell ref="G266:G267"/>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60:A261"/>
    <mergeCell ref="C260:C261"/>
    <mergeCell ref="D260:D261"/>
    <mergeCell ref="E260:E261"/>
    <mergeCell ref="F260:F261"/>
    <mergeCell ref="G260:G261"/>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54:A255"/>
    <mergeCell ref="C254:C255"/>
    <mergeCell ref="D254:D255"/>
    <mergeCell ref="E254:E255"/>
    <mergeCell ref="F254:F255"/>
    <mergeCell ref="G254:G255"/>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48:A249"/>
    <mergeCell ref="C248:C249"/>
    <mergeCell ref="D248:D249"/>
    <mergeCell ref="E248:E249"/>
    <mergeCell ref="F248:F249"/>
    <mergeCell ref="G248:G249"/>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42:A243"/>
    <mergeCell ref="C242:C243"/>
    <mergeCell ref="D242:D243"/>
    <mergeCell ref="E242:E243"/>
    <mergeCell ref="F242:F243"/>
    <mergeCell ref="G242:G243"/>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36:A237"/>
    <mergeCell ref="C236:C237"/>
    <mergeCell ref="D236:D237"/>
    <mergeCell ref="E236:E237"/>
    <mergeCell ref="F236:F237"/>
    <mergeCell ref="G236:G237"/>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30:A231"/>
    <mergeCell ref="C230:C231"/>
    <mergeCell ref="D230:D231"/>
    <mergeCell ref="E230:E231"/>
    <mergeCell ref="F230:F231"/>
    <mergeCell ref="G230:G231"/>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24:A225"/>
    <mergeCell ref="C224:C225"/>
    <mergeCell ref="D224:D225"/>
    <mergeCell ref="E224:E225"/>
    <mergeCell ref="F224:F225"/>
    <mergeCell ref="G224:G225"/>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18:A219"/>
    <mergeCell ref="C218:C219"/>
    <mergeCell ref="D218:D219"/>
    <mergeCell ref="E218:E219"/>
    <mergeCell ref="F218:F219"/>
    <mergeCell ref="G218:G219"/>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12:A213"/>
    <mergeCell ref="C212:C213"/>
    <mergeCell ref="D212:D213"/>
    <mergeCell ref="E212:E213"/>
    <mergeCell ref="F212:F213"/>
    <mergeCell ref="G212:G213"/>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06:A207"/>
    <mergeCell ref="C206:C207"/>
    <mergeCell ref="D206:D207"/>
    <mergeCell ref="E206:E207"/>
    <mergeCell ref="F206:F207"/>
    <mergeCell ref="G206:G207"/>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00:A201"/>
    <mergeCell ref="C200:C201"/>
    <mergeCell ref="D200:D201"/>
    <mergeCell ref="E200:E201"/>
    <mergeCell ref="F200:F201"/>
    <mergeCell ref="G200:G201"/>
    <mergeCell ref="A202:A203"/>
    <mergeCell ref="C202:C203"/>
    <mergeCell ref="D202:D203"/>
    <mergeCell ref="E202:E203"/>
    <mergeCell ref="F202:F203"/>
    <mergeCell ref="G202:G203"/>
    <mergeCell ref="A204:A205"/>
    <mergeCell ref="C204:C205"/>
    <mergeCell ref="D204:D205"/>
    <mergeCell ref="E204:E205"/>
    <mergeCell ref="F204:F205"/>
    <mergeCell ref="G204:G205"/>
    <mergeCell ref="A194:A195"/>
    <mergeCell ref="C194:C195"/>
    <mergeCell ref="D194:D195"/>
    <mergeCell ref="E194:E195"/>
    <mergeCell ref="F194:F195"/>
    <mergeCell ref="G194:G195"/>
    <mergeCell ref="A196:A197"/>
    <mergeCell ref="C196:C197"/>
    <mergeCell ref="D196:D197"/>
    <mergeCell ref="E196:E197"/>
    <mergeCell ref="F196:F197"/>
    <mergeCell ref="G196:G197"/>
    <mergeCell ref="A198:A199"/>
    <mergeCell ref="C198:C199"/>
    <mergeCell ref="D198:D199"/>
    <mergeCell ref="E198:E199"/>
    <mergeCell ref="F198:F199"/>
    <mergeCell ref="G198:G199"/>
    <mergeCell ref="A188:A189"/>
    <mergeCell ref="C188:C189"/>
    <mergeCell ref="D188:D189"/>
    <mergeCell ref="E188:E189"/>
    <mergeCell ref="F188:F189"/>
    <mergeCell ref="G188:G189"/>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82:A183"/>
    <mergeCell ref="C182:C183"/>
    <mergeCell ref="D182:D183"/>
    <mergeCell ref="E182:E183"/>
    <mergeCell ref="F182:F183"/>
    <mergeCell ref="G182:G183"/>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76:A177"/>
    <mergeCell ref="C176:C177"/>
    <mergeCell ref="D176:D177"/>
    <mergeCell ref="E176:E177"/>
    <mergeCell ref="F176:F177"/>
    <mergeCell ref="G176:G177"/>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70:A171"/>
    <mergeCell ref="C170:C171"/>
    <mergeCell ref="D170:D171"/>
    <mergeCell ref="E170:E171"/>
    <mergeCell ref="F170:F171"/>
    <mergeCell ref="G170:G171"/>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64:A165"/>
    <mergeCell ref="C164:C165"/>
    <mergeCell ref="D164:D165"/>
    <mergeCell ref="E164:E165"/>
    <mergeCell ref="F164:F165"/>
    <mergeCell ref="G164:G165"/>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58:A159"/>
    <mergeCell ref="C158:C159"/>
    <mergeCell ref="D158:D159"/>
    <mergeCell ref="E158:E159"/>
    <mergeCell ref="F158:F159"/>
    <mergeCell ref="G158:G159"/>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52:A153"/>
    <mergeCell ref="C152:C153"/>
    <mergeCell ref="D152:D153"/>
    <mergeCell ref="E152:E153"/>
    <mergeCell ref="F152:F153"/>
    <mergeCell ref="G152:G153"/>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46:A147"/>
    <mergeCell ref="C146:C147"/>
    <mergeCell ref="D146:D147"/>
    <mergeCell ref="E146:E147"/>
    <mergeCell ref="F146:F147"/>
    <mergeCell ref="G146:G147"/>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40:A141"/>
    <mergeCell ref="C140:C141"/>
    <mergeCell ref="D140:D141"/>
    <mergeCell ref="E140:E141"/>
    <mergeCell ref="F140:F141"/>
    <mergeCell ref="G140:G141"/>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34:A135"/>
    <mergeCell ref="C134:C135"/>
    <mergeCell ref="D134:D135"/>
    <mergeCell ref="E134:E135"/>
    <mergeCell ref="F134:F135"/>
    <mergeCell ref="G134:G135"/>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28:A129"/>
    <mergeCell ref="C128:C129"/>
    <mergeCell ref="D128:D129"/>
    <mergeCell ref="E128:E129"/>
    <mergeCell ref="F128:F129"/>
    <mergeCell ref="G128:G129"/>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22:A123"/>
    <mergeCell ref="C122:C123"/>
    <mergeCell ref="D122:D123"/>
    <mergeCell ref="E122:E123"/>
    <mergeCell ref="F122:F123"/>
    <mergeCell ref="G122:G123"/>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16:A117"/>
    <mergeCell ref="C116:C117"/>
    <mergeCell ref="D116:D117"/>
    <mergeCell ref="E116:E117"/>
    <mergeCell ref="F116:F117"/>
    <mergeCell ref="G116:G117"/>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10:A111"/>
    <mergeCell ref="C110:C111"/>
    <mergeCell ref="D110:D111"/>
    <mergeCell ref="E110:E111"/>
    <mergeCell ref="F110:F111"/>
    <mergeCell ref="G110:G111"/>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04:A105"/>
    <mergeCell ref="C104:C105"/>
    <mergeCell ref="D104:D105"/>
    <mergeCell ref="E104:E105"/>
    <mergeCell ref="F104:F105"/>
    <mergeCell ref="G104:G105"/>
    <mergeCell ref="A106:A107"/>
    <mergeCell ref="C106:C107"/>
    <mergeCell ref="D106:D107"/>
    <mergeCell ref="E106:E107"/>
    <mergeCell ref="F106:F107"/>
    <mergeCell ref="G106:G107"/>
    <mergeCell ref="A108:A109"/>
    <mergeCell ref="C108:C109"/>
    <mergeCell ref="D108:D109"/>
    <mergeCell ref="E108:E109"/>
    <mergeCell ref="F108:F109"/>
    <mergeCell ref="G108:G109"/>
    <mergeCell ref="A98:A99"/>
    <mergeCell ref="C98:C99"/>
    <mergeCell ref="D98:D99"/>
    <mergeCell ref="E98:E99"/>
    <mergeCell ref="F98:F99"/>
    <mergeCell ref="G98:G99"/>
    <mergeCell ref="A100:A101"/>
    <mergeCell ref="C100:C101"/>
    <mergeCell ref="D100:D101"/>
    <mergeCell ref="E100:E101"/>
    <mergeCell ref="F100:F101"/>
    <mergeCell ref="G100:G101"/>
    <mergeCell ref="A102:A103"/>
    <mergeCell ref="C102:C103"/>
    <mergeCell ref="D102:D103"/>
    <mergeCell ref="E102:E103"/>
    <mergeCell ref="F102:F103"/>
    <mergeCell ref="G102:G103"/>
    <mergeCell ref="A92:A93"/>
    <mergeCell ref="C92:C93"/>
    <mergeCell ref="D92:D93"/>
    <mergeCell ref="E92:E93"/>
    <mergeCell ref="F92:F93"/>
    <mergeCell ref="G92:G93"/>
    <mergeCell ref="A94:A95"/>
    <mergeCell ref="C94:C95"/>
    <mergeCell ref="D94:D95"/>
    <mergeCell ref="E94:E95"/>
    <mergeCell ref="F94:F95"/>
    <mergeCell ref="G94:G95"/>
    <mergeCell ref="A96:A97"/>
    <mergeCell ref="C96:C97"/>
    <mergeCell ref="D96:D97"/>
    <mergeCell ref="E96:E97"/>
    <mergeCell ref="F96:F97"/>
    <mergeCell ref="G96:G97"/>
    <mergeCell ref="A86:A87"/>
    <mergeCell ref="C86:C87"/>
    <mergeCell ref="D86:D87"/>
    <mergeCell ref="E86:E87"/>
    <mergeCell ref="F86:F87"/>
    <mergeCell ref="G86:G87"/>
    <mergeCell ref="A88:A89"/>
    <mergeCell ref="C88:C89"/>
    <mergeCell ref="D88:D89"/>
    <mergeCell ref="E88:E89"/>
    <mergeCell ref="F88:F89"/>
    <mergeCell ref="G88:G89"/>
    <mergeCell ref="A90:A91"/>
    <mergeCell ref="C90:C91"/>
    <mergeCell ref="D90:D91"/>
    <mergeCell ref="E90:E91"/>
    <mergeCell ref="F90:F91"/>
    <mergeCell ref="G90:G91"/>
    <mergeCell ref="A80:A81"/>
    <mergeCell ref="C80:C81"/>
    <mergeCell ref="D80:D81"/>
    <mergeCell ref="E80:E81"/>
    <mergeCell ref="F80:F81"/>
    <mergeCell ref="G80:G81"/>
    <mergeCell ref="A82:A83"/>
    <mergeCell ref="C82:C83"/>
    <mergeCell ref="D82:D83"/>
    <mergeCell ref="E82:E83"/>
    <mergeCell ref="F82:F83"/>
    <mergeCell ref="G82:G83"/>
    <mergeCell ref="A84:A85"/>
    <mergeCell ref="C84:C85"/>
    <mergeCell ref="D84:D85"/>
    <mergeCell ref="E84:E85"/>
    <mergeCell ref="F84:F85"/>
    <mergeCell ref="G84:G85"/>
    <mergeCell ref="A74:A75"/>
    <mergeCell ref="C74:C75"/>
    <mergeCell ref="D74:D75"/>
    <mergeCell ref="E74:E75"/>
    <mergeCell ref="F74:F75"/>
    <mergeCell ref="G74:G75"/>
    <mergeCell ref="A76:A77"/>
    <mergeCell ref="C76:C77"/>
    <mergeCell ref="D76:D77"/>
    <mergeCell ref="E76:E77"/>
    <mergeCell ref="F76:F77"/>
    <mergeCell ref="G76:G77"/>
    <mergeCell ref="A78:A79"/>
    <mergeCell ref="C78:C79"/>
    <mergeCell ref="D78:D79"/>
    <mergeCell ref="E78:E79"/>
    <mergeCell ref="F78:F79"/>
    <mergeCell ref="G78:G79"/>
    <mergeCell ref="A68:A69"/>
    <mergeCell ref="C68:C69"/>
    <mergeCell ref="D68:D69"/>
    <mergeCell ref="E68:E69"/>
    <mergeCell ref="F68:F69"/>
    <mergeCell ref="G68:G69"/>
    <mergeCell ref="A70:A71"/>
    <mergeCell ref="C70:C71"/>
    <mergeCell ref="D70:D71"/>
    <mergeCell ref="E70:E71"/>
    <mergeCell ref="F70:F71"/>
    <mergeCell ref="G70:G71"/>
    <mergeCell ref="A72:A73"/>
    <mergeCell ref="C72:C73"/>
    <mergeCell ref="D72:D73"/>
    <mergeCell ref="E72:E73"/>
    <mergeCell ref="F72:F73"/>
    <mergeCell ref="G72:G73"/>
    <mergeCell ref="A62:A63"/>
    <mergeCell ref="C62:C63"/>
    <mergeCell ref="D62:D63"/>
    <mergeCell ref="E62:E63"/>
    <mergeCell ref="F62:F63"/>
    <mergeCell ref="G62:G63"/>
    <mergeCell ref="A64:A65"/>
    <mergeCell ref="C64:C65"/>
    <mergeCell ref="D64:D65"/>
    <mergeCell ref="E64:E65"/>
    <mergeCell ref="F64:F65"/>
    <mergeCell ref="G64:G65"/>
    <mergeCell ref="A66:A67"/>
    <mergeCell ref="C66:C67"/>
    <mergeCell ref="D66:D67"/>
    <mergeCell ref="E66:E67"/>
    <mergeCell ref="F66:F67"/>
    <mergeCell ref="G66:G67"/>
    <mergeCell ref="A56:A57"/>
    <mergeCell ref="C56:C57"/>
    <mergeCell ref="D56:D57"/>
    <mergeCell ref="E56:E57"/>
    <mergeCell ref="F56:F57"/>
    <mergeCell ref="G56:G57"/>
    <mergeCell ref="A58:A59"/>
    <mergeCell ref="C58:C59"/>
    <mergeCell ref="D58:D59"/>
    <mergeCell ref="E58:E59"/>
    <mergeCell ref="F58:F59"/>
    <mergeCell ref="G58:G59"/>
    <mergeCell ref="A60:A61"/>
    <mergeCell ref="C60:C61"/>
    <mergeCell ref="D60:D61"/>
    <mergeCell ref="E60:E61"/>
    <mergeCell ref="F60:F61"/>
    <mergeCell ref="G60:G61"/>
    <mergeCell ref="A50:A51"/>
    <mergeCell ref="C50:C51"/>
    <mergeCell ref="D50:D51"/>
    <mergeCell ref="E50:E51"/>
    <mergeCell ref="F50:F51"/>
    <mergeCell ref="G50:G51"/>
    <mergeCell ref="A52:A53"/>
    <mergeCell ref="C52:C53"/>
    <mergeCell ref="D52:D53"/>
    <mergeCell ref="E52:E53"/>
    <mergeCell ref="F52:F53"/>
    <mergeCell ref="G52:G53"/>
    <mergeCell ref="A54:A55"/>
    <mergeCell ref="C54:C55"/>
    <mergeCell ref="D54:D55"/>
    <mergeCell ref="E54:E55"/>
    <mergeCell ref="F54:F55"/>
    <mergeCell ref="G54:G55"/>
    <mergeCell ref="A44:A45"/>
    <mergeCell ref="C44:C45"/>
    <mergeCell ref="D44:D45"/>
    <mergeCell ref="E44:E45"/>
    <mergeCell ref="F44:F45"/>
    <mergeCell ref="G44:G45"/>
    <mergeCell ref="A46:A47"/>
    <mergeCell ref="C46:C47"/>
    <mergeCell ref="D46:D47"/>
    <mergeCell ref="E46:E47"/>
    <mergeCell ref="F46:F47"/>
    <mergeCell ref="G46:G47"/>
    <mergeCell ref="A48:A49"/>
    <mergeCell ref="C48:C49"/>
    <mergeCell ref="D48:D49"/>
    <mergeCell ref="E48:E49"/>
    <mergeCell ref="F48:F49"/>
    <mergeCell ref="G48:G49"/>
    <mergeCell ref="A38:A39"/>
    <mergeCell ref="C38:C39"/>
    <mergeCell ref="D38:D39"/>
    <mergeCell ref="E38:E39"/>
    <mergeCell ref="F38:F39"/>
    <mergeCell ref="G38:G39"/>
    <mergeCell ref="A40:A41"/>
    <mergeCell ref="C40:C41"/>
    <mergeCell ref="D40:D41"/>
    <mergeCell ref="E40:E41"/>
    <mergeCell ref="F40:F41"/>
    <mergeCell ref="G40:G41"/>
    <mergeCell ref="A42:A43"/>
    <mergeCell ref="C42:C43"/>
    <mergeCell ref="D42:D43"/>
    <mergeCell ref="E42:E43"/>
    <mergeCell ref="F42:F43"/>
    <mergeCell ref="G42:G43"/>
    <mergeCell ref="A32:A33"/>
    <mergeCell ref="C32:C33"/>
    <mergeCell ref="D32:D33"/>
    <mergeCell ref="E32:E33"/>
    <mergeCell ref="F32:F33"/>
    <mergeCell ref="G32:G33"/>
    <mergeCell ref="A34:A35"/>
    <mergeCell ref="C34:C35"/>
    <mergeCell ref="D34:D35"/>
    <mergeCell ref="E34:E35"/>
    <mergeCell ref="F34:F35"/>
    <mergeCell ref="G34:G35"/>
    <mergeCell ref="A36:A37"/>
    <mergeCell ref="C36:C37"/>
    <mergeCell ref="D36:D37"/>
    <mergeCell ref="E36:E37"/>
    <mergeCell ref="F36:F37"/>
    <mergeCell ref="G36:G37"/>
    <mergeCell ref="A26:A27"/>
    <mergeCell ref="C26:C27"/>
    <mergeCell ref="D26:D27"/>
    <mergeCell ref="E26:E27"/>
    <mergeCell ref="F26:F27"/>
    <mergeCell ref="G26:G27"/>
    <mergeCell ref="A28:A29"/>
    <mergeCell ref="C28:C29"/>
    <mergeCell ref="D28:D29"/>
    <mergeCell ref="E28:E29"/>
    <mergeCell ref="F28:F29"/>
    <mergeCell ref="G28:G29"/>
    <mergeCell ref="A30:A31"/>
    <mergeCell ref="C30:C31"/>
    <mergeCell ref="D30:D31"/>
    <mergeCell ref="E30:E31"/>
    <mergeCell ref="F30:F31"/>
    <mergeCell ref="G30:G31"/>
    <mergeCell ref="A20:A21"/>
    <mergeCell ref="C20:C21"/>
    <mergeCell ref="D20:D21"/>
    <mergeCell ref="E20:E21"/>
    <mergeCell ref="F20:F21"/>
    <mergeCell ref="G20:G21"/>
    <mergeCell ref="A22:A23"/>
    <mergeCell ref="C22:C23"/>
    <mergeCell ref="D22:D23"/>
    <mergeCell ref="E22:E23"/>
    <mergeCell ref="F22:F23"/>
    <mergeCell ref="G22:G23"/>
    <mergeCell ref="A24:A25"/>
    <mergeCell ref="C24:C25"/>
    <mergeCell ref="D24:D25"/>
    <mergeCell ref="E24:E25"/>
    <mergeCell ref="F24:F25"/>
    <mergeCell ref="G24:G25"/>
    <mergeCell ref="A14:A15"/>
    <mergeCell ref="C14:C15"/>
    <mergeCell ref="D14:D15"/>
    <mergeCell ref="E14:E15"/>
    <mergeCell ref="F14:F15"/>
    <mergeCell ref="G14:G15"/>
    <mergeCell ref="A16:A17"/>
    <mergeCell ref="C16:C17"/>
    <mergeCell ref="D16:D17"/>
    <mergeCell ref="E16:E17"/>
    <mergeCell ref="F16:F17"/>
    <mergeCell ref="G16:G17"/>
    <mergeCell ref="A18:A19"/>
    <mergeCell ref="C18:C19"/>
    <mergeCell ref="D18:D19"/>
    <mergeCell ref="E18:E19"/>
    <mergeCell ref="F18:F19"/>
    <mergeCell ref="G18:G19"/>
    <mergeCell ref="A8:A9"/>
    <mergeCell ref="C8:C9"/>
    <mergeCell ref="D8:D9"/>
    <mergeCell ref="E8:E9"/>
    <mergeCell ref="F8:F9"/>
    <mergeCell ref="G8:G9"/>
    <mergeCell ref="A10:A11"/>
    <mergeCell ref="C10:C11"/>
    <mergeCell ref="D10:D11"/>
    <mergeCell ref="E10:E11"/>
    <mergeCell ref="F10:F11"/>
    <mergeCell ref="G10:G11"/>
    <mergeCell ref="A12:A13"/>
    <mergeCell ref="C12:C13"/>
    <mergeCell ref="D12:D13"/>
    <mergeCell ref="E12:E13"/>
    <mergeCell ref="F12:F13"/>
    <mergeCell ref="G12:G13"/>
    <mergeCell ref="A2:A3"/>
    <mergeCell ref="C2:C3"/>
    <mergeCell ref="D2:D3"/>
    <mergeCell ref="E2:E3"/>
    <mergeCell ref="F2:F3"/>
    <mergeCell ref="G2:G3"/>
    <mergeCell ref="A4:A5"/>
    <mergeCell ref="C4:C5"/>
    <mergeCell ref="D4:D5"/>
    <mergeCell ref="E4:E5"/>
    <mergeCell ref="F4:F5"/>
    <mergeCell ref="G4:G5"/>
    <mergeCell ref="A6:A7"/>
    <mergeCell ref="C6:C7"/>
    <mergeCell ref="D6:D7"/>
    <mergeCell ref="E6:E7"/>
    <mergeCell ref="F6:F7"/>
    <mergeCell ref="G6:G7"/>
  </mergeCells>
  <conditionalFormatting sqref="A5 D5 A7 D7 A9 D9 A11 D11 A13 D13 A15 D15 A17 D17 A19 D19 A21 D21 A23 D23 A25 D25 A27 A29 A31 D31 A33 D33 A35 D35 A37 D37 A39 D39 A41 D41 A43 D43 A45 D45 A47 D47 A49 D49 A51 D51 A53 D53 A55 D55 A57 D57 A59 D59 A61 D61 A63 D63 A65 D65 A67 D67 A69 D69 A71 D71 A73 D73 A75 D75 A77 D77 A79 D79 A81 D81 A83 D83 A85 D85 A87 D87 A89 D89 A91 D91 A93 D93 A95 D95 A97 D97 A99 D99 A101 D101 A103 D103 A105 D105 A107 D107 A109 D109 A111 D111 A113 D113 A115 D115 A117 D117 A119 D119 A121 D121 A123 D123 A125 D125 A127 D127 A129 D129 A131 D131 A133 D133 A135 D135 A137 D137 A139 D139 A141 D141 A143 D143 A145 D145 A147 D147 A149 D149 A151 D151 A153 D153 A155 D155 A157 D157 A159 D159 A161 D161 A163 D163 A165 D165 A167 D167 A169 D169 A171 D171 A173 D173 A175 D175 A177 D177 A179 D179 A181 D181 A183 D183 A185 D185 A187 D187 A189 D189 A191 D191 A193 D193 A195 D195 A197 D197 A199 A201 D201 A203 D203 A205 D205 A207 D207 A209 D209 A211 D211 A213 D213 A215 D215 A217 D217 A219 A221 A223 A225 A227 A229 A231 A233 A235 A237 A239 A241 D241 A243 D243 A245 D245 A247 D247 A249 D249 A251 D251 A253 D253 A255 D255 A257 D257 A259 D259 A261 D261 A263 A265 D265 A267 D267 A269 D269 A271 D271 A273 D273 A275 D275 A277 D277 A279 D279 A281 D281 A283 D283 A285 D285 A287 D287 A289 D289 A291 D291 A293 D293 A295 D295 A297 D297 A299 D299 A301 D301 A303 D303 A305 D305 A307 D307 A309 D309 A311 D311 A313 D313 A315 D315 A317 A319 A321 A323 A325 A327 A329 A331 D331 A333 A335 D335 A337 D337 A339 D339 A341 D341 A343 D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D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cfRule type="expression" dxfId="12" priority="9">
      <formula>#REF!&lt;&gt;""</formula>
    </cfRule>
  </conditionalFormatting>
  <conditionalFormatting sqref="A7 D7 A9 D9 A11 D11 A13 D13 A15 D15 A17 D17 A19 D19 A21 D21 A23 D23 A25 D25 A27 A29 A31 D31 A33 D33 A35 D35 A37 D37 A39 D39 A41 D41 A43 D43 A45 D45 A47 D47 A49 D49 A51 D51 A53 D53 A55 D55 A57 D57 A59 D59 A61 D61 A63 D63 A65 D65 A67 D67 A69 D69 A71 D71 A73 D73 A75 D75 A77 D77 A79 D79 A81 D81 A83 D83 A85 D85 A87 D87 A89 D89 A91 D91 A93 D93 A95 D95 A97 D97 A99 D99 A101 D101 A103 D103 A105 D105 A107 D107 A109 D109 A111 D111 A113 D113 A115 D115 A117 D117 A119 D119 A121 D121 A123 D123 A125 D125 A127 D127 A129 D129 A131 D131 A133 D133 A135 D135 A137 D137 A139 D139 A141 D141 A143 D143 A145 D145 A147 D147 A149 D149 A151 D151 A153 D153 A155 D155 A157 D157 A159 D159 A161 D161 A163 D163 A165 D165 A167 D167 A169 D169 A171 D171 A173 D173 A175 D175 A177 D177 A179 D179 A181 D181 A183 D183 A185 D185 A187 D187 A189 D189 A191 D191 A193 D193 A195 D195 A197 D197 A199 A201 D201 A203 D203 A205 D205 A207 D207 A209 D209 A211 D211 A213 D213 A215 D215 A217 D217 A219 A221 A223 A225 A227 A229 A231 A233 A235 A237 A239 A241 D241 A243 D243 A245 D245 A247 D247 A249 D249 A251 D251 A253 D253 A255 D255 A257 D257 A259 D259 A261 D261 A263 A265 D265 A267 D267 A269 D269 A271 D271 A273 D273 A275 D275 A277 D277 A279 D279 A281 D281 A283 D283 A285 D285 A287 D287 A289 D289 A291 D291 A293 D293 A295 D295 A297 D297 A299 D299 A301 D301 A303 D303 A305 D305 A307 D307 A309 D309 A311 D311 A313 D313 A315 D315 A317 A319 A321 A323 A325 A327 A329 A331 D331 A333 A335 D335 A337 D337 A339 D339 A341 D341 A343 D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D537 A539 A541 A543 A545 D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cfRule type="expression" dxfId="11" priority="8">
      <formula>WEEKDAY($B7,1)=1</formula>
    </cfRule>
  </conditionalFormatting>
  <conditionalFormatting sqref="B2:C2 A2:A4 D2:D4 E2:E733 B4:C4 A6:D6 F6:G6 A8:D8 A10:D10 F10:G10 A12:D12 F12:G12 A14:D14 F14:G14 A16:D16 F16:G16 A18:D18 F18:G18 A20:D20 F20:G20 A22:D22 A24:D24 F24:G24 A26:C26 F26:G26 A28:C28 F28:G28 A30:D30 F30:G30 A32:D32 F32:G32 A34:D34 F34:G34 A36:D36 F36:G36 A38:D38 F38:G38 A40:D40 F40:G40 A42:D42 F42:G42 A44:D44 F44:G44 A46:D46 F46:G46 A48:D48 F48:G48 A50:D50 A52:D52 F52:G52 A54:D54 F54:G54 A56:D56 F56:G56 A58:D58 F58:G58 A60:D60 F60:G60 A62:D62 F62:G62 A64:D64 F64:G64 A66:D66 F66:G66 A68:D68 F68:G68 A70:D70 F70:G70 A72:D72 F72:G72 A74:D74 F74:G74 A76:D76 F76:G76 A78:D78 F78:G78 A80:D80 F80:G80 A82:D82 F82:G82 A84:D84 F84:G84 A86:D86 F86:G86 A88:D88 F88:G88 A90:D90 F90:G90 A92:D92 A94:D94 F94:G94 A96:D96 F96:G96 A98:D98 F98:G98 A100:D100 F100:G100 A102:D102 F102:G102 A104:D104 F104:G104 A106:D106 F106:G106 A108:D108 F108:G108 A110:D110 F110:G110 A112:D112 F112:G112 A114:D114 F114:G114 A116:D116 F116:G116 A118:D118 F118:G118 A120:D120 A122:D122 F122:G122 A124:D124 F124:G124 A126:D126 F126:G126 A128:D128 F128:G128 A130:D130 F130:G130 A132:D132 F132:G132 A134:D134 F134:G134 A136:D136 F136:G136 A138:D138 F138:G138 A140:D140 F140:G140 A142:D142 F142:G142 A144:D144 A146:D146 F146:G146 A148:D148 F148:G148 A150:D150 F150:G150 A152:D152 F152:G152 A154:D154 F154:G154 A156:D156 A158:D158 A160:D160 F160:G160 A162:D162 F162:G162 A164:D164 F164:G164 A166:D166 F166:G166 A168:D168 F168:G168 A170:D170 F170:G170 A172:D172 F172:G172 A174:D174 F174:G174 A176:D176 F176:G176 A178:D178 F178:G178 A180:D180 F180:G180 A182:D182 F182:G182 A184:D184 F184:G184 A186:D186 A188:D188 F188:G188 A190:D190 F190:G190 A192:D192 F192:G192 A194:D194 F194:G194 A196:D196 A198:D198 A200:D200 A202:D202 A204:D204 F204:G204 A206:D206 A208:D208 A210:D210 A212:D212 F212:G212 A214:D214 A216:D216 A218:D218 A220:D220 F220:G220 A222:D222 F222:G222 A224:D224 F224:G224 A226:D226 F226:G226 A228:D228 F228:G228 A230:D230 A232:D232 F232:G232 A234:D234 F234:G234 A236:D236 F236:G236 A238:D238 F238:G238 A240:D240 F240:G240 A242:D242 F242:G242 A244:D244 F244:G244 A246:D246 A248:D248 F248:G248 A250:D250 F250:G250 A252:D252 F252:G252 A254:D254 F254:G254 A256:D256 F256:G256 A258:D258 F258:G258 A260:D260 F260:G260 A262:D262 F262:G262 A264:D264 F264:G264 A266:D266 F266:G266 A268:D268 F268:G268 A270:D270 A272:D272 F272:G272 A274:D274 F274:G274 A276:D276 F276:G276 A278:D278 A280:D280 F280:G280 A282:D282 F282:G282 A284:D284 F284:G284 A286:D286 F286:G286 A288:D288 A290:D290 F290:G290 A292:D292 F292:G292 A294:D294 F294:G294 A296:D296 F296:G296 A298:D298 F298:G298 A300:D300 F300:G300 A302:D302 A304:D304 F304:G304 A306:D306 A308:D308 F308:G308 A310:D310 F310:G310 A312:D312 F312:G312 A314:D314 F314:G314 A316:D316 A318:D318 F318:G318 A320:D320 F320:G320 A322:D322 F322:G322 A324:D324 F324:G324 A326:D326 F326:G326 A328:D328 F328:G328 A330:D330 F330:G330 A332:D332 F332:G332 A334:D334 F334:G334 A336:D336 F336:G336 A338:D338 A340:D340 F340:G340 A342:D342 F342:G342 A344:D344 A346:D346 A348:D348 A350:D350 A352:D352 A354:D354 A356:D356 A358:D358 A360:D360 A362:D362 A364:D364 A366:D366 A368:D368 A370:D370 A372:D372 A374:D374 A376:D376 A378:D378 A380:D380 A382:D382 A384:D384 A386:D386 A388:D388 A390:D390 A392:D392 A394:D394 A396:D396 A398:D398 A400:D400 A402:D402 A404:D404 A406:D406 A408:D408 A410:D410 A412:D412 A414:D414 A416:D416 A418:D418 A420:D420 A422:D422 A424:D424 A426:D426 A428:D428 A430:D430 A432:D432 A434:D434 A436:D436 A438:D438 A440:D440 A442:D442 A444:D444 A446:D446 A448:D448 A450:D450 A452:D452 A454:D454 A456:D456 A458:D458 A460:D460 A462:D462 A464:D464 A466:D466 A468:D468 A470:D470 A472:D472 A474:D474 A476:D476 A478:D478 A480:D480 A482:D482 A484:D484 A486:D486 A488:D488 A490:D490 A492:D492 A494:D494 A496:D496 A498:D498 A500:D500 A502:D502 A504:D504 A506:D506 A508:D508 A510:D510 A512:D512 A514:D514 A516:D516 A518:D518 A520:D520 A522:D522 A524:D524 A526:D526 A528:D528 A530:D530 A532:D532 A534:D534 A536:D536 A538:D538 A540:D540 A542:D542 A544:D544 A546:D546 A548:D548 A550:D550 A552:D552 A554:D554 A556:D556 A558:D558 A560:D560 A562:D562 A564:D564 A566:D566 A568:D568 A570:D570 A572:D572 A574:D574 A576:D576 A578:D578 A580:D580 A582:D582 A584:D584 A586:D586 A588:D588 A590:D590 A592:D592 A594:D594 A596:D596 A598:C598 A600:D600 A602:D602 A604:D604 A606:D606 A608:D608 A610:D610 A612:D612 A614:D614 A616:D616 A618:D618 A620:D620 A622:D622 A624:D624 A626:D626 A628:D628 A630:D630 A632:D632 A634:D634 A636:D636 A638:D638 A640:D640 A642:D642 A644:D644 A646:D646 A648:D648 A650:D650 A652:D652 A654:D654 A656:D656 A658:D658 A660:D660 A662:D662 A664:D664 F664:G664 A666:D666 A668:D668 A670:D670 A672:D672 A674:D674 A676:D676 A678:D678 A680:D680 A682:D682 A684:D684 A686:D686 A688:D688 A690:D690 A692:D692 A694:D694 A696:D696 A698:D698 A700:D700 A702:D702 F702:G702 A704:D704 A706:D706 F706:G706 A708:D708 A710:D710 A712:D712 A714:D714 A716:D716 A718:D718 A720:D720 A722:D722 A724:D724 A726:D726 A728:D728 A730:D730 A732:D732">
    <cfRule type="expression" dxfId="10" priority="3">
      <formula>$B3&lt;&gt;""</formula>
    </cfRule>
  </conditionalFormatting>
  <conditionalFormatting sqref="B2:C2 A2:A5 D2:D5 E2:E733 B4:C4 A6:D6 F6:G6 A8:D8 A10:D10 F10:G10 A12:D12 F12:G12 A14:D14 F14:G14 A16:D16 F16:G16 A18:D18 F18:G18 A20:D20 F20:G20 A22:D22 A24:D24 F24:G24 A26:C26 F26:G26 A28:C28 F28:G28 A30:D30 F30:G30 A32:D32 F32:G32 A34:D34 F34:G34 A36:D36 F36:G36 A38:D38 F38:G38 A40:D40 F40:G40 A42:D42 F42:G42 A44:D44 F44:G44 A46:D46 F46:G46 A48:D48 F48:G48 A50:D50 A52:D52 F52:G52 A54:D54 F54:G54 A56:D56 F56:G56 A58:D58 F58:G58 A60:D60 F60:G60 A62:D62 F62:G62 A64:D64 F64:G64 A66:D66 F66:G66 A68:D68 F68:G68 A70:D70 F70:G70 A72:D72 F72:G72 A74:D74 F74:G74 A76:D76 F76:G76 A78:D78 F78:G78 A80:D80 F80:G80 A82:D82 F82:G82 A84:D84 F84:G84 A86:D86 F86:G86 A88:D88 F88:G88 A90:D90 F90:G90 A92:D92 A94:D94 F94:G94 A96:D96 F96:G96 A98:D98 F98:G98 A100:D100 F100:G100 A102:D102 F102:G102 A104:D104 F104:G104 A106:D106 F106:G106 A108:D108 F108:G108 A110:D110 F110:G110 A112:D112 F112:G112 A114:D114 F114:G114 A116:D116 F116:G116 A118:D118 F118:G118 A120:D120 A122:D122 F122:G122 A124:D124 F124:G124 A126:D126 F126:G126 A128:D128 F128:G128 A130:D130 F130:G130 A132:D132 F132:G132 A134:D134 F134:G134 A136:D136 F136:G136 A138:D138 F138:G138 A140:D140 F140:G140 A142:D142 F142:G142 A144:D144 A146:D146 F146:G146 A148:D148 F148:G148 A150:D150 F150:G150 A152:D152 F152:G152 A154:D154 F154:G154 A156:D156 A158:D158 A160:D160 F160:G160 A162:D162 F162:G162 A164:D164 F164:G164 A166:D166 F166:G166 A168:D168 F168:G168 A170:D170 F170:G170 A172:D172 F172:G172 A174:D174 F174:G174 A176:D176 F176:G176 A178:D178 F178:G178 A180:D180 F180:G180 A182:D182 F182:G182 A184:D184 F184:G184 A186:D186 A188:D188 F188:G188 A190:D190 F190:G190 A192:D192 F192:G192 A194:D194 F194:G194 A196:D196 A198:D198 A200:D200 A202:D202 A204:D204 F204:G204 A206:D206 A208:D208 A210:D210 A212:D212 F212:G212 A214:D214 A216:D216 A218:D218 A220:D220 F220:G220 A222:D222 F222:G222 A224:D224 F224:G224 A226:D226 F226:G226 A228:D228 F228:G228 A230:D230 A232:D232 F232:G232 A234:D234 F234:G234 A236:D236 F236:G236 A238:D238 F238:G238 A240:D240 F240:G240 A242:D242 F242:G242 A244:D244 F244:G244 A246:D246 A248:D248 F248:G248 A250:D250 F250:G250 A252:D252 F252:G252 A254:D254 F254:G254 A256:D256 F256:G256 A258:D258 F258:G258 A260:D260 F260:G260 A262:D262 F262:G262 A264:D264 F264:G264 A266:D266 F266:G266 A268:D268 F268:G268 A270:D270 A272:D272 F272:G272 A274:D274 F274:G274 A276:D276 F276:G276 A278:D278 A280:D280 F280:G280 A282:D282 F282:G282 A284:D284 F284:G284 A286:D286 F286:G286 A288:D288 A290:D290 F290:G290 A292:D292 F292:G292 A294:D294 F294:G294 A296:D296 F296:G296 A298:D298 F298:G298 A300:D300 F300:G300 A302:D302 A304:D304 F304:G304 A306:D306 A308:D308 F308:G308 A310:D310 F310:G310 A312:D312 F312:G312 A314:D314 F314:G314 A316:D316 A318:D318 F318:G318 A320:D320 F320:G320 A322:D322 F322:G322 A324:D324 F324:G324 A326:D326 F326:G326 A328:D328 F328:G328 A330:D330 F330:G330 A332:D332 F332:G332 A334:D334 F334:G334 A336:D336 F336:G336 A338:D338 A340:D340 F340:G340 A342:D342 F342:G342 A344:D344 A346:D346 A348:D348 A350:D350 A352:D352 A354:D354 A356:D356 A358:D358 A360:D360 A362:D362 A364:D364 A366:D366 A368:D368 A370:D370 A372:D372 A374:D374 A376:D376 A378:D378 A380:D380 A382:D382 A384:D384 A386:D386 A388:D388 A390:D390 A392:D392 A394:D394 A396:D396 A398:D398 A400:D400 A402:D402 A404:D404 A406:D406 A408:D408 A410:D410 A412:D412 A414:D414 A416:D416 A418:D418 A420:D420 A422:D422 A424:D424 A426:D426 A428:D428 A430:D430 A432:D432 A434:D434 A436:D436 A438:D438 A440:D440 A442:D442 A444:D444 A446:D446 A448:D448 A450:D450 A452:D452 A454:D454 A456:D456 A458:D458 A460:D460 A462:D462 A464:D464 A466:D466 A468:D468 A470:D470 A472:D472 A474:D474 A476:D476 A478:D478 A480:D480 A482:D482 A484:D484 A486:D486 A488:D488 A490:D490 A492:D492 A494:D494 A496:D496 A498:D498 A500:D500 A502:D502 A504:D504 A506:D506 A508:D508 A510:D510 A512:D512 A514:D514 A516:D516 A518:D518 A520:D520 A522:D522 A524:D524 A526:D526 A528:D528 A530:D530 A532:D532 A534:D534 A536:D536 A538:D538 A540:D540 A542:D542 A544:D544 A546:D546 A548:D548 A550:D550 A552:D552 A554:D554 A556:D556 A558:D558 A560:D560 A562:D562 A564:D564 A566:D566 A568:D568 A570:D570 A572:D572 A574:D574 A576:D576 A578:D578 A580:D580 A582:D582 A584:D584 A586:D586 A588:D588 A590:D590 A592:D592 A594:D594 A596:D596 A598:C598 A600:D600 A602:D602 A604:D604 A606:D606 A608:D608 A610:D610 A612:D612 A614:D614 A616:D616 A618:D618 A620:D620 A622:D622 A624:D624 A626:D626 A628:D628 A630:D630 A632:D632 A634:D634 A636:D636 A638:D638 A640:D640 A642:D642 A644:D644 A646:D646 A648:D648 A650:D650 A652:D652 A654:D654 A656:D656 A658:D658 A660:D660 A662:D662 A664:D664 F664:G664 A666:D666 A668:D668 A670:D670 A672:D672 A674:D674 A676:D676 A678:D678 A680:D680 A682:D682 A684:D684 A686:D686 A688:D688 A690:D690 A692:D692 A694:D694 A696:D696 A698:D698 A700:D700 A702:D702 F702:G702 A704:D704 A706:D706 F706:G706 A708:D708 A710:D710 A712:D712 A714:D714 A716:D716 A718:D718 A720:D720 A722:D722 A724:D724 A726:D726 A728:D728 A730:D730 A732:D732">
    <cfRule type="expression" dxfId="9" priority="2">
      <formula>WEEKDAY($B2,1)=1</formula>
    </cfRule>
  </conditionalFormatting>
  <conditionalFormatting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B733:C733">
    <cfRule type="expression" dxfId="8" priority="4">
      <formula>WEEKDAY($B2,1)=1</formula>
    </cfRule>
    <cfRule type="expression" dxfId="7" priority="5">
      <formula>$B3&lt;&gt;""</formula>
    </cfRule>
  </conditionalFormatting>
  <conditionalFormatting sqref="D26">
    <cfRule type="expression" dxfId="6" priority="7">
      <formula>$B29&lt;&gt;""</formula>
    </cfRule>
  </conditionalFormatting>
  <conditionalFormatting sqref="D26:D27">
    <cfRule type="expression" dxfId="5" priority="6">
      <formula>WEEKDAY($B28,1)=1</formula>
    </cfRule>
  </conditionalFormatting>
  <conditionalFormatting sqref="D27">
    <cfRule type="expression" dxfId="4" priority="11">
      <formula>#REF!&lt;&gt;""</formula>
    </cfRule>
  </conditionalFormatting>
  <pageMargins left="0.78749999999999998" right="0.78749999999999998" top="0.98402777777777795" bottom="0.9840277777777779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33"/>
  <sheetViews>
    <sheetView zoomScaleNormal="100" workbookViewId="0">
      <pane xSplit="1" ySplit="1" topLeftCell="B2" activePane="bottomRight" state="frozen"/>
      <selection pane="topRight" activeCell="B1" sqref="B1"/>
      <selection pane="bottomLeft" activeCell="A2" sqref="A2"/>
      <selection pane="bottomRight"/>
    </sheetView>
  </sheetViews>
  <sheetFormatPr baseColWidth="10" defaultColWidth="10.7109375" defaultRowHeight="12.75" x14ac:dyDescent="0.2"/>
  <cols>
    <col min="1" max="1" width="9" style="15" customWidth="1"/>
    <col min="2" max="2" width="11.28515625" style="16" customWidth="1"/>
    <col min="3" max="3" width="13.140625" style="16" customWidth="1"/>
    <col min="4" max="8" width="21.42578125" style="15" customWidth="1"/>
    <col min="11" max="11" width="36.5703125" customWidth="1"/>
  </cols>
  <sheetData>
    <row r="1" spans="1:14" x14ac:dyDescent="0.2">
      <c r="A1" s="19" t="s">
        <v>0</v>
      </c>
      <c r="B1" s="19" t="s">
        <v>1</v>
      </c>
      <c r="C1" s="19" t="s">
        <v>2</v>
      </c>
      <c r="D1" s="19" t="s">
        <v>3</v>
      </c>
      <c r="E1" s="19" t="s">
        <v>4</v>
      </c>
      <c r="F1" s="19" t="s">
        <v>5</v>
      </c>
      <c r="G1" s="19" t="s">
        <v>155</v>
      </c>
      <c r="H1" s="19" t="s">
        <v>190</v>
      </c>
    </row>
    <row r="2" spans="1:14" ht="12.75" customHeight="1" x14ac:dyDescent="0.2">
      <c r="A2" s="4">
        <f>B2</f>
        <v>41275</v>
      </c>
      <c r="B2" s="20">
        <f>DATE(2013,1,1)</f>
        <v>41275</v>
      </c>
      <c r="C2" s="3" t="s">
        <v>6</v>
      </c>
      <c r="D2" s="2"/>
      <c r="E2" s="2"/>
      <c r="F2" s="2"/>
      <c r="G2" s="1"/>
      <c r="H2" s="2"/>
      <c r="J2" s="21" t="s">
        <v>191</v>
      </c>
      <c r="K2" s="22"/>
      <c r="L2" s="22" t="s">
        <v>192</v>
      </c>
      <c r="M2" s="22" t="s">
        <v>193</v>
      </c>
      <c r="N2" s="22" t="s">
        <v>194</v>
      </c>
    </row>
    <row r="3" spans="1:14" ht="12.75" customHeight="1" x14ac:dyDescent="0.2">
      <c r="A3" s="4"/>
      <c r="B3" s="23" t="s">
        <v>7</v>
      </c>
      <c r="C3" s="3"/>
      <c r="D3" s="2"/>
      <c r="E3" s="2"/>
      <c r="F3" s="2"/>
      <c r="G3" s="1"/>
      <c r="H3" s="2"/>
      <c r="J3" s="24">
        <v>41299</v>
      </c>
      <c r="K3" t="s">
        <v>195</v>
      </c>
      <c r="L3" s="25" t="s">
        <v>196</v>
      </c>
      <c r="M3" s="25" t="s">
        <v>196</v>
      </c>
      <c r="N3" s="25" t="s">
        <v>196</v>
      </c>
    </row>
    <row r="4" spans="1:14" ht="12.75" customHeight="1" x14ac:dyDescent="0.2">
      <c r="A4" s="4">
        <f>B4</f>
        <v>41276</v>
      </c>
      <c r="B4" s="20">
        <f>B2+1</f>
        <v>41276</v>
      </c>
      <c r="C4" s="3" t="s">
        <v>6</v>
      </c>
      <c r="D4" s="2"/>
      <c r="E4" s="2"/>
      <c r="F4" s="2" t="s">
        <v>197</v>
      </c>
      <c r="G4" s="1"/>
      <c r="H4" s="2"/>
      <c r="J4" s="24">
        <v>41327</v>
      </c>
      <c r="K4" t="s">
        <v>198</v>
      </c>
      <c r="L4" t="s">
        <v>199</v>
      </c>
      <c r="M4" t="s">
        <v>200</v>
      </c>
      <c r="N4" t="s">
        <v>201</v>
      </c>
    </row>
    <row r="5" spans="1:14" ht="12.75" customHeight="1" x14ac:dyDescent="0.2">
      <c r="A5" s="4"/>
      <c r="B5" s="23"/>
      <c r="C5" s="3"/>
      <c r="D5" s="2"/>
      <c r="E5" s="2"/>
      <c r="F5" s="2"/>
      <c r="G5" s="1"/>
      <c r="H5" s="2"/>
      <c r="J5" s="24">
        <v>41334</v>
      </c>
      <c r="K5" t="s">
        <v>202</v>
      </c>
      <c r="L5" t="s">
        <v>203</v>
      </c>
      <c r="M5" t="s">
        <v>203</v>
      </c>
      <c r="N5" t="s">
        <v>201</v>
      </c>
    </row>
    <row r="6" spans="1:14" ht="12.75" customHeight="1" x14ac:dyDescent="0.2">
      <c r="A6" s="4">
        <f>B6</f>
        <v>41277</v>
      </c>
      <c r="B6" s="20">
        <f>B4+1</f>
        <v>41277</v>
      </c>
      <c r="C6" s="3" t="s">
        <v>6</v>
      </c>
      <c r="D6" s="2"/>
      <c r="E6" s="2"/>
      <c r="F6" s="2"/>
      <c r="G6" s="1"/>
      <c r="H6" s="2"/>
      <c r="J6" s="24">
        <v>41348</v>
      </c>
      <c r="K6" t="s">
        <v>204</v>
      </c>
      <c r="L6" t="s">
        <v>205</v>
      </c>
      <c r="M6" t="s">
        <v>205</v>
      </c>
      <c r="N6" t="s">
        <v>201</v>
      </c>
    </row>
    <row r="7" spans="1:14" ht="12.75" customHeight="1" x14ac:dyDescent="0.2">
      <c r="A7" s="4"/>
      <c r="B7" s="23"/>
      <c r="C7" s="3"/>
      <c r="D7" s="2"/>
      <c r="E7" s="2"/>
      <c r="F7" s="2"/>
      <c r="G7" s="1"/>
      <c r="H7" s="2"/>
      <c r="J7" s="24">
        <v>41355</v>
      </c>
      <c r="K7" t="s">
        <v>13</v>
      </c>
      <c r="L7" s="26" t="s">
        <v>203</v>
      </c>
      <c r="M7" s="26" t="s">
        <v>200</v>
      </c>
      <c r="N7" s="26" t="s">
        <v>203</v>
      </c>
    </row>
    <row r="8" spans="1:14" ht="12.75" customHeight="1" x14ac:dyDescent="0.2">
      <c r="A8" s="4">
        <f>B8</f>
        <v>41278</v>
      </c>
      <c r="B8" s="20">
        <f>B6+1</f>
        <v>41278</v>
      </c>
      <c r="C8" s="3" t="s">
        <v>6</v>
      </c>
      <c r="D8" s="2"/>
      <c r="E8" s="2"/>
      <c r="F8" s="2"/>
      <c r="G8" s="1"/>
      <c r="H8" s="2"/>
      <c r="J8" s="24">
        <v>41453</v>
      </c>
      <c r="K8" t="s">
        <v>198</v>
      </c>
      <c r="L8" t="s">
        <v>205</v>
      </c>
      <c r="M8" t="s">
        <v>200</v>
      </c>
      <c r="N8" t="s">
        <v>201</v>
      </c>
    </row>
    <row r="9" spans="1:14" ht="12.75" customHeight="1" x14ac:dyDescent="0.2">
      <c r="A9" s="4"/>
      <c r="B9" s="23"/>
      <c r="C9" s="3"/>
      <c r="D9" s="2"/>
      <c r="E9" s="2"/>
      <c r="F9" s="2"/>
      <c r="G9" s="1"/>
      <c r="H9" s="2"/>
      <c r="J9" s="24">
        <v>41461</v>
      </c>
      <c r="K9" t="s">
        <v>137</v>
      </c>
      <c r="L9" s="27" t="s">
        <v>199</v>
      </c>
      <c r="M9" s="27" t="s">
        <v>199</v>
      </c>
      <c r="N9" s="27" t="s">
        <v>199</v>
      </c>
    </row>
    <row r="10" spans="1:14" ht="12.75" customHeight="1" x14ac:dyDescent="0.2">
      <c r="A10" s="4">
        <f>B10</f>
        <v>41279</v>
      </c>
      <c r="B10" s="20">
        <f>B8+1</f>
        <v>41279</v>
      </c>
      <c r="C10" s="3" t="s">
        <v>6</v>
      </c>
      <c r="D10" s="2"/>
      <c r="E10" s="2"/>
      <c r="F10" s="2"/>
      <c r="G10" s="1"/>
      <c r="H10" s="2"/>
      <c r="J10" s="24">
        <v>41593</v>
      </c>
      <c r="K10" t="s">
        <v>198</v>
      </c>
      <c r="L10" t="s">
        <v>203</v>
      </c>
      <c r="M10" t="s">
        <v>201</v>
      </c>
      <c r="N10" t="s">
        <v>201</v>
      </c>
    </row>
    <row r="11" spans="1:14" ht="12.75" customHeight="1" x14ac:dyDescent="0.2">
      <c r="A11" s="4"/>
      <c r="B11" s="23"/>
      <c r="C11" s="3"/>
      <c r="D11" s="2"/>
      <c r="E11" s="2"/>
      <c r="F11" s="2"/>
      <c r="G11" s="1"/>
      <c r="H11" s="2"/>
      <c r="J11" s="24">
        <v>41616</v>
      </c>
      <c r="K11" t="s">
        <v>206</v>
      </c>
      <c r="L11" s="27" t="s">
        <v>196</v>
      </c>
      <c r="M11" s="27" t="s">
        <v>196</v>
      </c>
      <c r="N11" s="27" t="s">
        <v>196</v>
      </c>
    </row>
    <row r="12" spans="1:14" ht="12.75" customHeight="1" x14ac:dyDescent="0.2">
      <c r="A12" s="4">
        <f>B12</f>
        <v>41280</v>
      </c>
      <c r="B12" s="20">
        <f>B10+1</f>
        <v>41280</v>
      </c>
      <c r="C12" s="3" t="s">
        <v>6</v>
      </c>
      <c r="D12" s="2"/>
      <c r="E12" s="2"/>
      <c r="F12" s="2" t="s">
        <v>60</v>
      </c>
      <c r="G12" s="1"/>
      <c r="H12" s="2"/>
    </row>
    <row r="13" spans="1:14" ht="12.75" customHeight="1" x14ac:dyDescent="0.2">
      <c r="A13" s="4"/>
      <c r="B13" s="23"/>
      <c r="C13" s="3"/>
      <c r="D13" s="2"/>
      <c r="E13" s="2"/>
      <c r="F13" s="2"/>
      <c r="G13" s="1"/>
      <c r="H13" s="2"/>
      <c r="J13" s="28"/>
    </row>
    <row r="14" spans="1:14" ht="12.75" customHeight="1" x14ac:dyDescent="0.2">
      <c r="A14" s="4">
        <f>B14</f>
        <v>41281</v>
      </c>
      <c r="B14" s="20">
        <f>B12+1</f>
        <v>41281</v>
      </c>
      <c r="C14" s="3"/>
      <c r="D14" s="2"/>
      <c r="E14" s="2"/>
      <c r="F14" s="2"/>
      <c r="G14" s="1"/>
      <c r="H14" s="2"/>
    </row>
    <row r="15" spans="1:14" ht="12.75" customHeight="1" x14ac:dyDescent="0.2">
      <c r="A15" s="4"/>
      <c r="B15" s="23"/>
      <c r="C15" s="3"/>
      <c r="D15" s="2"/>
      <c r="E15" s="2"/>
      <c r="F15" s="2"/>
      <c r="G15" s="1"/>
      <c r="H15" s="2"/>
      <c r="J15" s="28"/>
    </row>
    <row r="16" spans="1:14" ht="12.75" customHeight="1" x14ac:dyDescent="0.2">
      <c r="A16" s="4">
        <f>B16</f>
        <v>41282</v>
      </c>
      <c r="B16" s="20">
        <f>B14+1</f>
        <v>41282</v>
      </c>
      <c r="C16" s="3"/>
      <c r="D16" s="2"/>
      <c r="E16" s="2"/>
      <c r="F16" s="2"/>
      <c r="G16" s="1"/>
      <c r="H16" s="2"/>
    </row>
    <row r="17" spans="1:10" ht="12.75" customHeight="1" x14ac:dyDescent="0.2">
      <c r="A17" s="4"/>
      <c r="B17" s="23"/>
      <c r="C17" s="3"/>
      <c r="D17" s="2"/>
      <c r="E17" s="2"/>
      <c r="F17" s="2"/>
      <c r="G17" s="1"/>
      <c r="H17" s="2"/>
      <c r="J17" s="28"/>
    </row>
    <row r="18" spans="1:10" ht="12.75" customHeight="1" x14ac:dyDescent="0.2">
      <c r="A18" s="4">
        <f>B18</f>
        <v>41283</v>
      </c>
      <c r="B18" s="20">
        <f>B16+1</f>
        <v>41283</v>
      </c>
      <c r="C18" s="3"/>
      <c r="D18" s="2"/>
      <c r="E18" s="2"/>
      <c r="F18" s="2"/>
      <c r="G18" s="1"/>
      <c r="H18" s="2"/>
    </row>
    <row r="19" spans="1:10" ht="12.75" customHeight="1" x14ac:dyDescent="0.2">
      <c r="A19" s="4"/>
      <c r="B19" s="23"/>
      <c r="C19" s="3"/>
      <c r="D19" s="2"/>
      <c r="E19" s="2"/>
      <c r="F19" s="2"/>
      <c r="G19" s="1"/>
      <c r="H19" s="2"/>
      <c r="J19" s="28"/>
    </row>
    <row r="20" spans="1:10" ht="12.75" customHeight="1" x14ac:dyDescent="0.2">
      <c r="A20" s="4">
        <f>B20</f>
        <v>41284</v>
      </c>
      <c r="B20" s="20">
        <f>B18+1</f>
        <v>41284</v>
      </c>
      <c r="C20" s="3"/>
      <c r="D20" s="2"/>
      <c r="E20" s="2" t="s">
        <v>100</v>
      </c>
      <c r="F20" s="2"/>
      <c r="G20" s="1"/>
      <c r="H20" s="2"/>
    </row>
    <row r="21" spans="1:10" ht="12.75" customHeight="1" x14ac:dyDescent="0.2">
      <c r="A21" s="4"/>
      <c r="B21" s="23"/>
      <c r="C21" s="3"/>
      <c r="D21" s="2"/>
      <c r="E21" s="2"/>
      <c r="F21" s="2"/>
      <c r="G21" s="1"/>
      <c r="H21" s="2"/>
      <c r="J21" s="28"/>
    </row>
    <row r="22" spans="1:10" ht="12.75" customHeight="1" x14ac:dyDescent="0.2">
      <c r="A22" s="4">
        <f>B22</f>
        <v>41285</v>
      </c>
      <c r="B22" s="20">
        <f>B20+1</f>
        <v>41285</v>
      </c>
      <c r="C22" s="3"/>
      <c r="D22" s="2"/>
      <c r="E22" s="2" t="s">
        <v>123</v>
      </c>
      <c r="F22" s="2"/>
      <c r="G22" s="1"/>
      <c r="H22" s="2"/>
    </row>
    <row r="23" spans="1:10" ht="12.75" customHeight="1" x14ac:dyDescent="0.2">
      <c r="A23" s="4"/>
      <c r="B23" s="23"/>
      <c r="C23" s="3"/>
      <c r="D23" s="2"/>
      <c r="E23" s="2"/>
      <c r="F23" s="2"/>
      <c r="G23" s="1"/>
      <c r="H23" s="2"/>
      <c r="J23" s="28"/>
    </row>
    <row r="24" spans="1:10" ht="12.75" customHeight="1" x14ac:dyDescent="0.2">
      <c r="A24" s="4">
        <f>B24</f>
        <v>41286</v>
      </c>
      <c r="B24" s="20">
        <f>B22+1</f>
        <v>41286</v>
      </c>
      <c r="C24" s="3"/>
      <c r="D24" s="2"/>
      <c r="E24" s="2" t="s">
        <v>124</v>
      </c>
      <c r="F24" s="2"/>
      <c r="G24" s="1"/>
      <c r="H24" s="2"/>
    </row>
    <row r="25" spans="1:10" ht="12.75" customHeight="1" x14ac:dyDescent="0.2">
      <c r="A25" s="4"/>
      <c r="B25" s="23"/>
      <c r="C25" s="3"/>
      <c r="D25" s="2"/>
      <c r="E25" s="2"/>
      <c r="F25" s="2"/>
      <c r="G25" s="1"/>
      <c r="H25" s="2"/>
      <c r="J25" s="28"/>
    </row>
    <row r="26" spans="1:10" ht="12.75" customHeight="1" x14ac:dyDescent="0.2">
      <c r="A26" s="4">
        <f>B26</f>
        <v>41287</v>
      </c>
      <c r="B26" s="20">
        <f>B24+1</f>
        <v>41287</v>
      </c>
      <c r="C26" s="3"/>
      <c r="D26" s="2"/>
      <c r="E26" s="2"/>
      <c r="F26" s="2" t="s">
        <v>62</v>
      </c>
      <c r="G26" s="1" t="s">
        <v>158</v>
      </c>
      <c r="H26" s="2"/>
    </row>
    <row r="27" spans="1:10" ht="12.75" customHeight="1" x14ac:dyDescent="0.2">
      <c r="A27" s="4"/>
      <c r="B27" s="23"/>
      <c r="C27" s="3"/>
      <c r="D27" s="2"/>
      <c r="E27" s="2"/>
      <c r="F27" s="2"/>
      <c r="G27" s="1"/>
      <c r="H27" s="2"/>
      <c r="J27" s="28"/>
    </row>
    <row r="28" spans="1:10" ht="12.75" customHeight="1" x14ac:dyDescent="0.2">
      <c r="A28" s="4">
        <f>B28</f>
        <v>41288</v>
      </c>
      <c r="B28" s="20">
        <f>B26+1</f>
        <v>41288</v>
      </c>
      <c r="C28" s="3"/>
      <c r="D28" s="2"/>
      <c r="E28" s="2"/>
      <c r="F28" s="2"/>
      <c r="G28" s="1"/>
      <c r="H28" s="2"/>
    </row>
    <row r="29" spans="1:10" ht="12.75" customHeight="1" x14ac:dyDescent="0.2">
      <c r="A29" s="4"/>
      <c r="B29" s="23"/>
      <c r="C29" s="3"/>
      <c r="D29" s="2"/>
      <c r="E29" s="2"/>
      <c r="F29" s="2"/>
      <c r="G29" s="1"/>
      <c r="H29" s="2"/>
      <c r="J29" s="28"/>
    </row>
    <row r="30" spans="1:10" ht="12.75" customHeight="1" x14ac:dyDescent="0.2">
      <c r="A30" s="4">
        <f>B30</f>
        <v>41289</v>
      </c>
      <c r="B30" s="20">
        <f>B28+1</f>
        <v>41289</v>
      </c>
      <c r="C30" s="3"/>
      <c r="D30" s="2"/>
      <c r="E30" s="2"/>
      <c r="F30" s="2"/>
      <c r="G30" s="1"/>
      <c r="H30" s="2"/>
    </row>
    <row r="31" spans="1:10" ht="12.75" customHeight="1" x14ac:dyDescent="0.2">
      <c r="A31" s="4"/>
      <c r="B31" s="23"/>
      <c r="C31" s="3"/>
      <c r="D31" s="2"/>
      <c r="E31" s="2"/>
      <c r="F31" s="2"/>
      <c r="G31" s="1"/>
      <c r="H31" s="2"/>
      <c r="J31" s="28"/>
    </row>
    <row r="32" spans="1:10" ht="12.75" customHeight="1" x14ac:dyDescent="0.2">
      <c r="A32" s="4">
        <f>B32</f>
        <v>41290</v>
      </c>
      <c r="B32" s="20">
        <f>B30+1</f>
        <v>41290</v>
      </c>
      <c r="C32" s="3"/>
      <c r="D32" s="2"/>
      <c r="E32" s="2"/>
      <c r="F32" s="2"/>
      <c r="G32" s="1"/>
      <c r="H32" s="2"/>
    </row>
    <row r="33" spans="1:10" ht="12.75" customHeight="1" x14ac:dyDescent="0.2">
      <c r="A33" s="4"/>
      <c r="B33" s="23"/>
      <c r="C33" s="3"/>
      <c r="D33" s="2"/>
      <c r="E33" s="2"/>
      <c r="F33" s="2"/>
      <c r="G33" s="1"/>
      <c r="H33" s="2"/>
      <c r="J33" s="28"/>
    </row>
    <row r="34" spans="1:10" ht="12.75" customHeight="1" x14ac:dyDescent="0.2">
      <c r="A34" s="4">
        <f>B34</f>
        <v>41291</v>
      </c>
      <c r="B34" s="20">
        <f>B32+1</f>
        <v>41291</v>
      </c>
      <c r="C34" s="3"/>
      <c r="D34" s="2"/>
      <c r="E34" s="2" t="s">
        <v>100</v>
      </c>
      <c r="F34" s="2"/>
      <c r="G34" s="1"/>
      <c r="H34" s="2"/>
    </row>
    <row r="35" spans="1:10" ht="12.75" customHeight="1" x14ac:dyDescent="0.2">
      <c r="A35" s="4"/>
      <c r="B35" s="23"/>
      <c r="C35" s="3"/>
      <c r="D35" s="2"/>
      <c r="E35" s="2"/>
      <c r="F35" s="2"/>
      <c r="G35" s="1"/>
      <c r="H35" s="2"/>
      <c r="J35" s="28"/>
    </row>
    <row r="36" spans="1:10" ht="12.75" customHeight="1" x14ac:dyDescent="0.2">
      <c r="A36" s="4">
        <f>B36</f>
        <v>41292</v>
      </c>
      <c r="B36" s="20">
        <f>B34+1</f>
        <v>41292</v>
      </c>
      <c r="C36" s="3"/>
      <c r="D36" s="2"/>
      <c r="E36" s="2" t="s">
        <v>123</v>
      </c>
      <c r="F36" s="2"/>
      <c r="G36" s="1"/>
      <c r="H36" s="2"/>
    </row>
    <row r="37" spans="1:10" ht="12.75" customHeight="1" x14ac:dyDescent="0.2">
      <c r="A37" s="4"/>
      <c r="B37" s="23"/>
      <c r="C37" s="3"/>
      <c r="D37" s="2"/>
      <c r="E37" s="2"/>
      <c r="F37" s="2"/>
      <c r="G37" s="1"/>
      <c r="H37" s="2"/>
      <c r="J37" s="28"/>
    </row>
    <row r="38" spans="1:10" ht="12.75" customHeight="1" x14ac:dyDescent="0.2">
      <c r="A38" s="4">
        <f>B38</f>
        <v>41293</v>
      </c>
      <c r="B38" s="20">
        <f>B36+1</f>
        <v>41293</v>
      </c>
      <c r="C38" s="3"/>
      <c r="D38" s="2"/>
      <c r="E38" s="2"/>
      <c r="F38" s="2"/>
      <c r="G38" s="1"/>
      <c r="H38" s="2"/>
    </row>
    <row r="39" spans="1:10" ht="12.75" customHeight="1" x14ac:dyDescent="0.2">
      <c r="A39" s="4"/>
      <c r="B39" s="23"/>
      <c r="C39" s="3"/>
      <c r="D39" s="2"/>
      <c r="E39" s="2"/>
      <c r="F39" s="2"/>
      <c r="G39" s="1"/>
      <c r="H39" s="2"/>
      <c r="J39" s="28"/>
    </row>
    <row r="40" spans="1:10" ht="12.75" customHeight="1" x14ac:dyDescent="0.2">
      <c r="A40" s="4">
        <f>B40</f>
        <v>41294</v>
      </c>
      <c r="B40" s="20">
        <f>B38+1</f>
        <v>41294</v>
      </c>
      <c r="C40" s="3"/>
      <c r="D40" s="2"/>
      <c r="E40" s="2"/>
      <c r="F40" s="2" t="s">
        <v>127</v>
      </c>
      <c r="G40" s="1"/>
      <c r="H40" s="2"/>
    </row>
    <row r="41" spans="1:10" ht="12.75" customHeight="1" x14ac:dyDescent="0.2">
      <c r="A41" s="4"/>
      <c r="B41" s="23"/>
      <c r="C41" s="3"/>
      <c r="D41" s="2"/>
      <c r="E41" s="2"/>
      <c r="F41" s="2"/>
      <c r="G41" s="1"/>
      <c r="H41" s="2"/>
      <c r="J41" s="28"/>
    </row>
    <row r="42" spans="1:10" ht="12.75" customHeight="1" x14ac:dyDescent="0.2">
      <c r="A42" s="4">
        <f>B42</f>
        <v>41295</v>
      </c>
      <c r="B42" s="20">
        <f>B40+1</f>
        <v>41295</v>
      </c>
      <c r="C42" s="3"/>
      <c r="D42" s="2"/>
      <c r="E42" s="2"/>
      <c r="F42" s="2"/>
      <c r="G42" s="1"/>
      <c r="H42" s="2"/>
    </row>
    <row r="43" spans="1:10" ht="12.75" customHeight="1" x14ac:dyDescent="0.2">
      <c r="A43" s="4"/>
      <c r="B43" s="23"/>
      <c r="C43" s="3"/>
      <c r="D43" s="2"/>
      <c r="E43" s="2"/>
      <c r="F43" s="2"/>
      <c r="G43" s="1"/>
      <c r="H43" s="2"/>
      <c r="J43" s="28"/>
    </row>
    <row r="44" spans="1:10" ht="12.75" customHeight="1" x14ac:dyDescent="0.2">
      <c r="A44" s="4">
        <f>B44</f>
        <v>41296</v>
      </c>
      <c r="B44" s="20">
        <f>B42+1</f>
        <v>41296</v>
      </c>
      <c r="C44" s="3"/>
      <c r="D44" s="2"/>
      <c r="E44" s="2"/>
      <c r="F44" s="2"/>
      <c r="G44" s="1"/>
      <c r="H44" s="2"/>
    </row>
    <row r="45" spans="1:10" ht="12.75" customHeight="1" x14ac:dyDescent="0.2">
      <c r="A45" s="4"/>
      <c r="B45" s="23"/>
      <c r="C45" s="3"/>
      <c r="D45" s="2"/>
      <c r="E45" s="2"/>
      <c r="F45" s="2"/>
      <c r="G45" s="1"/>
      <c r="H45" s="2"/>
      <c r="J45" s="28"/>
    </row>
    <row r="46" spans="1:10" ht="12.75" customHeight="1" x14ac:dyDescent="0.2">
      <c r="A46" s="4">
        <f>B46</f>
        <v>41297</v>
      </c>
      <c r="B46" s="20">
        <f>B44+1</f>
        <v>41297</v>
      </c>
      <c r="C46" s="3"/>
      <c r="D46" s="2"/>
      <c r="E46" s="2"/>
      <c r="F46" s="2"/>
      <c r="G46" s="1"/>
      <c r="H46" s="2"/>
    </row>
    <row r="47" spans="1:10" ht="12.75" customHeight="1" x14ac:dyDescent="0.2">
      <c r="A47" s="4"/>
      <c r="B47" s="23"/>
      <c r="C47" s="3"/>
      <c r="D47" s="2"/>
      <c r="E47" s="2"/>
      <c r="F47" s="2"/>
      <c r="G47" s="1"/>
      <c r="H47" s="2"/>
      <c r="J47" s="28"/>
    </row>
    <row r="48" spans="1:10" ht="12.75" customHeight="1" x14ac:dyDescent="0.2">
      <c r="A48" s="4">
        <f>B48</f>
        <v>41298</v>
      </c>
      <c r="B48" s="20">
        <f>B46+1</f>
        <v>41298</v>
      </c>
      <c r="C48" s="3"/>
      <c r="D48" s="2"/>
      <c r="E48" s="2" t="s">
        <v>100</v>
      </c>
      <c r="F48" s="2"/>
      <c r="G48" s="1"/>
      <c r="H48" s="2"/>
    </row>
    <row r="49" spans="1:10" ht="12.75" customHeight="1" x14ac:dyDescent="0.2">
      <c r="A49" s="4"/>
      <c r="B49" s="23"/>
      <c r="C49" s="3"/>
      <c r="D49" s="2"/>
      <c r="E49" s="2"/>
      <c r="F49" s="2"/>
      <c r="G49" s="1"/>
      <c r="H49" s="2"/>
      <c r="J49" s="28"/>
    </row>
    <row r="50" spans="1:10" ht="12.75" customHeight="1" x14ac:dyDescent="0.2">
      <c r="A50" s="4">
        <f>B50</f>
        <v>41299</v>
      </c>
      <c r="B50" s="20">
        <f>B48+1</f>
        <v>41299</v>
      </c>
      <c r="C50" s="3"/>
      <c r="D50" s="2" t="s">
        <v>207</v>
      </c>
      <c r="E50" s="2" t="s">
        <v>123</v>
      </c>
      <c r="F50" s="2" t="s">
        <v>208</v>
      </c>
      <c r="G50" s="1"/>
      <c r="H50" s="2"/>
    </row>
    <row r="51" spans="1:10" ht="12.75" customHeight="1" x14ac:dyDescent="0.2">
      <c r="A51" s="4"/>
      <c r="B51" s="23"/>
      <c r="C51" s="3"/>
      <c r="D51" s="2"/>
      <c r="E51" s="2"/>
      <c r="F51" s="2"/>
      <c r="G51" s="1"/>
      <c r="H51" s="2"/>
      <c r="J51" s="28"/>
    </row>
    <row r="52" spans="1:10" ht="12.75" customHeight="1" x14ac:dyDescent="0.2">
      <c r="A52" s="4">
        <f>B52</f>
        <v>41300</v>
      </c>
      <c r="B52" s="20">
        <f>B50+1</f>
        <v>41300</v>
      </c>
      <c r="C52" s="3"/>
      <c r="D52" s="2"/>
      <c r="E52" s="2"/>
      <c r="F52" s="2"/>
      <c r="G52" s="1"/>
      <c r="H52" s="2"/>
    </row>
    <row r="53" spans="1:10" ht="12.75" customHeight="1" x14ac:dyDescent="0.2">
      <c r="A53" s="4"/>
      <c r="B53" s="23"/>
      <c r="C53" s="3"/>
      <c r="D53" s="2"/>
      <c r="E53" s="2"/>
      <c r="F53" s="2"/>
      <c r="G53" s="1"/>
      <c r="H53" s="2"/>
      <c r="J53" s="28"/>
    </row>
    <row r="54" spans="1:10" ht="12.75" customHeight="1" x14ac:dyDescent="0.2">
      <c r="A54" s="4">
        <f>B54</f>
        <v>41301</v>
      </c>
      <c r="B54" s="20">
        <f>B52+1</f>
        <v>41301</v>
      </c>
      <c r="C54" s="3"/>
      <c r="D54" s="2"/>
      <c r="E54" s="2"/>
      <c r="F54" s="2" t="s">
        <v>65</v>
      </c>
      <c r="G54" s="1"/>
      <c r="H54" s="2"/>
    </row>
    <row r="55" spans="1:10" ht="12.75" customHeight="1" x14ac:dyDescent="0.2">
      <c r="A55" s="4"/>
      <c r="B55" s="23"/>
      <c r="C55" s="3"/>
      <c r="D55" s="2"/>
      <c r="E55" s="2"/>
      <c r="F55" s="2"/>
      <c r="G55" s="1"/>
      <c r="H55" s="2"/>
      <c r="J55" s="28"/>
    </row>
    <row r="56" spans="1:10" ht="12.75" customHeight="1" x14ac:dyDescent="0.2">
      <c r="A56" s="4">
        <f>B56</f>
        <v>41302</v>
      </c>
      <c r="B56" s="20">
        <f>B54+1</f>
        <v>41302</v>
      </c>
      <c r="C56" s="3"/>
      <c r="D56" s="2"/>
      <c r="E56" s="2"/>
      <c r="F56" s="2"/>
      <c r="G56" s="1"/>
      <c r="H56" s="2"/>
    </row>
    <row r="57" spans="1:10" ht="12.75" customHeight="1" x14ac:dyDescent="0.2">
      <c r="A57" s="4"/>
      <c r="B57" s="23"/>
      <c r="C57" s="3"/>
      <c r="D57" s="2"/>
      <c r="E57" s="2"/>
      <c r="F57" s="2"/>
      <c r="G57" s="1"/>
      <c r="H57" s="2"/>
      <c r="J57" s="28"/>
    </row>
    <row r="58" spans="1:10" ht="12.75" customHeight="1" x14ac:dyDescent="0.2">
      <c r="A58" s="4">
        <f>B58</f>
        <v>41303</v>
      </c>
      <c r="B58" s="20">
        <f>B56+1</f>
        <v>41303</v>
      </c>
      <c r="C58" s="3"/>
      <c r="D58" s="2"/>
      <c r="E58" s="2"/>
      <c r="F58" s="2"/>
      <c r="G58" s="1"/>
      <c r="H58" s="2"/>
    </row>
    <row r="59" spans="1:10" ht="12.75" customHeight="1" x14ac:dyDescent="0.2">
      <c r="A59" s="4"/>
      <c r="B59" s="23"/>
      <c r="C59" s="3"/>
      <c r="D59" s="2"/>
      <c r="E59" s="2"/>
      <c r="F59" s="2"/>
      <c r="G59" s="1"/>
      <c r="H59" s="2"/>
      <c r="J59" s="28"/>
    </row>
    <row r="60" spans="1:10" ht="12.75" customHeight="1" x14ac:dyDescent="0.2">
      <c r="A60" s="4">
        <f>B60</f>
        <v>41304</v>
      </c>
      <c r="B60" s="20">
        <f>B58+1</f>
        <v>41304</v>
      </c>
      <c r="C60" s="3"/>
      <c r="D60" s="2"/>
      <c r="E60" s="2"/>
      <c r="F60" s="2"/>
      <c r="G60" s="1"/>
      <c r="H60" s="2"/>
    </row>
    <row r="61" spans="1:10" ht="12.75" customHeight="1" x14ac:dyDescent="0.2">
      <c r="A61" s="4"/>
      <c r="B61" s="23"/>
      <c r="C61" s="3"/>
      <c r="D61" s="2"/>
      <c r="E61" s="2"/>
      <c r="F61" s="2"/>
      <c r="G61" s="1"/>
      <c r="H61" s="2"/>
      <c r="J61" s="28"/>
    </row>
    <row r="62" spans="1:10" ht="12.75" customHeight="1" x14ac:dyDescent="0.2">
      <c r="A62" s="4">
        <f>B62</f>
        <v>41305</v>
      </c>
      <c r="B62" s="20">
        <f>B60+1</f>
        <v>41305</v>
      </c>
      <c r="C62" s="3"/>
      <c r="D62" s="2"/>
      <c r="E62" s="2" t="s">
        <v>100</v>
      </c>
      <c r="F62" s="2"/>
      <c r="G62" s="1"/>
      <c r="H62" s="2"/>
    </row>
    <row r="63" spans="1:10" ht="12.75" customHeight="1" x14ac:dyDescent="0.2">
      <c r="A63" s="4"/>
      <c r="B63" s="23"/>
      <c r="C63" s="3"/>
      <c r="D63" s="2"/>
      <c r="E63" s="2"/>
      <c r="F63" s="2"/>
      <c r="G63" s="1"/>
      <c r="H63" s="2"/>
      <c r="J63" s="28"/>
    </row>
    <row r="64" spans="1:10" ht="12.75" customHeight="1" x14ac:dyDescent="0.2">
      <c r="A64" s="4">
        <f>B64</f>
        <v>41306</v>
      </c>
      <c r="B64" s="20">
        <f>B62+1</f>
        <v>41306</v>
      </c>
      <c r="C64" s="3"/>
      <c r="D64" s="2"/>
      <c r="E64" s="2" t="s">
        <v>123</v>
      </c>
      <c r="F64" s="2"/>
      <c r="G64" s="1"/>
      <c r="H64" s="2"/>
    </row>
    <row r="65" spans="1:10" ht="12.75" customHeight="1" x14ac:dyDescent="0.2">
      <c r="A65" s="4"/>
      <c r="B65" s="23"/>
      <c r="C65" s="3"/>
      <c r="D65" s="2"/>
      <c r="E65" s="2"/>
      <c r="F65" s="2"/>
      <c r="G65" s="1"/>
      <c r="H65" s="2"/>
      <c r="J65" s="28"/>
    </row>
    <row r="66" spans="1:10" ht="12.75" customHeight="1" x14ac:dyDescent="0.2">
      <c r="A66" s="4">
        <f>B66</f>
        <v>41307</v>
      </c>
      <c r="B66" s="20">
        <f>B64+1</f>
        <v>41307</v>
      </c>
      <c r="C66" s="3"/>
      <c r="D66" s="2"/>
      <c r="E66" s="2"/>
      <c r="F66" s="2"/>
      <c r="G66" s="1"/>
      <c r="H66" s="2"/>
    </row>
    <row r="67" spans="1:10" ht="12.75" customHeight="1" x14ac:dyDescent="0.2">
      <c r="A67" s="4"/>
      <c r="B67" s="23"/>
      <c r="C67" s="3"/>
      <c r="D67" s="2"/>
      <c r="E67" s="2"/>
      <c r="F67" s="2"/>
      <c r="G67" s="1"/>
      <c r="H67" s="2"/>
      <c r="J67" s="28"/>
    </row>
    <row r="68" spans="1:10" ht="12.75" customHeight="1" x14ac:dyDescent="0.2">
      <c r="A68" s="4">
        <f>B68</f>
        <v>41308</v>
      </c>
      <c r="B68" s="20">
        <f>B66+1</f>
        <v>41308</v>
      </c>
      <c r="C68" s="3"/>
      <c r="D68" s="2"/>
      <c r="E68" s="2"/>
      <c r="F68" s="2" t="s">
        <v>67</v>
      </c>
      <c r="G68" s="1"/>
      <c r="H68" s="2"/>
    </row>
    <row r="69" spans="1:10" ht="12.75" customHeight="1" x14ac:dyDescent="0.2">
      <c r="A69" s="4"/>
      <c r="B69" s="23"/>
      <c r="C69" s="3"/>
      <c r="D69" s="2"/>
      <c r="E69" s="2"/>
      <c r="F69" s="2"/>
      <c r="G69" s="1"/>
      <c r="H69" s="2"/>
      <c r="J69" s="28"/>
    </row>
    <row r="70" spans="1:10" ht="12.75" customHeight="1" x14ac:dyDescent="0.2">
      <c r="A70" s="4">
        <f>B70</f>
        <v>41309</v>
      </c>
      <c r="B70" s="20">
        <f>B68+1</f>
        <v>41309</v>
      </c>
      <c r="C70" s="3"/>
      <c r="D70" s="2"/>
      <c r="E70" s="2"/>
      <c r="F70" s="2"/>
      <c r="G70" s="1"/>
      <c r="H70" s="2"/>
    </row>
    <row r="71" spans="1:10" ht="12.75" customHeight="1" x14ac:dyDescent="0.2">
      <c r="A71" s="4"/>
      <c r="B71" s="23"/>
      <c r="C71" s="3"/>
      <c r="D71" s="2"/>
      <c r="E71" s="2"/>
      <c r="F71" s="2"/>
      <c r="G71" s="1"/>
      <c r="H71" s="2"/>
      <c r="J71" s="28"/>
    </row>
    <row r="72" spans="1:10" ht="12.75" customHeight="1" x14ac:dyDescent="0.2">
      <c r="A72" s="4">
        <f>B72</f>
        <v>41310</v>
      </c>
      <c r="B72" s="20">
        <f>B70+1</f>
        <v>41310</v>
      </c>
      <c r="C72" s="3"/>
      <c r="D72" s="2"/>
      <c r="E72" s="2"/>
      <c r="F72" s="2"/>
      <c r="G72" s="1"/>
      <c r="H72" s="2"/>
    </row>
    <row r="73" spans="1:10" ht="12.75" customHeight="1" x14ac:dyDescent="0.2">
      <c r="A73" s="4"/>
      <c r="B73" s="23"/>
      <c r="C73" s="3"/>
      <c r="D73" s="2"/>
      <c r="E73" s="2"/>
      <c r="F73" s="2"/>
      <c r="G73" s="1"/>
      <c r="H73" s="2"/>
      <c r="J73" s="28"/>
    </row>
    <row r="74" spans="1:10" ht="12.75" customHeight="1" x14ac:dyDescent="0.2">
      <c r="A74" s="4">
        <f>B74</f>
        <v>41311</v>
      </c>
      <c r="B74" s="20">
        <f>B72+1</f>
        <v>41311</v>
      </c>
      <c r="C74" s="3"/>
      <c r="D74" s="2"/>
      <c r="E74" s="2"/>
      <c r="F74" s="2" t="s">
        <v>197</v>
      </c>
      <c r="G74" s="1"/>
      <c r="H74" s="2"/>
    </row>
    <row r="75" spans="1:10" ht="12.75" customHeight="1" x14ac:dyDescent="0.2">
      <c r="A75" s="4"/>
      <c r="B75" s="23"/>
      <c r="C75" s="3"/>
      <c r="D75" s="2"/>
      <c r="E75" s="2"/>
      <c r="F75" s="2"/>
      <c r="G75" s="1"/>
      <c r="H75" s="2"/>
      <c r="J75" s="28"/>
    </row>
    <row r="76" spans="1:10" ht="12.75" customHeight="1" x14ac:dyDescent="0.2">
      <c r="A76" s="4">
        <f>B76</f>
        <v>41312</v>
      </c>
      <c r="B76" s="20">
        <f>B74+1</f>
        <v>41312</v>
      </c>
      <c r="C76" s="3"/>
      <c r="D76" s="2"/>
      <c r="E76" s="2" t="s">
        <v>100</v>
      </c>
      <c r="F76" s="2"/>
      <c r="G76" s="1"/>
      <c r="H76" s="2"/>
    </row>
    <row r="77" spans="1:10" ht="12.75" customHeight="1" x14ac:dyDescent="0.2">
      <c r="A77" s="4"/>
      <c r="B77" s="23"/>
      <c r="C77" s="3"/>
      <c r="D77" s="2"/>
      <c r="E77" s="2"/>
      <c r="F77" s="2"/>
      <c r="G77" s="1"/>
      <c r="H77" s="2"/>
      <c r="J77" s="28"/>
    </row>
    <row r="78" spans="1:10" ht="12.75" customHeight="1" x14ac:dyDescent="0.2">
      <c r="A78" s="4">
        <f>B78</f>
        <v>41313</v>
      </c>
      <c r="B78" s="20">
        <f>B76+1</f>
        <v>41313</v>
      </c>
      <c r="C78" s="3"/>
      <c r="D78" s="2"/>
      <c r="E78" s="2" t="s">
        <v>123</v>
      </c>
      <c r="F78" s="2" t="s">
        <v>156</v>
      </c>
      <c r="G78" s="1"/>
      <c r="H78" s="2"/>
    </row>
    <row r="79" spans="1:10" ht="12.75" customHeight="1" x14ac:dyDescent="0.2">
      <c r="A79" s="4"/>
      <c r="B79" s="23"/>
      <c r="C79" s="3"/>
      <c r="D79" s="2"/>
      <c r="E79" s="2"/>
      <c r="F79" s="2"/>
      <c r="G79" s="1"/>
      <c r="H79" s="2"/>
      <c r="J79" s="28"/>
    </row>
    <row r="80" spans="1:10" ht="12.75" customHeight="1" x14ac:dyDescent="0.2">
      <c r="A80" s="4">
        <f>B80</f>
        <v>41314</v>
      </c>
      <c r="B80" s="20">
        <f>B78+1</f>
        <v>41314</v>
      </c>
      <c r="C80" s="3"/>
      <c r="D80" s="2"/>
      <c r="E80" s="2"/>
      <c r="F80" s="2"/>
      <c r="G80" s="1"/>
      <c r="H80" s="2"/>
    </row>
    <row r="81" spans="1:10" ht="12.75" customHeight="1" x14ac:dyDescent="0.2">
      <c r="A81" s="4"/>
      <c r="B81" s="23"/>
      <c r="C81" s="3"/>
      <c r="D81" s="2"/>
      <c r="E81" s="2"/>
      <c r="F81" s="2"/>
      <c r="G81" s="1"/>
      <c r="H81" s="2"/>
      <c r="J81" s="28"/>
    </row>
    <row r="82" spans="1:10" ht="12.75" customHeight="1" x14ac:dyDescent="0.2">
      <c r="A82" s="4">
        <f>B82</f>
        <v>41315</v>
      </c>
      <c r="B82" s="20">
        <f>B80+1</f>
        <v>41315</v>
      </c>
      <c r="C82" s="3"/>
      <c r="D82" s="2"/>
      <c r="E82" s="2"/>
      <c r="F82" s="2"/>
      <c r="G82" s="1"/>
      <c r="H82" s="2"/>
    </row>
    <row r="83" spans="1:10" ht="12.75" customHeight="1" x14ac:dyDescent="0.2">
      <c r="A83" s="4"/>
      <c r="B83" s="23"/>
      <c r="C83" s="3"/>
      <c r="D83" s="2"/>
      <c r="E83" s="2"/>
      <c r="F83" s="2"/>
      <c r="G83" s="1"/>
      <c r="H83" s="2"/>
      <c r="J83" s="28"/>
    </row>
    <row r="84" spans="1:10" ht="12.75" customHeight="1" x14ac:dyDescent="0.2">
      <c r="A84" s="4">
        <f>B84</f>
        <v>41316</v>
      </c>
      <c r="B84" s="20">
        <f>B82+1</f>
        <v>41316</v>
      </c>
      <c r="C84" s="3"/>
      <c r="D84" s="2"/>
      <c r="E84" s="2"/>
      <c r="F84" s="2"/>
      <c r="G84" s="1"/>
      <c r="H84" s="2"/>
    </row>
    <row r="85" spans="1:10" ht="12.75" customHeight="1" x14ac:dyDescent="0.2">
      <c r="A85" s="4"/>
      <c r="B85" s="23"/>
      <c r="C85" s="3"/>
      <c r="D85" s="2"/>
      <c r="E85" s="2"/>
      <c r="F85" s="2"/>
      <c r="G85" s="1"/>
      <c r="H85" s="2"/>
      <c r="J85" s="28"/>
    </row>
    <row r="86" spans="1:10" ht="12.75" customHeight="1" x14ac:dyDescent="0.2">
      <c r="A86" s="4">
        <f>B86</f>
        <v>41317</v>
      </c>
      <c r="B86" s="20">
        <f>B84+1</f>
        <v>41317</v>
      </c>
      <c r="C86" s="3"/>
      <c r="D86" s="2"/>
      <c r="E86" s="2"/>
      <c r="F86" s="2"/>
      <c r="G86" s="1"/>
      <c r="H86" s="2"/>
    </row>
    <row r="87" spans="1:10" ht="12.75" customHeight="1" x14ac:dyDescent="0.2">
      <c r="A87" s="4"/>
      <c r="B87" s="23"/>
      <c r="C87" s="3"/>
      <c r="D87" s="2"/>
      <c r="E87" s="2"/>
      <c r="F87" s="2"/>
      <c r="G87" s="1"/>
      <c r="H87" s="2"/>
      <c r="J87" s="28"/>
    </row>
    <row r="88" spans="1:10" ht="12.75" customHeight="1" x14ac:dyDescent="0.2">
      <c r="A88" s="4">
        <f>B88</f>
        <v>41318</v>
      </c>
      <c r="B88" s="20">
        <f>B86+1</f>
        <v>41318</v>
      </c>
      <c r="C88" s="3"/>
      <c r="D88" s="2"/>
      <c r="E88" s="2"/>
      <c r="F88" s="2"/>
      <c r="G88" s="1"/>
      <c r="H88" s="2"/>
    </row>
    <row r="89" spans="1:10" ht="12.75" customHeight="1" x14ac:dyDescent="0.2">
      <c r="A89" s="4"/>
      <c r="B89" s="23"/>
      <c r="C89" s="3"/>
      <c r="D89" s="2"/>
      <c r="E89" s="2"/>
      <c r="F89" s="2"/>
      <c r="G89" s="1"/>
      <c r="H89" s="2"/>
      <c r="J89" s="28"/>
    </row>
    <row r="90" spans="1:10" ht="12.75" customHeight="1" x14ac:dyDescent="0.2">
      <c r="A90" s="4">
        <f>B90</f>
        <v>41319</v>
      </c>
      <c r="B90" s="20">
        <f>B88+1</f>
        <v>41319</v>
      </c>
      <c r="C90" s="3"/>
      <c r="D90" s="2"/>
      <c r="E90" s="2" t="s">
        <v>100</v>
      </c>
      <c r="F90" s="2"/>
      <c r="G90" s="1"/>
      <c r="H90" s="2"/>
    </row>
    <row r="91" spans="1:10" ht="12.75" customHeight="1" x14ac:dyDescent="0.2">
      <c r="A91" s="4"/>
      <c r="B91" s="23"/>
      <c r="C91" s="3"/>
      <c r="D91" s="2"/>
      <c r="E91" s="2"/>
      <c r="F91" s="2"/>
      <c r="G91" s="1"/>
      <c r="H91" s="2"/>
      <c r="J91" s="28"/>
    </row>
    <row r="92" spans="1:10" ht="12.75" customHeight="1" x14ac:dyDescent="0.2">
      <c r="A92" s="4">
        <f>B92</f>
        <v>41320</v>
      </c>
      <c r="B92" s="20">
        <f>B90+1</f>
        <v>41320</v>
      </c>
      <c r="C92" s="3"/>
      <c r="D92" s="2"/>
      <c r="E92" s="2" t="s">
        <v>123</v>
      </c>
      <c r="F92" s="2"/>
      <c r="G92" s="1"/>
      <c r="H92" s="2"/>
    </row>
    <row r="93" spans="1:10" ht="12.75" customHeight="1" x14ac:dyDescent="0.2">
      <c r="A93" s="4"/>
      <c r="B93" s="23"/>
      <c r="C93" s="3"/>
      <c r="D93" s="2"/>
      <c r="E93" s="2"/>
      <c r="F93" s="2"/>
      <c r="G93" s="1"/>
      <c r="H93" s="2"/>
      <c r="J93" s="28"/>
    </row>
    <row r="94" spans="1:10" ht="12.75" customHeight="1" x14ac:dyDescent="0.2">
      <c r="A94" s="4">
        <f>B94</f>
        <v>41321</v>
      </c>
      <c r="B94" s="20">
        <f>B92+1</f>
        <v>41321</v>
      </c>
      <c r="C94" s="3"/>
      <c r="D94" s="2"/>
      <c r="E94" s="2"/>
      <c r="F94" s="2"/>
      <c r="G94" s="1"/>
      <c r="H94" s="2"/>
    </row>
    <row r="95" spans="1:10" ht="12.75" customHeight="1" x14ac:dyDescent="0.2">
      <c r="A95" s="4"/>
      <c r="B95" s="23"/>
      <c r="C95" s="3"/>
      <c r="D95" s="2"/>
      <c r="E95" s="2"/>
      <c r="F95" s="2"/>
      <c r="G95" s="1"/>
      <c r="H95" s="2"/>
      <c r="J95" s="28"/>
    </row>
    <row r="96" spans="1:10" ht="12.75" customHeight="1" x14ac:dyDescent="0.2">
      <c r="A96" s="4">
        <f>B96</f>
        <v>41322</v>
      </c>
      <c r="B96" s="20">
        <f>B94+1</f>
        <v>41322</v>
      </c>
      <c r="C96" s="3"/>
      <c r="D96" s="2"/>
      <c r="E96" s="2"/>
      <c r="F96" s="2" t="s">
        <v>127</v>
      </c>
      <c r="G96" s="1"/>
      <c r="H96" s="2"/>
    </row>
    <row r="97" spans="1:10" ht="12.75" customHeight="1" x14ac:dyDescent="0.2">
      <c r="A97" s="4"/>
      <c r="B97" s="23"/>
      <c r="C97" s="3"/>
      <c r="D97" s="2"/>
      <c r="E97" s="2"/>
      <c r="F97" s="2"/>
      <c r="G97" s="1"/>
      <c r="H97" s="2"/>
      <c r="J97" s="28"/>
    </row>
    <row r="98" spans="1:10" ht="12.75" customHeight="1" x14ac:dyDescent="0.2">
      <c r="A98" s="4">
        <f>B98</f>
        <v>41323</v>
      </c>
      <c r="B98" s="20">
        <f>B96+1</f>
        <v>41323</v>
      </c>
      <c r="C98" s="3"/>
      <c r="D98" s="2"/>
      <c r="E98" s="2"/>
      <c r="F98" s="2"/>
      <c r="G98" s="1"/>
      <c r="H98" s="2"/>
    </row>
    <row r="99" spans="1:10" ht="12.75" customHeight="1" x14ac:dyDescent="0.2">
      <c r="A99" s="4"/>
      <c r="B99" s="23"/>
      <c r="C99" s="3"/>
      <c r="D99" s="2"/>
      <c r="E99" s="2"/>
      <c r="F99" s="2"/>
      <c r="G99" s="1"/>
      <c r="H99" s="2"/>
      <c r="J99" s="28"/>
    </row>
    <row r="100" spans="1:10" ht="12.75" customHeight="1" x14ac:dyDescent="0.2">
      <c r="A100" s="4">
        <f>B100</f>
        <v>41324</v>
      </c>
      <c r="B100" s="20">
        <f>B98+1</f>
        <v>41324</v>
      </c>
      <c r="C100" s="3"/>
      <c r="D100" s="2"/>
      <c r="E100" s="2"/>
      <c r="F100" s="2"/>
      <c r="G100" s="1"/>
      <c r="H100" s="2"/>
    </row>
    <row r="101" spans="1:10" ht="12.75" customHeight="1" x14ac:dyDescent="0.2">
      <c r="A101" s="4"/>
      <c r="B101" s="23"/>
      <c r="C101" s="3"/>
      <c r="D101" s="2"/>
      <c r="E101" s="2"/>
      <c r="F101" s="2"/>
      <c r="G101" s="1"/>
      <c r="H101" s="2"/>
      <c r="J101" s="28"/>
    </row>
    <row r="102" spans="1:10" ht="12.75" customHeight="1" x14ac:dyDescent="0.2">
      <c r="A102" s="4">
        <f>B102</f>
        <v>41325</v>
      </c>
      <c r="B102" s="20">
        <f>B100+1</f>
        <v>41325</v>
      </c>
      <c r="C102" s="3"/>
      <c r="D102" s="2"/>
      <c r="E102" s="2"/>
      <c r="F102" s="2"/>
      <c r="G102" s="1"/>
      <c r="H102" s="2"/>
    </row>
    <row r="103" spans="1:10" ht="12.75" customHeight="1" x14ac:dyDescent="0.2">
      <c r="A103" s="4"/>
      <c r="B103" s="23"/>
      <c r="C103" s="3"/>
      <c r="D103" s="2"/>
      <c r="E103" s="2"/>
      <c r="F103" s="2"/>
      <c r="G103" s="1"/>
      <c r="H103" s="2"/>
      <c r="J103" s="28"/>
    </row>
    <row r="104" spans="1:10" ht="12.75" customHeight="1" x14ac:dyDescent="0.2">
      <c r="A104" s="4">
        <f>B104</f>
        <v>41326</v>
      </c>
      <c r="B104" s="20">
        <f>B102+1</f>
        <v>41326</v>
      </c>
      <c r="C104" s="3"/>
      <c r="D104" s="2"/>
      <c r="E104" s="2" t="s">
        <v>100</v>
      </c>
      <c r="F104" s="2"/>
      <c r="G104" s="1"/>
      <c r="H104" s="2"/>
    </row>
    <row r="105" spans="1:10" ht="12.75" customHeight="1" x14ac:dyDescent="0.2">
      <c r="A105" s="4"/>
      <c r="B105" s="23"/>
      <c r="C105" s="3"/>
      <c r="D105" s="2"/>
      <c r="E105" s="2"/>
      <c r="F105" s="2"/>
      <c r="G105" s="1"/>
      <c r="H105" s="2"/>
      <c r="J105" s="28"/>
    </row>
    <row r="106" spans="1:10" ht="12.75" customHeight="1" x14ac:dyDescent="0.2">
      <c r="A106" s="4">
        <f>B106</f>
        <v>41327</v>
      </c>
      <c r="B106" s="20">
        <f>B104+1</f>
        <v>41327</v>
      </c>
      <c r="C106" s="3"/>
      <c r="D106" s="2" t="s">
        <v>209</v>
      </c>
      <c r="E106" s="2" t="s">
        <v>123</v>
      </c>
      <c r="F106" s="2"/>
      <c r="G106" s="1"/>
      <c r="H106" s="2"/>
    </row>
    <row r="107" spans="1:10" ht="12.75" customHeight="1" x14ac:dyDescent="0.2">
      <c r="A107" s="4"/>
      <c r="B107" s="23"/>
      <c r="C107" s="3"/>
      <c r="D107" s="2"/>
      <c r="E107" s="2"/>
      <c r="F107" s="2"/>
      <c r="G107" s="1"/>
      <c r="H107" s="2"/>
      <c r="J107" s="28"/>
    </row>
    <row r="108" spans="1:10" ht="12.75" customHeight="1" x14ac:dyDescent="0.2">
      <c r="A108" s="4">
        <f>B108</f>
        <v>41328</v>
      </c>
      <c r="B108" s="20">
        <f>B106+1</f>
        <v>41328</v>
      </c>
      <c r="C108" s="3"/>
      <c r="D108" s="2"/>
      <c r="E108" s="2"/>
      <c r="F108" s="2"/>
      <c r="G108" s="1"/>
      <c r="H108" s="2"/>
    </row>
    <row r="109" spans="1:10" ht="12.75" customHeight="1" x14ac:dyDescent="0.2">
      <c r="A109" s="4"/>
      <c r="B109" s="23"/>
      <c r="C109" s="3"/>
      <c r="D109" s="2"/>
      <c r="E109" s="2"/>
      <c r="F109" s="2"/>
      <c r="G109" s="1"/>
      <c r="H109" s="2"/>
      <c r="J109" s="28"/>
    </row>
    <row r="110" spans="1:10" ht="12.75" customHeight="1" x14ac:dyDescent="0.2">
      <c r="A110" s="4">
        <f>B110</f>
        <v>41329</v>
      </c>
      <c r="B110" s="20">
        <f>B108+1</f>
        <v>41329</v>
      </c>
      <c r="C110" s="3"/>
      <c r="D110" s="2"/>
      <c r="E110" s="2"/>
      <c r="F110" s="2" t="s">
        <v>210</v>
      </c>
      <c r="G110" s="1"/>
      <c r="H110" s="2"/>
    </row>
    <row r="111" spans="1:10" ht="12.75" customHeight="1" x14ac:dyDescent="0.2">
      <c r="A111" s="4"/>
      <c r="B111" s="23"/>
      <c r="C111" s="3"/>
      <c r="D111" s="2"/>
      <c r="E111" s="2"/>
      <c r="F111" s="2"/>
      <c r="G111" s="1"/>
      <c r="H111" s="2"/>
      <c r="J111" s="28"/>
    </row>
    <row r="112" spans="1:10" ht="12.75" customHeight="1" x14ac:dyDescent="0.2">
      <c r="A112" s="4">
        <f>B112</f>
        <v>41330</v>
      </c>
      <c r="B112" s="20">
        <f>B110+1</f>
        <v>41330</v>
      </c>
      <c r="C112" s="3"/>
      <c r="D112" s="2"/>
      <c r="E112" s="2"/>
      <c r="F112" s="2"/>
      <c r="G112" s="1"/>
      <c r="H112" s="2"/>
    </row>
    <row r="113" spans="1:10" ht="12.75" customHeight="1" x14ac:dyDescent="0.2">
      <c r="A113" s="4"/>
      <c r="B113" s="23"/>
      <c r="C113" s="3"/>
      <c r="D113" s="2"/>
      <c r="E113" s="2"/>
      <c r="F113" s="2"/>
      <c r="G113" s="1"/>
      <c r="H113" s="2"/>
      <c r="J113" s="28"/>
    </row>
    <row r="114" spans="1:10" ht="12.75" customHeight="1" x14ac:dyDescent="0.2">
      <c r="A114" s="4">
        <f>B114</f>
        <v>41331</v>
      </c>
      <c r="B114" s="20">
        <f>B112+1</f>
        <v>41331</v>
      </c>
      <c r="C114" s="3"/>
      <c r="D114" s="2"/>
      <c r="E114" s="2"/>
      <c r="F114" s="2"/>
      <c r="G114" s="1"/>
      <c r="H114" s="2"/>
    </row>
    <row r="115" spans="1:10" ht="12.75" customHeight="1" x14ac:dyDescent="0.2">
      <c r="A115" s="4"/>
      <c r="B115" s="23"/>
      <c r="C115" s="3"/>
      <c r="D115" s="2"/>
      <c r="E115" s="2"/>
      <c r="F115" s="2"/>
      <c r="G115" s="1"/>
      <c r="H115" s="2"/>
      <c r="J115" s="28"/>
    </row>
    <row r="116" spans="1:10" ht="12.75" customHeight="1" x14ac:dyDescent="0.2">
      <c r="A116" s="4">
        <f>B116</f>
        <v>41332</v>
      </c>
      <c r="B116" s="20">
        <f>B114+1</f>
        <v>41332</v>
      </c>
      <c r="C116" s="3"/>
      <c r="D116" s="2"/>
      <c r="E116" s="2"/>
      <c r="F116" s="2"/>
      <c r="G116" s="1"/>
      <c r="H116" s="2"/>
    </row>
    <row r="117" spans="1:10" ht="12.75" customHeight="1" x14ac:dyDescent="0.2">
      <c r="A117" s="4"/>
      <c r="B117" s="23"/>
      <c r="C117" s="3"/>
      <c r="D117" s="2"/>
      <c r="E117" s="2"/>
      <c r="F117" s="2"/>
      <c r="G117" s="1"/>
      <c r="H117" s="2"/>
      <c r="J117" s="28"/>
    </row>
    <row r="118" spans="1:10" ht="12.75" customHeight="1" x14ac:dyDescent="0.2">
      <c r="A118" s="4">
        <f>B118</f>
        <v>41333</v>
      </c>
      <c r="B118" s="20">
        <f>B116+1</f>
        <v>41333</v>
      </c>
      <c r="C118" s="3"/>
      <c r="D118" s="2"/>
      <c r="E118" s="2" t="s">
        <v>100</v>
      </c>
      <c r="F118" s="2"/>
      <c r="G118" s="1"/>
      <c r="H118" s="2"/>
    </row>
    <row r="119" spans="1:10" ht="12.75" customHeight="1" x14ac:dyDescent="0.2">
      <c r="A119" s="4"/>
      <c r="B119" s="23"/>
      <c r="C119" s="3"/>
      <c r="D119" s="2"/>
      <c r="E119" s="2"/>
      <c r="F119" s="2"/>
      <c r="G119" s="1"/>
      <c r="H119" s="2"/>
      <c r="J119" s="28"/>
    </row>
    <row r="120" spans="1:10" ht="12.75" customHeight="1" x14ac:dyDescent="0.2">
      <c r="A120" s="4">
        <f>B120</f>
        <v>41334</v>
      </c>
      <c r="B120" s="20">
        <f>B118+1</f>
        <v>41334</v>
      </c>
      <c r="C120" s="3"/>
      <c r="D120" s="2" t="s">
        <v>211</v>
      </c>
      <c r="E120" s="2" t="s">
        <v>123</v>
      </c>
      <c r="F120" s="2"/>
      <c r="G120" s="1"/>
      <c r="H120" s="2"/>
    </row>
    <row r="121" spans="1:10" ht="12.75" customHeight="1" x14ac:dyDescent="0.2">
      <c r="A121" s="4"/>
      <c r="B121" s="23"/>
      <c r="C121" s="3"/>
      <c r="D121" s="2"/>
      <c r="E121" s="2"/>
      <c r="F121" s="2"/>
      <c r="G121" s="1"/>
      <c r="H121" s="2"/>
      <c r="J121" s="28"/>
    </row>
    <row r="122" spans="1:10" ht="12.75" customHeight="1" x14ac:dyDescent="0.2">
      <c r="A122" s="4">
        <f>B122</f>
        <v>41335</v>
      </c>
      <c r="B122" s="20">
        <f>B120+1</f>
        <v>41335</v>
      </c>
      <c r="C122" s="3"/>
      <c r="D122" s="2"/>
      <c r="E122" s="2"/>
      <c r="F122" s="2"/>
      <c r="G122" s="1"/>
      <c r="H122" s="2"/>
    </row>
    <row r="123" spans="1:10" ht="12.75" customHeight="1" x14ac:dyDescent="0.2">
      <c r="A123" s="4"/>
      <c r="B123" s="23"/>
      <c r="C123" s="3"/>
      <c r="D123" s="2"/>
      <c r="E123" s="2"/>
      <c r="F123" s="2"/>
      <c r="G123" s="1"/>
      <c r="H123" s="2"/>
      <c r="J123" s="28"/>
    </row>
    <row r="124" spans="1:10" ht="12.75" customHeight="1" x14ac:dyDescent="0.2">
      <c r="A124" s="4">
        <f>B124</f>
        <v>41336</v>
      </c>
      <c r="B124" s="20">
        <f>B122+1</f>
        <v>41336</v>
      </c>
      <c r="C124" s="3"/>
      <c r="D124" s="2"/>
      <c r="E124" s="2"/>
      <c r="F124" s="2" t="s">
        <v>67</v>
      </c>
      <c r="G124" s="1"/>
      <c r="H124" s="2"/>
    </row>
    <row r="125" spans="1:10" ht="12.75" customHeight="1" x14ac:dyDescent="0.2">
      <c r="A125" s="4"/>
      <c r="B125" s="23"/>
      <c r="C125" s="3"/>
      <c r="D125" s="2"/>
      <c r="E125" s="2"/>
      <c r="F125" s="2"/>
      <c r="G125" s="1"/>
      <c r="H125" s="2"/>
      <c r="J125" s="28"/>
    </row>
    <row r="126" spans="1:10" ht="12.75" customHeight="1" x14ac:dyDescent="0.2">
      <c r="A126" s="4">
        <f>B126</f>
        <v>41337</v>
      </c>
      <c r="B126" s="20">
        <f>B124+1</f>
        <v>41337</v>
      </c>
      <c r="C126" s="3"/>
      <c r="D126" s="2"/>
      <c r="E126" s="2"/>
      <c r="F126" s="2"/>
      <c r="G126" s="1"/>
      <c r="H126" s="2"/>
    </row>
    <row r="127" spans="1:10" ht="12.75" customHeight="1" x14ac:dyDescent="0.2">
      <c r="A127" s="4"/>
      <c r="B127" s="23"/>
      <c r="C127" s="3"/>
      <c r="D127" s="2"/>
      <c r="E127" s="2"/>
      <c r="F127" s="2"/>
      <c r="G127" s="1"/>
      <c r="H127" s="2"/>
      <c r="J127" s="28"/>
    </row>
    <row r="128" spans="1:10" ht="12.75" customHeight="1" x14ac:dyDescent="0.2">
      <c r="A128" s="4">
        <f>B128</f>
        <v>41338</v>
      </c>
      <c r="B128" s="20">
        <f>B126+1</f>
        <v>41338</v>
      </c>
      <c r="C128" s="3"/>
      <c r="D128" s="2"/>
      <c r="E128" s="2"/>
      <c r="F128" s="2"/>
      <c r="G128" s="1"/>
      <c r="H128" s="2"/>
    </row>
    <row r="129" spans="1:10" ht="12.75" customHeight="1" x14ac:dyDescent="0.2">
      <c r="A129" s="4"/>
      <c r="B129" s="23"/>
      <c r="C129" s="3"/>
      <c r="D129" s="2"/>
      <c r="E129" s="2"/>
      <c r="F129" s="2"/>
      <c r="G129" s="1"/>
      <c r="H129" s="2"/>
      <c r="J129" s="28"/>
    </row>
    <row r="130" spans="1:10" ht="12.75" customHeight="1" x14ac:dyDescent="0.2">
      <c r="A130" s="4">
        <f>B130</f>
        <v>41339</v>
      </c>
      <c r="B130" s="20">
        <f>B128+1</f>
        <v>41339</v>
      </c>
      <c r="C130" s="3"/>
      <c r="D130" s="2"/>
      <c r="E130" s="2"/>
      <c r="F130" s="2" t="s">
        <v>197</v>
      </c>
      <c r="G130" s="1"/>
      <c r="H130" s="2"/>
    </row>
    <row r="131" spans="1:10" ht="12.75" customHeight="1" x14ac:dyDescent="0.2">
      <c r="A131" s="4"/>
      <c r="B131" s="23"/>
      <c r="C131" s="3"/>
      <c r="D131" s="2"/>
      <c r="E131" s="2"/>
      <c r="F131" s="2"/>
      <c r="G131" s="1"/>
      <c r="H131" s="2"/>
      <c r="J131" s="28"/>
    </row>
    <row r="132" spans="1:10" ht="12.75" customHeight="1" x14ac:dyDescent="0.2">
      <c r="A132" s="4">
        <f>B132</f>
        <v>41340</v>
      </c>
      <c r="B132" s="20">
        <f>B130+1</f>
        <v>41340</v>
      </c>
      <c r="C132" s="3"/>
      <c r="D132" s="2"/>
      <c r="E132" s="2" t="s">
        <v>100</v>
      </c>
      <c r="F132" s="2"/>
      <c r="G132" s="1"/>
      <c r="H132" s="2"/>
    </row>
    <row r="133" spans="1:10" ht="12.75" customHeight="1" x14ac:dyDescent="0.2">
      <c r="A133" s="4"/>
      <c r="B133" s="23"/>
      <c r="C133" s="3"/>
      <c r="D133" s="2"/>
      <c r="E133" s="2"/>
      <c r="F133" s="2"/>
      <c r="G133" s="1"/>
      <c r="H133" s="2"/>
      <c r="J133" s="28"/>
    </row>
    <row r="134" spans="1:10" ht="12.75" customHeight="1" x14ac:dyDescent="0.2">
      <c r="A134" s="4">
        <f>B134</f>
        <v>41341</v>
      </c>
      <c r="B134" s="20">
        <f>B132+1</f>
        <v>41341</v>
      </c>
      <c r="C134" s="3"/>
      <c r="D134" s="2"/>
      <c r="E134" s="2" t="s">
        <v>123</v>
      </c>
      <c r="F134" s="2" t="s">
        <v>212</v>
      </c>
      <c r="G134" s="1"/>
      <c r="H134" s="2" t="s">
        <v>213</v>
      </c>
    </row>
    <row r="135" spans="1:10" ht="12.75" customHeight="1" x14ac:dyDescent="0.2">
      <c r="A135" s="4"/>
      <c r="B135" s="23"/>
      <c r="C135" s="3"/>
      <c r="D135" s="2"/>
      <c r="E135" s="2"/>
      <c r="F135" s="2"/>
      <c r="G135" s="1"/>
      <c r="H135" s="2"/>
      <c r="J135" s="28"/>
    </row>
    <row r="136" spans="1:10" ht="12.75" customHeight="1" x14ac:dyDescent="0.2">
      <c r="A136" s="4">
        <f>B136</f>
        <v>41342</v>
      </c>
      <c r="B136" s="20">
        <f>B134+1</f>
        <v>41342</v>
      </c>
      <c r="C136" s="3"/>
      <c r="D136" s="2"/>
      <c r="E136" s="2"/>
      <c r="F136" s="2"/>
      <c r="G136" s="1"/>
      <c r="H136" s="2"/>
    </row>
    <row r="137" spans="1:10" ht="12.75" customHeight="1" x14ac:dyDescent="0.2">
      <c r="A137" s="4"/>
      <c r="B137" s="23"/>
      <c r="C137" s="3"/>
      <c r="D137" s="2"/>
      <c r="E137" s="2"/>
      <c r="F137" s="2"/>
      <c r="G137" s="1"/>
      <c r="H137" s="2"/>
      <c r="J137" s="28"/>
    </row>
    <row r="138" spans="1:10" ht="12.75" customHeight="1" x14ac:dyDescent="0.2">
      <c r="A138" s="4">
        <f>B138</f>
        <v>41343</v>
      </c>
      <c r="B138" s="20">
        <f>B136+1</f>
        <v>41343</v>
      </c>
      <c r="C138" s="3"/>
      <c r="D138" s="2"/>
      <c r="E138" s="2"/>
      <c r="F138" s="2"/>
      <c r="G138" s="1"/>
      <c r="H138" s="2"/>
    </row>
    <row r="139" spans="1:10" ht="12.75" customHeight="1" x14ac:dyDescent="0.2">
      <c r="A139" s="4"/>
      <c r="B139" s="23"/>
      <c r="C139" s="3"/>
      <c r="D139" s="2"/>
      <c r="E139" s="2"/>
      <c r="F139" s="2"/>
      <c r="G139" s="1"/>
      <c r="H139" s="2"/>
      <c r="J139" s="28"/>
    </row>
    <row r="140" spans="1:10" ht="12.75" customHeight="1" x14ac:dyDescent="0.2">
      <c r="A140" s="4">
        <f>B140</f>
        <v>41344</v>
      </c>
      <c r="B140" s="20">
        <f>B138+1</f>
        <v>41344</v>
      </c>
      <c r="C140" s="3"/>
      <c r="D140" s="2"/>
      <c r="E140" s="2"/>
      <c r="F140" s="2"/>
      <c r="G140" s="1"/>
      <c r="H140" s="2"/>
    </row>
    <row r="141" spans="1:10" ht="12.75" customHeight="1" x14ac:dyDescent="0.2">
      <c r="A141" s="4"/>
      <c r="B141" s="23"/>
      <c r="C141" s="3"/>
      <c r="D141" s="2"/>
      <c r="E141" s="2"/>
      <c r="F141" s="2"/>
      <c r="G141" s="1"/>
      <c r="H141" s="2"/>
      <c r="J141" s="28"/>
    </row>
    <row r="142" spans="1:10" ht="12.75" customHeight="1" x14ac:dyDescent="0.2">
      <c r="A142" s="4">
        <f>B142</f>
        <v>41345</v>
      </c>
      <c r="B142" s="20">
        <f>B140+1</f>
        <v>41345</v>
      </c>
      <c r="C142" s="3"/>
      <c r="D142" s="2"/>
      <c r="E142" s="2"/>
      <c r="F142" s="2"/>
      <c r="G142" s="1"/>
      <c r="H142" s="2"/>
    </row>
    <row r="143" spans="1:10" ht="12.75" customHeight="1" x14ac:dyDescent="0.2">
      <c r="A143" s="4"/>
      <c r="B143" s="23"/>
      <c r="C143" s="3"/>
      <c r="D143" s="2"/>
      <c r="E143" s="2"/>
      <c r="F143" s="2"/>
      <c r="G143" s="1"/>
      <c r="H143" s="2"/>
      <c r="J143" s="28"/>
    </row>
    <row r="144" spans="1:10" ht="12.75" customHeight="1" x14ac:dyDescent="0.2">
      <c r="A144" s="4">
        <f>B144</f>
        <v>41346</v>
      </c>
      <c r="B144" s="20">
        <f>B142+1</f>
        <v>41346</v>
      </c>
      <c r="C144" s="3"/>
      <c r="D144" s="2"/>
      <c r="E144" s="2"/>
      <c r="F144" s="2"/>
      <c r="G144" s="1"/>
      <c r="H144" s="2"/>
    </row>
    <row r="145" spans="1:10" ht="12.75" customHeight="1" x14ac:dyDescent="0.2">
      <c r="A145" s="4"/>
      <c r="B145" s="23"/>
      <c r="C145" s="3"/>
      <c r="D145" s="2"/>
      <c r="E145" s="2"/>
      <c r="F145" s="2"/>
      <c r="G145" s="1"/>
      <c r="H145" s="2"/>
      <c r="J145" s="28"/>
    </row>
    <row r="146" spans="1:10" ht="12.75" customHeight="1" x14ac:dyDescent="0.2">
      <c r="A146" s="4">
        <f>B146</f>
        <v>41347</v>
      </c>
      <c r="B146" s="20">
        <f>B144+1</f>
        <v>41347</v>
      </c>
      <c r="C146" s="3"/>
      <c r="D146" s="2"/>
      <c r="E146" s="2" t="s">
        <v>100</v>
      </c>
      <c r="F146" s="2"/>
      <c r="G146" s="1"/>
      <c r="H146" s="2"/>
    </row>
    <row r="147" spans="1:10" ht="12.75" customHeight="1" x14ac:dyDescent="0.2">
      <c r="A147" s="4"/>
      <c r="B147" s="23"/>
      <c r="C147" s="3"/>
      <c r="D147" s="2"/>
      <c r="E147" s="2"/>
      <c r="F147" s="2"/>
      <c r="G147" s="1"/>
      <c r="H147" s="2"/>
      <c r="J147" s="28"/>
    </row>
    <row r="148" spans="1:10" ht="12.75" customHeight="1" x14ac:dyDescent="0.2">
      <c r="A148" s="4">
        <f>B148</f>
        <v>41348</v>
      </c>
      <c r="B148" s="20">
        <f>B146+1</f>
        <v>41348</v>
      </c>
      <c r="C148" s="3"/>
      <c r="D148" s="2" t="s">
        <v>214</v>
      </c>
      <c r="E148" s="2" t="s">
        <v>123</v>
      </c>
      <c r="F148" s="2"/>
      <c r="G148" s="1"/>
      <c r="H148" s="2"/>
    </row>
    <row r="149" spans="1:10" ht="12.75" customHeight="1" x14ac:dyDescent="0.2">
      <c r="A149" s="4"/>
      <c r="B149" s="23"/>
      <c r="C149" s="3"/>
      <c r="D149" s="2"/>
      <c r="E149" s="2"/>
      <c r="F149" s="2"/>
      <c r="G149" s="1"/>
      <c r="H149" s="2"/>
      <c r="J149" s="28"/>
    </row>
    <row r="150" spans="1:10" ht="12.75" customHeight="1" x14ac:dyDescent="0.2">
      <c r="A150" s="4">
        <f>B150</f>
        <v>41349</v>
      </c>
      <c r="B150" s="20">
        <f>B148+1</f>
        <v>41349</v>
      </c>
      <c r="C150" s="3"/>
      <c r="D150" s="2"/>
      <c r="E150" s="2"/>
      <c r="F150" s="2"/>
      <c r="G150" s="1"/>
      <c r="H150" s="2"/>
    </row>
    <row r="151" spans="1:10" ht="12.75" customHeight="1" x14ac:dyDescent="0.2">
      <c r="A151" s="4"/>
      <c r="B151" s="23"/>
      <c r="C151" s="3"/>
      <c r="D151" s="2"/>
      <c r="E151" s="2"/>
      <c r="F151" s="2"/>
      <c r="G151" s="1"/>
      <c r="H151" s="2"/>
      <c r="J151" s="28"/>
    </row>
    <row r="152" spans="1:10" ht="12.75" customHeight="1" x14ac:dyDescent="0.2">
      <c r="A152" s="4">
        <f>B152</f>
        <v>41350</v>
      </c>
      <c r="B152" s="20">
        <f>B150+1</f>
        <v>41350</v>
      </c>
      <c r="C152" s="3"/>
      <c r="D152" s="2"/>
      <c r="E152" s="2"/>
      <c r="F152" s="2" t="s">
        <v>127</v>
      </c>
      <c r="G152" s="1"/>
      <c r="H152" s="2" t="s">
        <v>215</v>
      </c>
    </row>
    <row r="153" spans="1:10" ht="12.75" customHeight="1" x14ac:dyDescent="0.2">
      <c r="A153" s="4"/>
      <c r="B153" s="23"/>
      <c r="C153" s="3"/>
      <c r="D153" s="2"/>
      <c r="E153" s="2"/>
      <c r="F153" s="2"/>
      <c r="G153" s="1"/>
      <c r="H153" s="2"/>
      <c r="J153" s="28"/>
    </row>
    <row r="154" spans="1:10" ht="12.75" customHeight="1" x14ac:dyDescent="0.2">
      <c r="A154" s="4">
        <f>B154</f>
        <v>41351</v>
      </c>
      <c r="B154" s="20">
        <f>B152+1</f>
        <v>41351</v>
      </c>
      <c r="C154" s="3"/>
      <c r="D154" s="2"/>
      <c r="E154" s="2"/>
      <c r="F154" s="2"/>
      <c r="G154" s="1"/>
      <c r="H154" s="2"/>
    </row>
    <row r="155" spans="1:10" ht="12.75" customHeight="1" x14ac:dyDescent="0.2">
      <c r="A155" s="4"/>
      <c r="B155" s="23"/>
      <c r="C155" s="3"/>
      <c r="D155" s="2"/>
      <c r="E155" s="2"/>
      <c r="F155" s="2"/>
      <c r="G155" s="1"/>
      <c r="H155" s="2"/>
      <c r="J155" s="28"/>
    </row>
    <row r="156" spans="1:10" ht="12.75" customHeight="1" x14ac:dyDescent="0.2">
      <c r="A156" s="4">
        <f>B156</f>
        <v>41352</v>
      </c>
      <c r="B156" s="20">
        <f>B154+1</f>
        <v>41352</v>
      </c>
      <c r="C156" s="3"/>
      <c r="D156" s="2"/>
      <c r="E156" s="2"/>
      <c r="F156" s="2"/>
      <c r="G156" s="1"/>
      <c r="H156" s="2"/>
    </row>
    <row r="157" spans="1:10" ht="12.75" customHeight="1" x14ac:dyDescent="0.2">
      <c r="A157" s="4"/>
      <c r="B157" s="23"/>
      <c r="C157" s="3"/>
      <c r="D157" s="2"/>
      <c r="E157" s="2"/>
      <c r="F157" s="2"/>
      <c r="G157" s="1"/>
      <c r="H157" s="2"/>
      <c r="J157" s="28"/>
    </row>
    <row r="158" spans="1:10" ht="12.75" customHeight="1" x14ac:dyDescent="0.2">
      <c r="A158" s="4">
        <f>B158</f>
        <v>41353</v>
      </c>
      <c r="B158" s="20">
        <f>B156+1</f>
        <v>41353</v>
      </c>
      <c r="C158" s="3"/>
      <c r="D158" s="2"/>
      <c r="E158" s="2"/>
      <c r="F158" s="2"/>
      <c r="G158" s="1"/>
      <c r="H158" s="2"/>
    </row>
    <row r="159" spans="1:10" ht="12.75" customHeight="1" x14ac:dyDescent="0.2">
      <c r="A159" s="4"/>
      <c r="B159" s="23"/>
      <c r="C159" s="3"/>
      <c r="D159" s="2"/>
      <c r="E159" s="2"/>
      <c r="F159" s="2"/>
      <c r="G159" s="1"/>
      <c r="H159" s="2"/>
      <c r="J159" s="28"/>
    </row>
    <row r="160" spans="1:10" ht="12.75" customHeight="1" x14ac:dyDescent="0.2">
      <c r="A160" s="4">
        <f>B160</f>
        <v>41354</v>
      </c>
      <c r="B160" s="20">
        <f>B158+1</f>
        <v>41354</v>
      </c>
      <c r="C160" s="3"/>
      <c r="D160" s="2"/>
      <c r="E160" s="2" t="s">
        <v>100</v>
      </c>
      <c r="F160" s="2"/>
      <c r="G160" s="1"/>
      <c r="H160" s="2"/>
    </row>
    <row r="161" spans="1:10" ht="12.75" customHeight="1" x14ac:dyDescent="0.2">
      <c r="A161" s="4"/>
      <c r="B161" s="23"/>
      <c r="C161" s="3"/>
      <c r="D161" s="2"/>
      <c r="E161" s="2"/>
      <c r="F161" s="2"/>
      <c r="G161" s="1"/>
      <c r="H161" s="2"/>
      <c r="J161" s="28"/>
    </row>
    <row r="162" spans="1:10" ht="12.75" customHeight="1" x14ac:dyDescent="0.2">
      <c r="A162" s="4">
        <f>B162</f>
        <v>41355</v>
      </c>
      <c r="B162" s="20">
        <f>B160+1</f>
        <v>41355</v>
      </c>
      <c r="C162" s="3"/>
      <c r="D162" s="2" t="s">
        <v>13</v>
      </c>
      <c r="E162" s="2" t="s">
        <v>123</v>
      </c>
      <c r="F162" s="2"/>
      <c r="G162" s="178" t="s">
        <v>158</v>
      </c>
      <c r="H162" s="2"/>
    </row>
    <row r="163" spans="1:10" ht="12.75" customHeight="1" x14ac:dyDescent="0.2">
      <c r="A163" s="4"/>
      <c r="B163" s="23"/>
      <c r="C163" s="3"/>
      <c r="D163" s="2"/>
      <c r="E163" s="2"/>
      <c r="F163" s="2"/>
      <c r="G163" s="178"/>
      <c r="H163" s="2"/>
      <c r="J163" s="28"/>
    </row>
    <row r="164" spans="1:10" ht="12.75" customHeight="1" x14ac:dyDescent="0.2">
      <c r="A164" s="4">
        <f>B164</f>
        <v>41356</v>
      </c>
      <c r="B164" s="20">
        <f>B162+1</f>
        <v>41356</v>
      </c>
      <c r="C164" s="3"/>
      <c r="D164" s="2"/>
      <c r="E164" s="2" t="s">
        <v>216</v>
      </c>
      <c r="F164" s="2"/>
      <c r="G164" s="1"/>
      <c r="H164" s="2"/>
    </row>
    <row r="165" spans="1:10" ht="12.75" customHeight="1" x14ac:dyDescent="0.2">
      <c r="A165" s="4"/>
      <c r="B165" s="23"/>
      <c r="C165" s="3"/>
      <c r="D165" s="2"/>
      <c r="E165" s="2"/>
      <c r="F165" s="2"/>
      <c r="G165" s="1"/>
      <c r="H165" s="2"/>
      <c r="J165" s="28"/>
    </row>
    <row r="166" spans="1:10" ht="12.75" customHeight="1" x14ac:dyDescent="0.2">
      <c r="A166" s="4">
        <f>B166</f>
        <v>41357</v>
      </c>
      <c r="B166" s="20">
        <f>B164+1</f>
        <v>41357</v>
      </c>
      <c r="C166" s="3"/>
      <c r="D166" s="2"/>
      <c r="E166" s="2"/>
      <c r="F166" s="2" t="s">
        <v>65</v>
      </c>
      <c r="G166" s="1"/>
      <c r="H166" s="2"/>
    </row>
    <row r="167" spans="1:10" ht="12.75" customHeight="1" x14ac:dyDescent="0.2">
      <c r="A167" s="4"/>
      <c r="B167" s="23"/>
      <c r="C167" s="3"/>
      <c r="D167" s="2"/>
      <c r="E167" s="2"/>
      <c r="F167" s="2"/>
      <c r="G167" s="1"/>
      <c r="H167" s="2"/>
      <c r="J167" s="28"/>
    </row>
    <row r="168" spans="1:10" ht="12.75" customHeight="1" x14ac:dyDescent="0.2">
      <c r="A168" s="4">
        <f>B168</f>
        <v>41358</v>
      </c>
      <c r="B168" s="20">
        <f>B166+1</f>
        <v>41358</v>
      </c>
      <c r="C168" s="3" t="s">
        <v>14</v>
      </c>
      <c r="D168" s="2"/>
      <c r="E168" s="2"/>
      <c r="F168" s="2"/>
      <c r="G168" s="1"/>
      <c r="H168" s="2"/>
    </row>
    <row r="169" spans="1:10" ht="12.75" customHeight="1" x14ac:dyDescent="0.2">
      <c r="A169" s="4"/>
      <c r="B169" s="23"/>
      <c r="C169" s="3"/>
      <c r="D169" s="2"/>
      <c r="E169" s="2"/>
      <c r="F169" s="2"/>
      <c r="G169" s="1"/>
      <c r="H169" s="2"/>
      <c r="J169" s="28"/>
    </row>
    <row r="170" spans="1:10" ht="12.75" customHeight="1" x14ac:dyDescent="0.2">
      <c r="A170" s="4">
        <f>B170</f>
        <v>41359</v>
      </c>
      <c r="B170" s="20">
        <f>B168+1</f>
        <v>41359</v>
      </c>
      <c r="C170" s="3" t="s">
        <v>14</v>
      </c>
      <c r="D170" s="2"/>
      <c r="E170" s="2"/>
      <c r="F170" s="2"/>
      <c r="G170" s="1"/>
      <c r="H170" s="2"/>
    </row>
    <row r="171" spans="1:10" ht="12.75" customHeight="1" x14ac:dyDescent="0.2">
      <c r="A171" s="4"/>
      <c r="B171" s="23"/>
      <c r="C171" s="3"/>
      <c r="D171" s="2"/>
      <c r="E171" s="2"/>
      <c r="F171" s="2"/>
      <c r="G171" s="1"/>
      <c r="H171" s="2"/>
      <c r="J171" s="28"/>
    </row>
    <row r="172" spans="1:10" ht="12.75" customHeight="1" x14ac:dyDescent="0.2">
      <c r="A172" s="4">
        <f>B172</f>
        <v>41360</v>
      </c>
      <c r="B172" s="20">
        <f>B170+1</f>
        <v>41360</v>
      </c>
      <c r="C172" s="3" t="s">
        <v>14</v>
      </c>
      <c r="D172" s="2"/>
      <c r="E172" s="2"/>
      <c r="F172" s="2"/>
      <c r="G172" s="1"/>
      <c r="H172" s="2"/>
    </row>
    <row r="173" spans="1:10" ht="12.75" customHeight="1" x14ac:dyDescent="0.2">
      <c r="A173" s="4"/>
      <c r="B173" s="23"/>
      <c r="C173" s="3"/>
      <c r="D173" s="2"/>
      <c r="E173" s="2"/>
      <c r="F173" s="2"/>
      <c r="G173" s="1"/>
      <c r="H173" s="2"/>
      <c r="J173" s="28"/>
    </row>
    <row r="174" spans="1:10" ht="12.75" customHeight="1" x14ac:dyDescent="0.2">
      <c r="A174" s="4">
        <f>B174</f>
        <v>41361</v>
      </c>
      <c r="B174" s="20">
        <f>B172+1</f>
        <v>41361</v>
      </c>
      <c r="C174" s="3" t="s">
        <v>14</v>
      </c>
      <c r="D174" s="2"/>
      <c r="E174" s="2"/>
      <c r="F174" s="2" t="s">
        <v>217</v>
      </c>
      <c r="G174" s="1"/>
      <c r="H174" s="2"/>
    </row>
    <row r="175" spans="1:10" ht="12.75" customHeight="1" x14ac:dyDescent="0.2">
      <c r="A175" s="4"/>
      <c r="B175" s="23"/>
      <c r="C175" s="3"/>
      <c r="D175" s="2"/>
      <c r="E175" s="2"/>
      <c r="F175" s="2"/>
      <c r="G175" s="1"/>
      <c r="H175" s="2"/>
      <c r="J175" s="28"/>
    </row>
    <row r="176" spans="1:10" ht="12.75" customHeight="1" x14ac:dyDescent="0.2">
      <c r="A176" s="4">
        <f>B176</f>
        <v>41362</v>
      </c>
      <c r="B176" s="20">
        <f>B174+1</f>
        <v>41362</v>
      </c>
      <c r="C176" s="3" t="s">
        <v>14</v>
      </c>
      <c r="D176" s="2"/>
      <c r="E176" s="2"/>
      <c r="F176" s="2"/>
      <c r="G176" s="1"/>
      <c r="H176" s="2"/>
    </row>
    <row r="177" spans="1:10" ht="12.75" customHeight="1" x14ac:dyDescent="0.2">
      <c r="A177" s="4"/>
      <c r="B177" s="23" t="s">
        <v>15</v>
      </c>
      <c r="C177" s="3"/>
      <c r="D177" s="2"/>
      <c r="E177" s="2"/>
      <c r="F177" s="2"/>
      <c r="G177" s="1"/>
      <c r="H177" s="2"/>
      <c r="J177" s="28"/>
    </row>
    <row r="178" spans="1:10" ht="12.75" customHeight="1" x14ac:dyDescent="0.2">
      <c r="A178" s="4">
        <f>B178</f>
        <v>41363</v>
      </c>
      <c r="B178" s="20">
        <f>B176+1</f>
        <v>41363</v>
      </c>
      <c r="C178" s="3" t="s">
        <v>14</v>
      </c>
      <c r="D178" s="2"/>
      <c r="E178" s="2"/>
      <c r="F178" s="2"/>
      <c r="G178" s="1"/>
      <c r="H178" s="2"/>
    </row>
    <row r="179" spans="1:10" ht="12.75" customHeight="1" x14ac:dyDescent="0.2">
      <c r="A179" s="4"/>
      <c r="B179" s="23"/>
      <c r="C179" s="3"/>
      <c r="D179" s="2"/>
      <c r="E179" s="2"/>
      <c r="F179" s="2"/>
      <c r="G179" s="1"/>
      <c r="H179" s="2"/>
      <c r="J179" s="28"/>
    </row>
    <row r="180" spans="1:10" ht="12.75" customHeight="1" x14ac:dyDescent="0.2">
      <c r="A180" s="4">
        <f>B180</f>
        <v>41364</v>
      </c>
      <c r="B180" s="20">
        <f>B178+1</f>
        <v>41364</v>
      </c>
      <c r="C180" s="3" t="s">
        <v>14</v>
      </c>
      <c r="D180" s="2"/>
      <c r="E180" s="2"/>
      <c r="F180" s="2"/>
      <c r="G180" s="1"/>
      <c r="H180" s="2"/>
    </row>
    <row r="181" spans="1:10" ht="12.75" customHeight="1" x14ac:dyDescent="0.2">
      <c r="A181" s="4"/>
      <c r="B181" s="23" t="s">
        <v>16</v>
      </c>
      <c r="C181" s="3"/>
      <c r="D181" s="2"/>
      <c r="E181" s="2"/>
      <c r="F181" s="2"/>
      <c r="G181" s="1"/>
      <c r="H181" s="2"/>
      <c r="J181" s="28"/>
    </row>
    <row r="182" spans="1:10" ht="12.75" customHeight="1" x14ac:dyDescent="0.2">
      <c r="A182" s="4">
        <f>B182</f>
        <v>41365</v>
      </c>
      <c r="B182" s="20">
        <f>B180+1</f>
        <v>41365</v>
      </c>
      <c r="C182" s="3" t="s">
        <v>14</v>
      </c>
      <c r="D182" s="2"/>
      <c r="E182" s="2"/>
      <c r="F182" s="2"/>
      <c r="G182" s="1"/>
      <c r="H182" s="2"/>
    </row>
    <row r="183" spans="1:10" ht="12.75" customHeight="1" x14ac:dyDescent="0.2">
      <c r="A183" s="4"/>
      <c r="B183" s="23" t="s">
        <v>17</v>
      </c>
      <c r="C183" s="3"/>
      <c r="D183" s="2"/>
      <c r="E183" s="2"/>
      <c r="F183" s="2"/>
      <c r="G183" s="1"/>
      <c r="H183" s="2"/>
      <c r="J183" s="28"/>
    </row>
    <row r="184" spans="1:10" ht="12.75" customHeight="1" x14ac:dyDescent="0.2">
      <c r="A184" s="4">
        <f>B184</f>
        <v>41366</v>
      </c>
      <c r="B184" s="20">
        <f>B182+1</f>
        <v>41366</v>
      </c>
      <c r="C184" s="3" t="s">
        <v>14</v>
      </c>
      <c r="D184" s="2"/>
      <c r="E184" s="2"/>
      <c r="F184" s="2"/>
      <c r="G184" s="1"/>
      <c r="H184" s="2"/>
    </row>
    <row r="185" spans="1:10" ht="12.75" customHeight="1" x14ac:dyDescent="0.2">
      <c r="A185" s="4"/>
      <c r="B185" s="23"/>
      <c r="C185" s="3"/>
      <c r="D185" s="2"/>
      <c r="E185" s="2"/>
      <c r="F185" s="2"/>
      <c r="G185" s="1"/>
      <c r="H185" s="2"/>
      <c r="J185" s="28"/>
    </row>
    <row r="186" spans="1:10" ht="12.75" customHeight="1" x14ac:dyDescent="0.2">
      <c r="A186" s="4">
        <f>B186</f>
        <v>41367</v>
      </c>
      <c r="B186" s="20">
        <f>B184+1</f>
        <v>41367</v>
      </c>
      <c r="C186" s="3" t="s">
        <v>14</v>
      </c>
      <c r="D186" s="2"/>
      <c r="E186" s="2"/>
      <c r="F186" s="2" t="s">
        <v>197</v>
      </c>
      <c r="G186" s="1"/>
      <c r="H186" s="2"/>
    </row>
    <row r="187" spans="1:10" ht="12.75" customHeight="1" x14ac:dyDescent="0.2">
      <c r="A187" s="4"/>
      <c r="B187" s="23"/>
      <c r="C187" s="3"/>
      <c r="D187" s="2"/>
      <c r="E187" s="2"/>
      <c r="F187" s="2"/>
      <c r="G187" s="1"/>
      <c r="H187" s="2"/>
      <c r="J187" s="28"/>
    </row>
    <row r="188" spans="1:10" ht="12.75" customHeight="1" x14ac:dyDescent="0.2">
      <c r="A188" s="4">
        <f>B188</f>
        <v>41368</v>
      </c>
      <c r="B188" s="20">
        <f>B186+1</f>
        <v>41368</v>
      </c>
      <c r="C188" s="3" t="s">
        <v>14</v>
      </c>
      <c r="D188" s="2"/>
      <c r="E188" s="2"/>
      <c r="F188" s="2"/>
      <c r="G188" s="1"/>
      <c r="H188" s="2"/>
    </row>
    <row r="189" spans="1:10" ht="12.75" customHeight="1" x14ac:dyDescent="0.2">
      <c r="A189" s="4"/>
      <c r="B189" s="23"/>
      <c r="C189" s="3"/>
      <c r="D189" s="2"/>
      <c r="E189" s="2"/>
      <c r="F189" s="2"/>
      <c r="G189" s="1"/>
      <c r="H189" s="2"/>
      <c r="J189" s="28"/>
    </row>
    <row r="190" spans="1:10" ht="12.75" customHeight="1" x14ac:dyDescent="0.2">
      <c r="A190" s="4">
        <f>B190</f>
        <v>41369</v>
      </c>
      <c r="B190" s="20">
        <f>B188+1</f>
        <v>41369</v>
      </c>
      <c r="C190" s="3" t="s">
        <v>14</v>
      </c>
      <c r="D190" s="2"/>
      <c r="E190" s="2"/>
      <c r="F190" s="2"/>
      <c r="G190" s="1"/>
      <c r="H190" s="2"/>
    </row>
    <row r="191" spans="1:10" ht="12.75" customHeight="1" x14ac:dyDescent="0.2">
      <c r="A191" s="4"/>
      <c r="B191" s="23"/>
      <c r="C191" s="3"/>
      <c r="D191" s="2"/>
      <c r="E191" s="2"/>
      <c r="F191" s="2"/>
      <c r="G191" s="1"/>
      <c r="H191" s="2"/>
      <c r="J191" s="28"/>
    </row>
    <row r="192" spans="1:10" ht="12.75" customHeight="1" x14ac:dyDescent="0.2">
      <c r="A192" s="4">
        <f>B192</f>
        <v>41370</v>
      </c>
      <c r="B192" s="20">
        <f>B190+1</f>
        <v>41370</v>
      </c>
      <c r="C192" s="3" t="s">
        <v>14</v>
      </c>
      <c r="D192" s="2"/>
      <c r="E192" s="2"/>
      <c r="F192" s="2"/>
      <c r="G192" s="1"/>
      <c r="H192" s="2"/>
    </row>
    <row r="193" spans="1:10" ht="12.75" customHeight="1" x14ac:dyDescent="0.2">
      <c r="A193" s="4"/>
      <c r="B193" s="23"/>
      <c r="C193" s="3"/>
      <c r="D193" s="2"/>
      <c r="E193" s="2"/>
      <c r="F193" s="2"/>
      <c r="G193" s="1"/>
      <c r="H193" s="2"/>
      <c r="J193" s="28"/>
    </row>
    <row r="194" spans="1:10" ht="12.75" customHeight="1" x14ac:dyDescent="0.2">
      <c r="A194" s="4">
        <f>B194</f>
        <v>41371</v>
      </c>
      <c r="B194" s="20">
        <f>B192+1</f>
        <v>41371</v>
      </c>
      <c r="C194" s="3"/>
      <c r="D194" s="2"/>
      <c r="E194" s="2"/>
      <c r="F194" s="2" t="s">
        <v>67</v>
      </c>
      <c r="G194" s="1"/>
      <c r="H194" s="2"/>
    </row>
    <row r="195" spans="1:10" ht="12.75" customHeight="1" x14ac:dyDescent="0.2">
      <c r="A195" s="4"/>
      <c r="B195" s="23"/>
      <c r="C195" s="3"/>
      <c r="D195" s="2"/>
      <c r="E195" s="2"/>
      <c r="F195" s="2"/>
      <c r="G195" s="1"/>
      <c r="H195" s="2"/>
      <c r="J195" s="28"/>
    </row>
    <row r="196" spans="1:10" ht="12.75" customHeight="1" x14ac:dyDescent="0.2">
      <c r="A196" s="4">
        <f>B196</f>
        <v>41372</v>
      </c>
      <c r="B196" s="20">
        <f>B194+1</f>
        <v>41372</v>
      </c>
      <c r="C196" s="3"/>
      <c r="D196" s="2"/>
      <c r="E196" s="2"/>
      <c r="F196" s="2"/>
      <c r="G196" s="1"/>
      <c r="H196" s="2"/>
    </row>
    <row r="197" spans="1:10" ht="12.75" customHeight="1" x14ac:dyDescent="0.2">
      <c r="A197" s="4"/>
      <c r="B197" s="23"/>
      <c r="C197" s="3"/>
      <c r="D197" s="2"/>
      <c r="E197" s="2"/>
      <c r="F197" s="2"/>
      <c r="G197" s="1"/>
      <c r="H197" s="2"/>
      <c r="J197" s="28"/>
    </row>
    <row r="198" spans="1:10" ht="12.75" customHeight="1" x14ac:dyDescent="0.2">
      <c r="A198" s="4">
        <f>B198</f>
        <v>41373</v>
      </c>
      <c r="B198" s="20">
        <f>B196+1</f>
        <v>41373</v>
      </c>
      <c r="C198" s="3"/>
      <c r="D198" s="2"/>
      <c r="E198" s="2"/>
      <c r="F198" s="2"/>
      <c r="G198" s="1"/>
      <c r="H198" s="2"/>
    </row>
    <row r="199" spans="1:10" ht="12.75" customHeight="1" x14ac:dyDescent="0.2">
      <c r="A199" s="4"/>
      <c r="B199" s="23"/>
      <c r="C199" s="3"/>
      <c r="D199" s="2"/>
      <c r="E199" s="2"/>
      <c r="F199" s="2"/>
      <c r="G199" s="1"/>
      <c r="H199" s="2"/>
      <c r="J199" s="28"/>
    </row>
    <row r="200" spans="1:10" ht="12.75" customHeight="1" x14ac:dyDescent="0.2">
      <c r="A200" s="4">
        <f>B200</f>
        <v>41374</v>
      </c>
      <c r="B200" s="20">
        <f>B198+1</f>
        <v>41374</v>
      </c>
      <c r="C200" s="3"/>
      <c r="D200" s="2"/>
      <c r="E200" s="2"/>
      <c r="F200" s="2"/>
      <c r="G200" s="1"/>
      <c r="H200" s="2"/>
    </row>
    <row r="201" spans="1:10" ht="12.75" customHeight="1" x14ac:dyDescent="0.2">
      <c r="A201" s="4"/>
      <c r="B201" s="23"/>
      <c r="C201" s="3"/>
      <c r="D201" s="2"/>
      <c r="E201" s="2"/>
      <c r="F201" s="2"/>
      <c r="G201" s="1"/>
      <c r="H201" s="2"/>
      <c r="J201" s="28"/>
    </row>
    <row r="202" spans="1:10" ht="12.75" customHeight="1" x14ac:dyDescent="0.2">
      <c r="A202" s="4">
        <f>B202</f>
        <v>41375</v>
      </c>
      <c r="B202" s="20">
        <f>B200+1</f>
        <v>41375</v>
      </c>
      <c r="C202" s="3"/>
      <c r="D202" s="2"/>
      <c r="E202" s="2" t="s">
        <v>100</v>
      </c>
      <c r="F202" s="2"/>
      <c r="G202" s="1"/>
      <c r="H202" s="2"/>
    </row>
    <row r="203" spans="1:10" ht="12.75" customHeight="1" x14ac:dyDescent="0.2">
      <c r="A203" s="4"/>
      <c r="B203" s="23"/>
      <c r="C203" s="3"/>
      <c r="D203" s="2"/>
      <c r="E203" s="2"/>
      <c r="F203" s="2"/>
      <c r="G203" s="1"/>
      <c r="H203" s="2"/>
      <c r="J203" s="28"/>
    </row>
    <row r="204" spans="1:10" ht="12.75" customHeight="1" x14ac:dyDescent="0.2">
      <c r="A204" s="4">
        <f>B204</f>
        <v>41376</v>
      </c>
      <c r="B204" s="20">
        <f>B202+1</f>
        <v>41376</v>
      </c>
      <c r="C204" s="3"/>
      <c r="D204" s="2"/>
      <c r="E204" s="2" t="s">
        <v>123</v>
      </c>
      <c r="F204" s="2" t="s">
        <v>156</v>
      </c>
      <c r="G204" s="1"/>
      <c r="H204" s="2"/>
    </row>
    <row r="205" spans="1:10" ht="12.75" customHeight="1" x14ac:dyDescent="0.2">
      <c r="A205" s="4"/>
      <c r="B205" s="23"/>
      <c r="C205" s="3"/>
      <c r="D205" s="2"/>
      <c r="E205" s="2"/>
      <c r="F205" s="2"/>
      <c r="G205" s="1"/>
      <c r="H205" s="2"/>
      <c r="J205" s="28"/>
    </row>
    <row r="206" spans="1:10" ht="12.75" customHeight="1" x14ac:dyDescent="0.2">
      <c r="A206" s="4">
        <f>B206</f>
        <v>41377</v>
      </c>
      <c r="B206" s="20">
        <f>B204+1</f>
        <v>41377</v>
      </c>
      <c r="C206" s="3"/>
      <c r="D206" s="2"/>
      <c r="E206" s="2"/>
      <c r="F206" s="2"/>
      <c r="G206" s="1"/>
      <c r="H206" s="2"/>
    </row>
    <row r="207" spans="1:10" ht="12.75" customHeight="1" x14ac:dyDescent="0.2">
      <c r="A207" s="4"/>
      <c r="B207" s="23"/>
      <c r="C207" s="3"/>
      <c r="D207" s="2"/>
      <c r="E207" s="2"/>
      <c r="F207" s="2"/>
      <c r="G207" s="1"/>
      <c r="H207" s="2"/>
      <c r="J207" s="28"/>
    </row>
    <row r="208" spans="1:10" ht="12.75" customHeight="1" x14ac:dyDescent="0.2">
      <c r="A208" s="4">
        <f>B208</f>
        <v>41378</v>
      </c>
      <c r="B208" s="20">
        <f>B206+1</f>
        <v>41378</v>
      </c>
      <c r="C208" s="3"/>
      <c r="D208" s="2"/>
      <c r="E208" s="2"/>
      <c r="F208" s="2"/>
      <c r="G208" s="1"/>
      <c r="H208" s="2"/>
    </row>
    <row r="209" spans="1:10" ht="12.75" customHeight="1" x14ac:dyDescent="0.2">
      <c r="A209" s="4"/>
      <c r="B209" s="23"/>
      <c r="C209" s="3"/>
      <c r="D209" s="2"/>
      <c r="E209" s="2"/>
      <c r="F209" s="2"/>
      <c r="G209" s="1"/>
      <c r="H209" s="2"/>
      <c r="J209" s="28"/>
    </row>
    <row r="210" spans="1:10" ht="12.75" customHeight="1" x14ac:dyDescent="0.2">
      <c r="A210" s="4">
        <f>B210</f>
        <v>41379</v>
      </c>
      <c r="B210" s="20">
        <f>B208+1</f>
        <v>41379</v>
      </c>
      <c r="C210" s="3"/>
      <c r="D210" s="2"/>
      <c r="E210" s="2"/>
      <c r="F210" s="2"/>
      <c r="G210" s="1"/>
      <c r="H210" s="2"/>
    </row>
    <row r="211" spans="1:10" ht="12.75" customHeight="1" x14ac:dyDescent="0.2">
      <c r="A211" s="4"/>
      <c r="B211" s="23"/>
      <c r="C211" s="3"/>
      <c r="D211" s="2"/>
      <c r="E211" s="2"/>
      <c r="F211" s="2"/>
      <c r="G211" s="1"/>
      <c r="H211" s="2"/>
      <c r="J211" s="28"/>
    </row>
    <row r="212" spans="1:10" ht="12.75" customHeight="1" x14ac:dyDescent="0.2">
      <c r="A212" s="4">
        <f>B212</f>
        <v>41380</v>
      </c>
      <c r="B212" s="20">
        <f>B210+1</f>
        <v>41380</v>
      </c>
      <c r="C212" s="3"/>
      <c r="D212" s="2"/>
      <c r="E212" s="2"/>
      <c r="F212" s="2"/>
      <c r="G212" s="1"/>
      <c r="H212" s="2"/>
    </row>
    <row r="213" spans="1:10" ht="12.75" customHeight="1" x14ac:dyDescent="0.2">
      <c r="A213" s="4"/>
      <c r="B213" s="23"/>
      <c r="C213" s="3"/>
      <c r="D213" s="2"/>
      <c r="E213" s="2"/>
      <c r="F213" s="2"/>
      <c r="G213" s="1"/>
      <c r="H213" s="2"/>
      <c r="J213" s="28"/>
    </row>
    <row r="214" spans="1:10" ht="12.75" customHeight="1" x14ac:dyDescent="0.2">
      <c r="A214" s="4">
        <f>B214</f>
        <v>41381</v>
      </c>
      <c r="B214" s="20">
        <f>B212+1</f>
        <v>41381</v>
      </c>
      <c r="C214" s="3"/>
      <c r="D214" s="2"/>
      <c r="E214" s="2"/>
      <c r="F214" s="2"/>
      <c r="G214" s="1"/>
      <c r="H214" s="2"/>
    </row>
    <row r="215" spans="1:10" ht="12.75" customHeight="1" x14ac:dyDescent="0.2">
      <c r="A215" s="4"/>
      <c r="B215" s="23"/>
      <c r="C215" s="3"/>
      <c r="D215" s="2"/>
      <c r="E215" s="2"/>
      <c r="F215" s="2"/>
      <c r="G215" s="1"/>
      <c r="H215" s="2"/>
      <c r="J215" s="28"/>
    </row>
    <row r="216" spans="1:10" ht="12.75" customHeight="1" x14ac:dyDescent="0.2">
      <c r="A216" s="4">
        <f>B216</f>
        <v>41382</v>
      </c>
      <c r="B216" s="20">
        <f>B214+1</f>
        <v>41382</v>
      </c>
      <c r="C216" s="3"/>
      <c r="D216" s="2"/>
      <c r="E216" s="2" t="s">
        <v>100</v>
      </c>
      <c r="F216" s="2"/>
      <c r="G216" s="1"/>
      <c r="H216" s="2"/>
    </row>
    <row r="217" spans="1:10" ht="12.75" customHeight="1" x14ac:dyDescent="0.2">
      <c r="A217" s="4"/>
      <c r="B217" s="23"/>
      <c r="C217" s="3"/>
      <c r="D217" s="2"/>
      <c r="E217" s="2"/>
      <c r="F217" s="2"/>
      <c r="G217" s="1"/>
      <c r="H217" s="2"/>
      <c r="J217" s="28"/>
    </row>
    <row r="218" spans="1:10" ht="12.75" customHeight="1" x14ac:dyDescent="0.2">
      <c r="A218" s="4">
        <f>B218</f>
        <v>41383</v>
      </c>
      <c r="B218" s="20">
        <f>B216+1</f>
        <v>41383</v>
      </c>
      <c r="C218" s="3"/>
      <c r="D218" s="2"/>
      <c r="E218" s="2" t="s">
        <v>123</v>
      </c>
      <c r="F218" s="2"/>
      <c r="G218" s="1"/>
      <c r="H218" s="2"/>
    </row>
    <row r="219" spans="1:10" ht="12.75" customHeight="1" x14ac:dyDescent="0.2">
      <c r="A219" s="4"/>
      <c r="B219" s="23"/>
      <c r="C219" s="3"/>
      <c r="D219" s="2"/>
      <c r="E219" s="2"/>
      <c r="F219" s="2"/>
      <c r="G219" s="1"/>
      <c r="H219" s="2"/>
      <c r="J219" s="28"/>
    </row>
    <row r="220" spans="1:10" ht="12.75" customHeight="1" x14ac:dyDescent="0.2">
      <c r="A220" s="4">
        <f>B220</f>
        <v>41384</v>
      </c>
      <c r="B220" s="20">
        <f>B218+1</f>
        <v>41384</v>
      </c>
      <c r="C220" s="3"/>
      <c r="D220" s="2" t="s">
        <v>218</v>
      </c>
      <c r="E220" s="2"/>
      <c r="F220" s="2"/>
      <c r="G220" s="1"/>
      <c r="H220" s="2"/>
    </row>
    <row r="221" spans="1:10" ht="12.75" customHeight="1" x14ac:dyDescent="0.2">
      <c r="A221" s="4"/>
      <c r="B221" s="23"/>
      <c r="C221" s="3"/>
      <c r="D221" s="2"/>
      <c r="E221" s="2"/>
      <c r="F221" s="2"/>
      <c r="G221" s="1"/>
      <c r="H221" s="2"/>
      <c r="J221" s="28"/>
    </row>
    <row r="222" spans="1:10" ht="12.75" customHeight="1" x14ac:dyDescent="0.2">
      <c r="A222" s="4">
        <f>B222</f>
        <v>41385</v>
      </c>
      <c r="B222" s="20">
        <f>B220+1</f>
        <v>41385</v>
      </c>
      <c r="C222" s="3"/>
      <c r="D222" s="2"/>
      <c r="E222" s="2"/>
      <c r="F222" s="2" t="s">
        <v>127</v>
      </c>
      <c r="G222" s="1"/>
      <c r="H222" s="2"/>
    </row>
    <row r="223" spans="1:10" ht="12.75" customHeight="1" x14ac:dyDescent="0.2">
      <c r="A223" s="4"/>
      <c r="B223" s="23"/>
      <c r="C223" s="3"/>
      <c r="D223" s="2"/>
      <c r="E223" s="2"/>
      <c r="F223" s="2"/>
      <c r="G223" s="1"/>
      <c r="H223" s="2"/>
      <c r="J223" s="28"/>
    </row>
    <row r="224" spans="1:10" ht="12.75" customHeight="1" x14ac:dyDescent="0.2">
      <c r="A224" s="4">
        <f>B224</f>
        <v>41386</v>
      </c>
      <c r="B224" s="20">
        <f>B222+1</f>
        <v>41386</v>
      </c>
      <c r="C224" s="3"/>
      <c r="D224" s="2"/>
      <c r="E224" s="2"/>
      <c r="F224" s="2"/>
      <c r="G224" s="1"/>
      <c r="H224" s="2"/>
    </row>
    <row r="225" spans="1:10" ht="12.75" customHeight="1" x14ac:dyDescent="0.2">
      <c r="A225" s="4"/>
      <c r="B225" s="23"/>
      <c r="C225" s="3"/>
      <c r="D225" s="2"/>
      <c r="E225" s="2"/>
      <c r="F225" s="2"/>
      <c r="G225" s="1"/>
      <c r="H225" s="2"/>
      <c r="J225" s="28"/>
    </row>
    <row r="226" spans="1:10" ht="12.75" customHeight="1" x14ac:dyDescent="0.2">
      <c r="A226" s="4">
        <f>B226</f>
        <v>41387</v>
      </c>
      <c r="B226" s="20">
        <f>B224+1</f>
        <v>41387</v>
      </c>
      <c r="C226" s="3"/>
      <c r="D226" s="2"/>
      <c r="E226" s="2"/>
      <c r="F226" s="2"/>
      <c r="G226" s="1"/>
      <c r="H226" s="2"/>
    </row>
    <row r="227" spans="1:10" ht="12.75" customHeight="1" x14ac:dyDescent="0.2">
      <c r="A227" s="4"/>
      <c r="B227" s="23"/>
      <c r="C227" s="3"/>
      <c r="D227" s="2"/>
      <c r="E227" s="2"/>
      <c r="F227" s="2"/>
      <c r="G227" s="1"/>
      <c r="H227" s="2"/>
      <c r="J227" s="28"/>
    </row>
    <row r="228" spans="1:10" ht="12.75" customHeight="1" x14ac:dyDescent="0.2">
      <c r="A228" s="4">
        <f>B228</f>
        <v>41388</v>
      </c>
      <c r="B228" s="20">
        <f>B226+1</f>
        <v>41388</v>
      </c>
      <c r="C228" s="3"/>
      <c r="D228" s="2"/>
      <c r="E228" s="2"/>
      <c r="F228" s="2"/>
      <c r="G228" s="1"/>
      <c r="H228" s="2"/>
    </row>
    <row r="229" spans="1:10" ht="12.75" customHeight="1" x14ac:dyDescent="0.2">
      <c r="A229" s="4"/>
      <c r="B229" s="23"/>
      <c r="C229" s="3"/>
      <c r="D229" s="2"/>
      <c r="E229" s="2"/>
      <c r="F229" s="2"/>
      <c r="G229" s="1"/>
      <c r="H229" s="2"/>
      <c r="J229" s="28"/>
    </row>
    <row r="230" spans="1:10" ht="12.75" customHeight="1" x14ac:dyDescent="0.2">
      <c r="A230" s="4">
        <f>B230</f>
        <v>41389</v>
      </c>
      <c r="B230" s="20">
        <f>B228+1</f>
        <v>41389</v>
      </c>
      <c r="C230" s="3"/>
      <c r="D230" s="2"/>
      <c r="E230" s="2" t="s">
        <v>100</v>
      </c>
      <c r="F230" s="2"/>
      <c r="G230" s="1"/>
      <c r="H230" s="2"/>
    </row>
    <row r="231" spans="1:10" ht="12.75" customHeight="1" x14ac:dyDescent="0.2">
      <c r="A231" s="4"/>
      <c r="B231" s="23"/>
      <c r="C231" s="3"/>
      <c r="D231" s="2"/>
      <c r="E231" s="2"/>
      <c r="F231" s="2"/>
      <c r="G231" s="1"/>
      <c r="H231" s="2"/>
      <c r="J231" s="28"/>
    </row>
    <row r="232" spans="1:10" ht="12.75" customHeight="1" x14ac:dyDescent="0.2">
      <c r="A232" s="4">
        <f>B232</f>
        <v>41390</v>
      </c>
      <c r="B232" s="20">
        <f>B230+1</f>
        <v>41390</v>
      </c>
      <c r="C232" s="3"/>
      <c r="D232" s="2"/>
      <c r="E232" s="2" t="s">
        <v>219</v>
      </c>
      <c r="F232" s="2"/>
      <c r="G232" s="1"/>
      <c r="H232" s="2"/>
    </row>
    <row r="233" spans="1:10" ht="12.75" customHeight="1" x14ac:dyDescent="0.2">
      <c r="A233" s="4"/>
      <c r="B233" s="23"/>
      <c r="C233" s="3"/>
      <c r="D233" s="2"/>
      <c r="E233" s="2"/>
      <c r="F233" s="2"/>
      <c r="G233" s="1"/>
      <c r="H233" s="2"/>
      <c r="J233" s="28"/>
    </row>
    <row r="234" spans="1:10" ht="12.75" customHeight="1" x14ac:dyDescent="0.2">
      <c r="A234" s="4">
        <f>B234</f>
        <v>41391</v>
      </c>
      <c r="B234" s="20">
        <f>B232+1</f>
        <v>41391</v>
      </c>
      <c r="C234" s="3"/>
      <c r="D234" s="2"/>
      <c r="E234" s="2"/>
      <c r="F234" s="2"/>
      <c r="G234" s="1"/>
      <c r="H234" s="2"/>
    </row>
    <row r="235" spans="1:10" ht="12.75" customHeight="1" x14ac:dyDescent="0.2">
      <c r="A235" s="4"/>
      <c r="B235" s="23"/>
      <c r="C235" s="3"/>
      <c r="D235" s="2"/>
      <c r="E235" s="2"/>
      <c r="F235" s="2"/>
      <c r="G235" s="1"/>
      <c r="H235" s="2"/>
      <c r="J235" s="28"/>
    </row>
    <row r="236" spans="1:10" ht="12.75" customHeight="1" x14ac:dyDescent="0.2">
      <c r="A236" s="4">
        <f>B236</f>
        <v>41392</v>
      </c>
      <c r="B236" s="20">
        <f>B234+1</f>
        <v>41392</v>
      </c>
      <c r="C236" s="3"/>
      <c r="D236" s="2"/>
      <c r="E236" s="2"/>
      <c r="F236" s="2" t="s">
        <v>65</v>
      </c>
      <c r="G236" s="1"/>
      <c r="H236" s="2"/>
    </row>
    <row r="237" spans="1:10" ht="12.75" customHeight="1" x14ac:dyDescent="0.2">
      <c r="A237" s="4"/>
      <c r="B237" s="23"/>
      <c r="C237" s="3"/>
      <c r="D237" s="2"/>
      <c r="E237" s="2"/>
      <c r="F237" s="2"/>
      <c r="G237" s="1"/>
      <c r="H237" s="2"/>
      <c r="J237" s="28"/>
    </row>
    <row r="238" spans="1:10" ht="12.75" customHeight="1" x14ac:dyDescent="0.2">
      <c r="A238" s="4">
        <f>B238</f>
        <v>41393</v>
      </c>
      <c r="B238" s="20">
        <f>B236+1</f>
        <v>41393</v>
      </c>
      <c r="C238" s="3"/>
      <c r="D238" s="2"/>
      <c r="E238" s="2"/>
      <c r="F238" s="2"/>
      <c r="G238" s="1"/>
      <c r="H238" s="2"/>
    </row>
    <row r="239" spans="1:10" ht="12.75" customHeight="1" x14ac:dyDescent="0.2">
      <c r="A239" s="4"/>
      <c r="B239" s="23"/>
      <c r="C239" s="3"/>
      <c r="D239" s="2"/>
      <c r="E239" s="2"/>
      <c r="F239" s="2"/>
      <c r="G239" s="1"/>
      <c r="H239" s="2"/>
      <c r="J239" s="28"/>
    </row>
    <row r="240" spans="1:10" ht="12.75" customHeight="1" x14ac:dyDescent="0.2">
      <c r="A240" s="4">
        <f>B240</f>
        <v>41394</v>
      </c>
      <c r="B240" s="20">
        <f>B238+1</f>
        <v>41394</v>
      </c>
      <c r="C240" s="3"/>
      <c r="D240" s="2"/>
      <c r="E240" s="2"/>
      <c r="F240" s="2"/>
      <c r="G240" s="1"/>
      <c r="H240" s="2"/>
    </row>
    <row r="241" spans="1:10" ht="12.75" customHeight="1" x14ac:dyDescent="0.2">
      <c r="A241" s="4"/>
      <c r="B241" s="23"/>
      <c r="C241" s="3"/>
      <c r="D241" s="2"/>
      <c r="E241" s="2"/>
      <c r="F241" s="2"/>
      <c r="G241" s="1"/>
      <c r="H241" s="2"/>
      <c r="J241" s="28"/>
    </row>
    <row r="242" spans="1:10" ht="12.75" customHeight="1" x14ac:dyDescent="0.2">
      <c r="A242" s="4">
        <f>B242</f>
        <v>41395</v>
      </c>
      <c r="B242" s="20">
        <f>B240+1</f>
        <v>41395</v>
      </c>
      <c r="C242" s="3"/>
      <c r="D242" s="2"/>
      <c r="E242" s="2"/>
      <c r="F242" s="2"/>
      <c r="G242" s="1"/>
      <c r="H242" s="2"/>
    </row>
    <row r="243" spans="1:10" ht="12.75" customHeight="1" x14ac:dyDescent="0.2">
      <c r="A243" s="4"/>
      <c r="B243" s="23" t="s">
        <v>163</v>
      </c>
      <c r="C243" s="3"/>
      <c r="D243" s="2"/>
      <c r="E243" s="2"/>
      <c r="F243" s="2"/>
      <c r="G243" s="1"/>
      <c r="H243" s="2"/>
      <c r="J243" s="28"/>
    </row>
    <row r="244" spans="1:10" ht="12.75" customHeight="1" x14ac:dyDescent="0.2">
      <c r="A244" s="4">
        <f>B244</f>
        <v>41396</v>
      </c>
      <c r="B244" s="20">
        <f>B242+1</f>
        <v>41396</v>
      </c>
      <c r="C244" s="3"/>
      <c r="D244" s="2"/>
      <c r="E244" s="2" t="s">
        <v>100</v>
      </c>
      <c r="F244" s="2"/>
      <c r="G244" s="1"/>
      <c r="H244" s="2"/>
    </row>
    <row r="245" spans="1:10" ht="12.75" customHeight="1" x14ac:dyDescent="0.2">
      <c r="A245" s="4"/>
      <c r="B245" s="23"/>
      <c r="C245" s="3"/>
      <c r="D245" s="2"/>
      <c r="E245" s="2"/>
      <c r="F245" s="2"/>
      <c r="G245" s="1"/>
      <c r="H245" s="2"/>
      <c r="J245" s="28"/>
    </row>
    <row r="246" spans="1:10" ht="12.75" customHeight="1" x14ac:dyDescent="0.2">
      <c r="A246" s="4">
        <f>B246</f>
        <v>41397</v>
      </c>
      <c r="B246" s="20">
        <f>B244+1</f>
        <v>41397</v>
      </c>
      <c r="C246" s="3"/>
      <c r="D246" s="2"/>
      <c r="E246" s="2" t="s">
        <v>123</v>
      </c>
      <c r="F246" s="2"/>
      <c r="G246" s="1"/>
      <c r="H246" s="2"/>
    </row>
    <row r="247" spans="1:10" ht="12.75" customHeight="1" x14ac:dyDescent="0.2">
      <c r="A247" s="4"/>
      <c r="B247" s="23"/>
      <c r="C247" s="3"/>
      <c r="D247" s="2"/>
      <c r="E247" s="2"/>
      <c r="F247" s="2"/>
      <c r="G247" s="1"/>
      <c r="H247" s="2"/>
      <c r="J247" s="28"/>
    </row>
    <row r="248" spans="1:10" ht="12.75" customHeight="1" x14ac:dyDescent="0.2">
      <c r="A248" s="4">
        <f>B248</f>
        <v>41398</v>
      </c>
      <c r="B248" s="20">
        <f>B246+1</f>
        <v>41398</v>
      </c>
      <c r="C248" s="3"/>
      <c r="D248" s="2"/>
      <c r="E248" s="2"/>
      <c r="F248" s="2"/>
      <c r="G248" s="1"/>
      <c r="H248" s="2"/>
    </row>
    <row r="249" spans="1:10" ht="12.75" customHeight="1" x14ac:dyDescent="0.2">
      <c r="A249" s="4"/>
      <c r="B249" s="23"/>
      <c r="C249" s="3"/>
      <c r="D249" s="2"/>
      <c r="E249" s="2"/>
      <c r="F249" s="2"/>
      <c r="G249" s="1"/>
      <c r="H249" s="2"/>
      <c r="J249" s="28"/>
    </row>
    <row r="250" spans="1:10" ht="12.75" customHeight="1" x14ac:dyDescent="0.2">
      <c r="A250" s="4">
        <f>B250</f>
        <v>41399</v>
      </c>
      <c r="B250" s="20">
        <f>B248+1</f>
        <v>41399</v>
      </c>
      <c r="C250" s="3"/>
      <c r="D250" s="2"/>
      <c r="E250" s="2"/>
      <c r="F250" s="2" t="s">
        <v>220</v>
      </c>
      <c r="G250" s="1"/>
      <c r="H250" s="2"/>
    </row>
    <row r="251" spans="1:10" ht="12.75" customHeight="1" x14ac:dyDescent="0.2">
      <c r="A251" s="4"/>
      <c r="B251" s="23"/>
      <c r="C251" s="3"/>
      <c r="D251" s="2"/>
      <c r="E251" s="2"/>
      <c r="F251" s="2"/>
      <c r="G251" s="1"/>
      <c r="H251" s="2"/>
      <c r="J251" s="28"/>
    </row>
    <row r="252" spans="1:10" ht="12.75" customHeight="1" x14ac:dyDescent="0.2">
      <c r="A252" s="4">
        <f>B252</f>
        <v>41400</v>
      </c>
      <c r="B252" s="20">
        <f>B250+1</f>
        <v>41400</v>
      </c>
      <c r="C252" s="3"/>
      <c r="D252" s="2"/>
      <c r="E252" s="2"/>
      <c r="F252" s="2"/>
      <c r="G252" s="1"/>
      <c r="H252" s="2"/>
    </row>
    <row r="253" spans="1:10" ht="12.75" customHeight="1" x14ac:dyDescent="0.2">
      <c r="A253" s="4"/>
      <c r="B253" s="23"/>
      <c r="C253" s="3"/>
      <c r="D253" s="2"/>
      <c r="E253" s="2"/>
      <c r="F253" s="2"/>
      <c r="G253" s="1"/>
      <c r="H253" s="2"/>
      <c r="J253" s="28"/>
    </row>
    <row r="254" spans="1:10" ht="12.75" customHeight="1" x14ac:dyDescent="0.2">
      <c r="A254" s="4">
        <f>B254</f>
        <v>41401</v>
      </c>
      <c r="B254" s="20">
        <f>B252+1</f>
        <v>41401</v>
      </c>
      <c r="C254" s="3"/>
      <c r="D254" s="2"/>
      <c r="E254" s="2"/>
      <c r="F254" s="2"/>
      <c r="G254" s="1"/>
      <c r="H254" s="2"/>
    </row>
    <row r="255" spans="1:10" ht="12.75" customHeight="1" x14ac:dyDescent="0.2">
      <c r="A255" s="4"/>
      <c r="B255" s="23"/>
      <c r="C255" s="3"/>
      <c r="D255" s="2"/>
      <c r="E255" s="2"/>
      <c r="F255" s="2"/>
      <c r="G255" s="1"/>
      <c r="H255" s="2"/>
      <c r="J255" s="28"/>
    </row>
    <row r="256" spans="1:10" ht="12.75" customHeight="1" x14ac:dyDescent="0.2">
      <c r="A256" s="4">
        <f>B256</f>
        <v>41402</v>
      </c>
      <c r="B256" s="20">
        <f>B254+1</f>
        <v>41402</v>
      </c>
      <c r="C256" s="3"/>
      <c r="D256" s="2"/>
      <c r="E256" s="2"/>
      <c r="F256" s="2"/>
      <c r="G256" s="1"/>
      <c r="H256" s="2"/>
    </row>
    <row r="257" spans="1:10" ht="12.75" customHeight="1" x14ac:dyDescent="0.2">
      <c r="A257" s="4"/>
      <c r="B257" s="23"/>
      <c r="C257" s="3"/>
      <c r="D257" s="2"/>
      <c r="E257" s="2"/>
      <c r="F257" s="2"/>
      <c r="G257" s="1"/>
      <c r="H257" s="2"/>
      <c r="J257" s="28"/>
    </row>
    <row r="258" spans="1:10" ht="12.75" customHeight="1" x14ac:dyDescent="0.2">
      <c r="A258" s="4">
        <f>B258</f>
        <v>41403</v>
      </c>
      <c r="B258" s="20">
        <f>B256+1</f>
        <v>41403</v>
      </c>
      <c r="C258" s="3"/>
      <c r="D258" s="2"/>
      <c r="E258" s="2"/>
      <c r="F258" s="2"/>
      <c r="G258" s="1"/>
      <c r="H258" s="2"/>
    </row>
    <row r="259" spans="1:10" ht="12.75" customHeight="1" x14ac:dyDescent="0.2">
      <c r="A259" s="4"/>
      <c r="B259" s="23" t="s">
        <v>25</v>
      </c>
      <c r="C259" s="3"/>
      <c r="D259" s="2"/>
      <c r="E259" s="2"/>
      <c r="F259" s="2"/>
      <c r="G259" s="1"/>
      <c r="H259" s="2"/>
      <c r="J259" s="28"/>
    </row>
    <row r="260" spans="1:10" ht="12.75" customHeight="1" x14ac:dyDescent="0.2">
      <c r="A260" s="4">
        <f>B260</f>
        <v>41404</v>
      </c>
      <c r="B260" s="20">
        <f>B258+1</f>
        <v>41404</v>
      </c>
      <c r="C260" s="3"/>
      <c r="D260" s="2"/>
      <c r="E260" s="2" t="s">
        <v>123</v>
      </c>
      <c r="F260" s="2" t="s">
        <v>156</v>
      </c>
      <c r="G260" s="1"/>
      <c r="H260" s="2"/>
    </row>
    <row r="261" spans="1:10" ht="12.75" customHeight="1" x14ac:dyDescent="0.2">
      <c r="A261" s="4"/>
      <c r="B261" s="23"/>
      <c r="C261" s="3"/>
      <c r="D261" s="2"/>
      <c r="E261" s="2"/>
      <c r="F261" s="2"/>
      <c r="G261" s="1"/>
      <c r="H261" s="2"/>
      <c r="J261" s="28"/>
    </row>
    <row r="262" spans="1:10" ht="12.75" customHeight="1" x14ac:dyDescent="0.2">
      <c r="A262" s="4">
        <f>B262</f>
        <v>41405</v>
      </c>
      <c r="B262" s="20">
        <f>B260+1</f>
        <v>41405</v>
      </c>
      <c r="C262" s="3"/>
      <c r="D262" s="2"/>
      <c r="E262" s="2"/>
      <c r="F262" s="2"/>
      <c r="G262" s="1"/>
      <c r="H262" s="2"/>
    </row>
    <row r="263" spans="1:10" ht="12.75" customHeight="1" x14ac:dyDescent="0.2">
      <c r="A263" s="4"/>
      <c r="B263" s="23"/>
      <c r="C263" s="3"/>
      <c r="D263" s="2"/>
      <c r="E263" s="2"/>
      <c r="F263" s="2"/>
      <c r="G263" s="1"/>
      <c r="H263" s="2"/>
      <c r="J263" s="28"/>
    </row>
    <row r="264" spans="1:10" ht="12.75" customHeight="1" x14ac:dyDescent="0.2">
      <c r="A264" s="4">
        <f>B264</f>
        <v>41406</v>
      </c>
      <c r="B264" s="20">
        <f>B262+1</f>
        <v>41406</v>
      </c>
      <c r="C264" s="3"/>
      <c r="D264" s="2"/>
      <c r="E264" s="2"/>
      <c r="F264" s="2"/>
      <c r="G264" s="1"/>
      <c r="H264" s="2"/>
    </row>
    <row r="265" spans="1:10" ht="12.75" customHeight="1" x14ac:dyDescent="0.2">
      <c r="A265" s="4"/>
      <c r="B265" s="23"/>
      <c r="C265" s="3"/>
      <c r="D265" s="2"/>
      <c r="E265" s="2"/>
      <c r="F265" s="2"/>
      <c r="G265" s="1"/>
      <c r="H265" s="2"/>
      <c r="J265" s="28"/>
    </row>
    <row r="266" spans="1:10" ht="12.75" customHeight="1" x14ac:dyDescent="0.2">
      <c r="A266" s="4">
        <f>B266</f>
        <v>41407</v>
      </c>
      <c r="B266" s="20">
        <f>B264+1</f>
        <v>41407</v>
      </c>
      <c r="C266" s="3"/>
      <c r="D266" s="2"/>
      <c r="E266" s="2"/>
      <c r="F266" s="2"/>
      <c r="G266" s="1"/>
      <c r="H266" s="2"/>
    </row>
    <row r="267" spans="1:10" ht="12.75" customHeight="1" x14ac:dyDescent="0.2">
      <c r="A267" s="4"/>
      <c r="B267" s="23"/>
      <c r="C267" s="3"/>
      <c r="D267" s="2"/>
      <c r="E267" s="2"/>
      <c r="F267" s="2"/>
      <c r="G267" s="1"/>
      <c r="H267" s="2"/>
      <c r="J267" s="28"/>
    </row>
    <row r="268" spans="1:10" ht="12.75" customHeight="1" x14ac:dyDescent="0.2">
      <c r="A268" s="4">
        <f>B268</f>
        <v>41408</v>
      </c>
      <c r="B268" s="20">
        <f>B266+1</f>
        <v>41408</v>
      </c>
      <c r="C268" s="3"/>
      <c r="D268" s="2"/>
      <c r="E268" s="2"/>
      <c r="F268" s="2"/>
      <c r="G268" s="1"/>
      <c r="H268" s="2"/>
    </row>
    <row r="269" spans="1:10" ht="12.75" customHeight="1" x14ac:dyDescent="0.2">
      <c r="A269" s="4"/>
      <c r="B269" s="23"/>
      <c r="C269" s="3"/>
      <c r="D269" s="2"/>
      <c r="E269" s="2"/>
      <c r="F269" s="2"/>
      <c r="G269" s="1"/>
      <c r="H269" s="2"/>
      <c r="J269" s="28"/>
    </row>
    <row r="270" spans="1:10" ht="12.75" customHeight="1" x14ac:dyDescent="0.2">
      <c r="A270" s="4">
        <f>B270</f>
        <v>41409</v>
      </c>
      <c r="B270" s="20">
        <f>B268+1</f>
        <v>41409</v>
      </c>
      <c r="C270" s="3"/>
      <c r="D270" s="2"/>
      <c r="E270" s="2"/>
      <c r="F270" s="2"/>
      <c r="G270" s="1"/>
      <c r="H270" s="2"/>
    </row>
    <row r="271" spans="1:10" ht="12.75" customHeight="1" x14ac:dyDescent="0.2">
      <c r="A271" s="4"/>
      <c r="B271" s="23"/>
      <c r="C271" s="3"/>
      <c r="D271" s="2"/>
      <c r="E271" s="2"/>
      <c r="F271" s="2"/>
      <c r="G271" s="1"/>
      <c r="H271" s="2"/>
      <c r="J271" s="28"/>
    </row>
    <row r="272" spans="1:10" ht="12.75" customHeight="1" x14ac:dyDescent="0.2">
      <c r="A272" s="4">
        <f>B272</f>
        <v>41410</v>
      </c>
      <c r="B272" s="20">
        <f>B270+1</f>
        <v>41410</v>
      </c>
      <c r="C272" s="3"/>
      <c r="D272" s="2"/>
      <c r="E272" s="2" t="s">
        <v>100</v>
      </c>
      <c r="F272" s="2"/>
      <c r="G272" s="1"/>
      <c r="H272" s="2"/>
    </row>
    <row r="273" spans="1:10" ht="12.75" customHeight="1" x14ac:dyDescent="0.2">
      <c r="A273" s="4"/>
      <c r="B273" s="23"/>
      <c r="C273" s="3"/>
      <c r="D273" s="2"/>
      <c r="E273" s="2"/>
      <c r="F273" s="2"/>
      <c r="G273" s="1"/>
      <c r="H273" s="2"/>
      <c r="J273" s="28"/>
    </row>
    <row r="274" spans="1:10" ht="12.75" customHeight="1" x14ac:dyDescent="0.2">
      <c r="A274" s="4">
        <f>B274</f>
        <v>41411</v>
      </c>
      <c r="B274" s="20">
        <f>B272+1</f>
        <v>41411</v>
      </c>
      <c r="C274" s="3"/>
      <c r="D274" s="2"/>
      <c r="E274" s="2" t="s">
        <v>123</v>
      </c>
      <c r="F274" s="2"/>
      <c r="G274" s="1"/>
      <c r="H274" s="2"/>
    </row>
    <row r="275" spans="1:10" ht="12.75" customHeight="1" x14ac:dyDescent="0.2">
      <c r="A275" s="4"/>
      <c r="B275" s="23"/>
      <c r="C275" s="3"/>
      <c r="D275" s="2"/>
      <c r="E275" s="2"/>
      <c r="F275" s="2"/>
      <c r="G275" s="1"/>
      <c r="H275" s="2"/>
      <c r="J275" s="28"/>
    </row>
    <row r="276" spans="1:10" ht="12.75" customHeight="1" x14ac:dyDescent="0.2">
      <c r="A276" s="4">
        <f>B276</f>
        <v>41412</v>
      </c>
      <c r="B276" s="20">
        <f>B274+1</f>
        <v>41412</v>
      </c>
      <c r="C276" s="3"/>
      <c r="D276" s="2"/>
      <c r="E276" s="2"/>
      <c r="F276" s="2"/>
      <c r="G276" s="1"/>
      <c r="H276" s="2"/>
    </row>
    <row r="277" spans="1:10" ht="12.75" customHeight="1" x14ac:dyDescent="0.2">
      <c r="A277" s="4"/>
      <c r="B277" s="23"/>
      <c r="C277" s="3"/>
      <c r="D277" s="2"/>
      <c r="E277" s="2"/>
      <c r="F277" s="2"/>
      <c r="G277" s="1"/>
      <c r="H277" s="2"/>
      <c r="J277" s="28"/>
    </row>
    <row r="278" spans="1:10" ht="12.75" customHeight="1" x14ac:dyDescent="0.2">
      <c r="A278" s="4">
        <f>B278</f>
        <v>41413</v>
      </c>
      <c r="B278" s="20">
        <f>B276+1</f>
        <v>41413</v>
      </c>
      <c r="C278" s="3"/>
      <c r="D278" s="2"/>
      <c r="E278" s="2"/>
      <c r="F278" s="2" t="s">
        <v>127</v>
      </c>
      <c r="G278" s="1"/>
      <c r="H278" s="2"/>
    </row>
    <row r="279" spans="1:10" ht="12.75" customHeight="1" x14ac:dyDescent="0.2">
      <c r="A279" s="4"/>
      <c r="B279" s="23" t="s">
        <v>27</v>
      </c>
      <c r="C279" s="3"/>
      <c r="D279" s="2"/>
      <c r="E279" s="2"/>
      <c r="F279" s="2"/>
      <c r="G279" s="1"/>
      <c r="H279" s="2"/>
      <c r="J279" s="28"/>
    </row>
    <row r="280" spans="1:10" ht="12.75" customHeight="1" x14ac:dyDescent="0.2">
      <c r="A280" s="4">
        <f>B280</f>
        <v>41414</v>
      </c>
      <c r="B280" s="20">
        <f>B278+1</f>
        <v>41414</v>
      </c>
      <c r="C280" s="3"/>
      <c r="D280" s="2" t="s">
        <v>135</v>
      </c>
      <c r="E280" s="2"/>
      <c r="F280" s="2"/>
      <c r="G280" s="1"/>
      <c r="H280" s="2"/>
    </row>
    <row r="281" spans="1:10" ht="12.75" customHeight="1" x14ac:dyDescent="0.2">
      <c r="A281" s="4"/>
      <c r="B281" s="23" t="s">
        <v>27</v>
      </c>
      <c r="C281" s="3"/>
      <c r="D281" s="2"/>
      <c r="E281" s="2"/>
      <c r="F281" s="2"/>
      <c r="G281" s="1"/>
      <c r="H281" s="2"/>
      <c r="J281" s="28"/>
    </row>
    <row r="282" spans="1:10" ht="12.75" customHeight="1" x14ac:dyDescent="0.2">
      <c r="A282" s="4">
        <f>B282</f>
        <v>41415</v>
      </c>
      <c r="B282" s="20">
        <f>B280+1</f>
        <v>41415</v>
      </c>
      <c r="C282" s="3" t="s">
        <v>29</v>
      </c>
      <c r="D282" s="2"/>
      <c r="E282" s="2"/>
      <c r="F282" s="2"/>
      <c r="G282" s="1"/>
      <c r="H282" s="2"/>
    </row>
    <row r="283" spans="1:10" ht="12.75" customHeight="1" x14ac:dyDescent="0.2">
      <c r="A283" s="4"/>
      <c r="B283" s="23"/>
      <c r="C283" s="3"/>
      <c r="D283" s="2"/>
      <c r="E283" s="2"/>
      <c r="F283" s="2"/>
      <c r="G283" s="1"/>
      <c r="H283" s="2"/>
      <c r="J283" s="28"/>
    </row>
    <row r="284" spans="1:10" ht="12.75" customHeight="1" x14ac:dyDescent="0.2">
      <c r="A284" s="4">
        <f>B284</f>
        <v>41416</v>
      </c>
      <c r="B284" s="20">
        <f>B282+1</f>
        <v>41416</v>
      </c>
      <c r="C284" s="3"/>
      <c r="D284" s="2"/>
      <c r="E284" s="2"/>
      <c r="F284" s="2"/>
      <c r="G284" s="1"/>
      <c r="H284" s="2"/>
    </row>
    <row r="285" spans="1:10" ht="12.75" customHeight="1" x14ac:dyDescent="0.2">
      <c r="A285" s="4"/>
      <c r="B285" s="23"/>
      <c r="C285" s="3"/>
      <c r="D285" s="2"/>
      <c r="E285" s="2"/>
      <c r="F285" s="2"/>
      <c r="G285" s="1"/>
      <c r="H285" s="2"/>
      <c r="J285" s="28"/>
    </row>
    <row r="286" spans="1:10" ht="12.75" customHeight="1" x14ac:dyDescent="0.2">
      <c r="A286" s="4">
        <f>B286</f>
        <v>41417</v>
      </c>
      <c r="B286" s="20">
        <f>B284+1</f>
        <v>41417</v>
      </c>
      <c r="C286" s="3"/>
      <c r="D286" s="2"/>
      <c r="E286" s="2" t="s">
        <v>100</v>
      </c>
      <c r="F286" s="2"/>
      <c r="G286" s="1"/>
      <c r="H286" s="2"/>
    </row>
    <row r="287" spans="1:10" ht="12.75" customHeight="1" x14ac:dyDescent="0.2">
      <c r="A287" s="4"/>
      <c r="B287" s="23"/>
      <c r="C287" s="3"/>
      <c r="D287" s="2"/>
      <c r="E287" s="2"/>
      <c r="F287" s="2"/>
      <c r="G287" s="1"/>
      <c r="H287" s="2"/>
      <c r="J287" s="28"/>
    </row>
    <row r="288" spans="1:10" ht="12.75" customHeight="1" x14ac:dyDescent="0.2">
      <c r="A288" s="4">
        <f>B288</f>
        <v>41418</v>
      </c>
      <c r="B288" s="20">
        <f>B286+1</f>
        <v>41418</v>
      </c>
      <c r="C288" s="3"/>
      <c r="D288" s="2"/>
      <c r="E288" s="2" t="s">
        <v>221</v>
      </c>
      <c r="F288" s="2"/>
      <c r="G288" s="1"/>
      <c r="H288" s="2"/>
    </row>
    <row r="289" spans="1:10" ht="12.75" customHeight="1" x14ac:dyDescent="0.2">
      <c r="A289" s="4"/>
      <c r="B289" s="23"/>
      <c r="C289" s="3"/>
      <c r="D289" s="2"/>
      <c r="E289" s="2"/>
      <c r="F289" s="2"/>
      <c r="G289" s="1"/>
      <c r="H289" s="2"/>
      <c r="J289" s="28"/>
    </row>
    <row r="290" spans="1:10" ht="12.75" customHeight="1" x14ac:dyDescent="0.2">
      <c r="A290" s="4">
        <f>B290</f>
        <v>41419</v>
      </c>
      <c r="B290" s="20">
        <f>B288+1</f>
        <v>41419</v>
      </c>
      <c r="C290" s="3"/>
      <c r="D290" s="2"/>
      <c r="E290" s="2"/>
      <c r="F290" s="2"/>
      <c r="G290" s="1"/>
      <c r="H290" s="2"/>
    </row>
    <row r="291" spans="1:10" ht="12.75" customHeight="1" x14ac:dyDescent="0.2">
      <c r="A291" s="4"/>
      <c r="B291" s="23"/>
      <c r="C291" s="3"/>
      <c r="D291" s="2"/>
      <c r="E291" s="2"/>
      <c r="F291" s="2"/>
      <c r="G291" s="1"/>
      <c r="H291" s="2"/>
      <c r="J291" s="28"/>
    </row>
    <row r="292" spans="1:10" ht="12.75" customHeight="1" x14ac:dyDescent="0.2">
      <c r="A292" s="4">
        <f>B292</f>
        <v>41420</v>
      </c>
      <c r="B292" s="20">
        <f>B290+1</f>
        <v>41420</v>
      </c>
      <c r="C292" s="3"/>
      <c r="D292" s="2"/>
      <c r="E292" s="2"/>
      <c r="F292" s="2" t="s">
        <v>65</v>
      </c>
      <c r="G292" s="1"/>
      <c r="H292" s="2"/>
    </row>
    <row r="293" spans="1:10" ht="12.75" customHeight="1" x14ac:dyDescent="0.2">
      <c r="A293" s="4"/>
      <c r="B293" s="23"/>
      <c r="C293" s="3"/>
      <c r="D293" s="2"/>
      <c r="E293" s="2"/>
      <c r="F293" s="2"/>
      <c r="G293" s="1"/>
      <c r="H293" s="2"/>
      <c r="J293" s="28"/>
    </row>
    <row r="294" spans="1:10" ht="12.75" customHeight="1" x14ac:dyDescent="0.2">
      <c r="A294" s="4">
        <f>B294</f>
        <v>41421</v>
      </c>
      <c r="B294" s="20">
        <f>B292+1</f>
        <v>41421</v>
      </c>
      <c r="C294" s="3"/>
      <c r="D294" s="2"/>
      <c r="E294" s="2"/>
      <c r="F294" s="2"/>
      <c r="G294" s="1"/>
      <c r="H294" s="2"/>
    </row>
    <row r="295" spans="1:10" ht="12.75" customHeight="1" x14ac:dyDescent="0.2">
      <c r="A295" s="4"/>
      <c r="B295" s="23"/>
      <c r="C295" s="3"/>
      <c r="D295" s="2"/>
      <c r="E295" s="2"/>
      <c r="F295" s="2"/>
      <c r="G295" s="1"/>
      <c r="H295" s="2"/>
      <c r="J295" s="28"/>
    </row>
    <row r="296" spans="1:10" ht="12.75" customHeight="1" x14ac:dyDescent="0.2">
      <c r="A296" s="4">
        <f>B296</f>
        <v>41422</v>
      </c>
      <c r="B296" s="20">
        <f>B294+1</f>
        <v>41422</v>
      </c>
      <c r="C296" s="3"/>
      <c r="D296" s="2"/>
      <c r="E296" s="2"/>
      <c r="F296" s="2"/>
      <c r="G296" s="1"/>
      <c r="H296" s="2"/>
    </row>
    <row r="297" spans="1:10" ht="12.75" customHeight="1" x14ac:dyDescent="0.2">
      <c r="A297" s="4"/>
      <c r="B297" s="23"/>
      <c r="C297" s="3"/>
      <c r="D297" s="2"/>
      <c r="E297" s="2"/>
      <c r="F297" s="2"/>
      <c r="G297" s="1"/>
      <c r="H297" s="2"/>
      <c r="J297" s="28"/>
    </row>
    <row r="298" spans="1:10" ht="12.75" customHeight="1" x14ac:dyDescent="0.2">
      <c r="A298" s="4">
        <f>B298</f>
        <v>41423</v>
      </c>
      <c r="B298" s="20">
        <f>B296+1</f>
        <v>41423</v>
      </c>
      <c r="C298" s="3"/>
      <c r="D298" s="2"/>
      <c r="E298" s="2"/>
      <c r="F298" s="2"/>
      <c r="G298" s="1"/>
      <c r="H298" s="2"/>
    </row>
    <row r="299" spans="1:10" ht="12.75" customHeight="1" x14ac:dyDescent="0.2">
      <c r="A299" s="4"/>
      <c r="B299" s="23"/>
      <c r="C299" s="3"/>
      <c r="D299" s="2"/>
      <c r="E299" s="2"/>
      <c r="F299" s="2"/>
      <c r="G299" s="1"/>
      <c r="H299" s="2"/>
      <c r="J299" s="28"/>
    </row>
    <row r="300" spans="1:10" ht="12.75" customHeight="1" x14ac:dyDescent="0.2">
      <c r="A300" s="4">
        <f>B300</f>
        <v>41424</v>
      </c>
      <c r="B300" s="20">
        <f>B298+1</f>
        <v>41424</v>
      </c>
      <c r="C300" s="3"/>
      <c r="D300" s="2"/>
      <c r="E300" s="2"/>
      <c r="F300" s="2"/>
      <c r="G300" s="1"/>
      <c r="H300" s="2"/>
    </row>
    <row r="301" spans="1:10" ht="12.75" customHeight="1" x14ac:dyDescent="0.2">
      <c r="A301" s="4"/>
      <c r="B301" s="23" t="s">
        <v>136</v>
      </c>
      <c r="C301" s="3"/>
      <c r="D301" s="2"/>
      <c r="E301" s="2"/>
      <c r="F301" s="2"/>
      <c r="G301" s="1"/>
      <c r="H301" s="2"/>
      <c r="J301" s="28"/>
    </row>
    <row r="302" spans="1:10" ht="12.75" customHeight="1" x14ac:dyDescent="0.2">
      <c r="A302" s="4">
        <f>B302</f>
        <v>41425</v>
      </c>
      <c r="B302" s="20">
        <f>B300+1</f>
        <v>41425</v>
      </c>
      <c r="C302" s="3"/>
      <c r="D302" s="2"/>
      <c r="E302" s="2" t="s">
        <v>123</v>
      </c>
      <c r="F302" s="2"/>
      <c r="G302" s="1"/>
      <c r="H302" s="2"/>
    </row>
    <row r="303" spans="1:10" ht="12.75" customHeight="1" x14ac:dyDescent="0.2">
      <c r="A303" s="4"/>
      <c r="B303" s="23"/>
      <c r="C303" s="3"/>
      <c r="D303" s="2"/>
      <c r="E303" s="2"/>
      <c r="F303" s="2"/>
      <c r="G303" s="1"/>
      <c r="H303" s="2"/>
      <c r="J303" s="28"/>
    </row>
    <row r="304" spans="1:10" ht="12.75" customHeight="1" x14ac:dyDescent="0.2">
      <c r="A304" s="4">
        <f>B304</f>
        <v>41426</v>
      </c>
      <c r="B304" s="20">
        <f>B302+1</f>
        <v>41426</v>
      </c>
      <c r="C304" s="3"/>
      <c r="D304" s="2"/>
      <c r="E304" s="2"/>
      <c r="F304" s="2"/>
      <c r="G304" s="1"/>
      <c r="H304" s="2"/>
    </row>
    <row r="305" spans="1:10" ht="12.75" customHeight="1" x14ac:dyDescent="0.2">
      <c r="A305" s="4"/>
      <c r="B305" s="23"/>
      <c r="C305" s="3"/>
      <c r="D305" s="2"/>
      <c r="E305" s="2"/>
      <c r="F305" s="2"/>
      <c r="G305" s="1"/>
      <c r="H305" s="2"/>
      <c r="J305" s="28"/>
    </row>
    <row r="306" spans="1:10" ht="12.75" customHeight="1" x14ac:dyDescent="0.2">
      <c r="A306" s="4">
        <f>B306</f>
        <v>41427</v>
      </c>
      <c r="B306" s="20">
        <f>B304+1</f>
        <v>41427</v>
      </c>
      <c r="C306" s="3"/>
      <c r="D306" s="2"/>
      <c r="E306" s="2"/>
      <c r="F306" s="2" t="s">
        <v>67</v>
      </c>
      <c r="G306" s="1"/>
      <c r="H306" s="2"/>
    </row>
    <row r="307" spans="1:10" ht="12.75" customHeight="1" x14ac:dyDescent="0.2">
      <c r="A307" s="4"/>
      <c r="B307" s="23"/>
      <c r="C307" s="3"/>
      <c r="D307" s="2"/>
      <c r="E307" s="2"/>
      <c r="F307" s="2"/>
      <c r="G307" s="1"/>
      <c r="H307" s="2"/>
      <c r="J307" s="28"/>
    </row>
    <row r="308" spans="1:10" ht="12.75" customHeight="1" x14ac:dyDescent="0.2">
      <c r="A308" s="4">
        <f>B308</f>
        <v>41428</v>
      </c>
      <c r="B308" s="20">
        <f>B306+1</f>
        <v>41428</v>
      </c>
      <c r="C308" s="3"/>
      <c r="D308" s="2"/>
      <c r="E308" s="2"/>
      <c r="F308" s="2"/>
      <c r="G308" s="1"/>
      <c r="H308" s="2"/>
    </row>
    <row r="309" spans="1:10" ht="12.75" customHeight="1" x14ac:dyDescent="0.2">
      <c r="A309" s="4"/>
      <c r="B309" s="23"/>
      <c r="C309" s="3"/>
      <c r="D309" s="2"/>
      <c r="E309" s="2"/>
      <c r="F309" s="2"/>
      <c r="G309" s="1"/>
      <c r="H309" s="2"/>
      <c r="J309" s="28"/>
    </row>
    <row r="310" spans="1:10" ht="12.75" customHeight="1" x14ac:dyDescent="0.2">
      <c r="A310" s="4">
        <f>B310</f>
        <v>41429</v>
      </c>
      <c r="B310" s="20">
        <f>B308+1</f>
        <v>41429</v>
      </c>
      <c r="C310" s="3"/>
      <c r="D310" s="2"/>
      <c r="E310" s="2"/>
      <c r="F310" s="2"/>
      <c r="G310" s="1"/>
      <c r="H310" s="2"/>
    </row>
    <row r="311" spans="1:10" ht="12.75" customHeight="1" x14ac:dyDescent="0.2">
      <c r="A311" s="4"/>
      <c r="B311" s="23"/>
      <c r="C311" s="3"/>
      <c r="D311" s="2"/>
      <c r="E311" s="2"/>
      <c r="F311" s="2"/>
      <c r="G311" s="1"/>
      <c r="H311" s="2"/>
      <c r="J311" s="28"/>
    </row>
    <row r="312" spans="1:10" ht="12.75" customHeight="1" x14ac:dyDescent="0.2">
      <c r="A312" s="4">
        <f>B312</f>
        <v>41430</v>
      </c>
      <c r="B312" s="20">
        <f>B310+1</f>
        <v>41430</v>
      </c>
      <c r="C312" s="3"/>
      <c r="D312" s="2"/>
      <c r="E312" s="2"/>
      <c r="F312" s="2" t="s">
        <v>197</v>
      </c>
      <c r="G312" s="1"/>
      <c r="H312" s="2"/>
    </row>
    <row r="313" spans="1:10" ht="12.75" customHeight="1" x14ac:dyDescent="0.2">
      <c r="A313" s="4"/>
      <c r="B313" s="23"/>
      <c r="C313" s="3"/>
      <c r="D313" s="2"/>
      <c r="E313" s="2"/>
      <c r="F313" s="2"/>
      <c r="G313" s="1"/>
      <c r="H313" s="2"/>
      <c r="J313" s="28"/>
    </row>
    <row r="314" spans="1:10" ht="12.75" customHeight="1" x14ac:dyDescent="0.2">
      <c r="A314" s="4">
        <f>B314</f>
        <v>41431</v>
      </c>
      <c r="B314" s="20">
        <f>B312+1</f>
        <v>41431</v>
      </c>
      <c r="C314" s="3"/>
      <c r="D314" s="2"/>
      <c r="E314" s="2" t="s">
        <v>100</v>
      </c>
      <c r="F314" s="2"/>
      <c r="G314" s="1"/>
      <c r="H314" s="2"/>
    </row>
    <row r="315" spans="1:10" ht="12.75" customHeight="1" x14ac:dyDescent="0.2">
      <c r="A315" s="4"/>
      <c r="B315" s="23"/>
      <c r="C315" s="3"/>
      <c r="D315" s="2"/>
      <c r="E315" s="2"/>
      <c r="F315" s="2"/>
      <c r="G315" s="1"/>
      <c r="H315" s="2"/>
      <c r="J315" s="28"/>
    </row>
    <row r="316" spans="1:10" ht="12.75" customHeight="1" x14ac:dyDescent="0.2">
      <c r="A316" s="4">
        <f>B316</f>
        <v>41432</v>
      </c>
      <c r="B316" s="20">
        <f>B314+1</f>
        <v>41432</v>
      </c>
      <c r="C316" s="3"/>
      <c r="D316" s="2" t="s">
        <v>134</v>
      </c>
      <c r="E316" s="2" t="s">
        <v>123</v>
      </c>
      <c r="F316" s="2"/>
      <c r="G316" s="1"/>
      <c r="H316" s="2"/>
    </row>
    <row r="317" spans="1:10" ht="12.75" customHeight="1" x14ac:dyDescent="0.2">
      <c r="A317" s="4"/>
      <c r="B317" s="23"/>
      <c r="C317" s="3"/>
      <c r="D317" s="2"/>
      <c r="E317" s="2"/>
      <c r="F317" s="2"/>
      <c r="G317" s="1"/>
      <c r="H317" s="2"/>
      <c r="J317" s="28"/>
    </row>
    <row r="318" spans="1:10" ht="12.75" customHeight="1" x14ac:dyDescent="0.2">
      <c r="A318" s="4">
        <f>B318</f>
        <v>41433</v>
      </c>
      <c r="B318" s="20">
        <f>B316+1</f>
        <v>41433</v>
      </c>
      <c r="C318" s="3"/>
      <c r="D318" s="2" t="s">
        <v>134</v>
      </c>
      <c r="E318" s="2"/>
      <c r="F318" s="2"/>
      <c r="G318" s="1"/>
      <c r="H318" s="2"/>
    </row>
    <row r="319" spans="1:10" ht="12.75" customHeight="1" x14ac:dyDescent="0.2">
      <c r="A319" s="4"/>
      <c r="B319" s="23"/>
      <c r="C319" s="3"/>
      <c r="D319" s="2"/>
      <c r="E319" s="2"/>
      <c r="F319" s="2"/>
      <c r="G319" s="1"/>
      <c r="H319" s="2"/>
      <c r="J319" s="28"/>
    </row>
    <row r="320" spans="1:10" ht="12.75" customHeight="1" x14ac:dyDescent="0.2">
      <c r="A320" s="4">
        <f>B320</f>
        <v>41434</v>
      </c>
      <c r="B320" s="20">
        <f>B318+1</f>
        <v>41434</v>
      </c>
      <c r="C320" s="3"/>
      <c r="D320" s="2" t="s">
        <v>134</v>
      </c>
      <c r="E320" s="2"/>
      <c r="F320" s="2"/>
      <c r="G320" s="1"/>
      <c r="H320" s="2"/>
    </row>
    <row r="321" spans="1:10" ht="12.75" customHeight="1" x14ac:dyDescent="0.2">
      <c r="A321" s="4"/>
      <c r="B321" s="23"/>
      <c r="C321" s="3"/>
      <c r="D321" s="2"/>
      <c r="E321" s="2"/>
      <c r="F321" s="2"/>
      <c r="G321" s="1"/>
      <c r="H321" s="2"/>
      <c r="J321" s="28"/>
    </row>
    <row r="322" spans="1:10" ht="12.75" customHeight="1" x14ac:dyDescent="0.2">
      <c r="A322" s="4">
        <f>B322</f>
        <v>41435</v>
      </c>
      <c r="B322" s="20">
        <f>B320+1</f>
        <v>41435</v>
      </c>
      <c r="C322" s="3"/>
      <c r="D322" s="2" t="s">
        <v>134</v>
      </c>
      <c r="E322" s="2"/>
      <c r="F322" s="2"/>
      <c r="G322" s="1"/>
      <c r="H322" s="2"/>
    </row>
    <row r="323" spans="1:10" ht="12.75" customHeight="1" x14ac:dyDescent="0.2">
      <c r="A323" s="4"/>
      <c r="B323" s="23"/>
      <c r="C323" s="3"/>
      <c r="D323" s="2"/>
      <c r="E323" s="2"/>
      <c r="F323" s="2"/>
      <c r="G323" s="1"/>
      <c r="H323" s="2"/>
      <c r="J323" s="28"/>
    </row>
    <row r="324" spans="1:10" ht="12.75" customHeight="1" x14ac:dyDescent="0.2">
      <c r="A324" s="4">
        <f>B324</f>
        <v>41436</v>
      </c>
      <c r="B324" s="20">
        <f>B322+1</f>
        <v>41436</v>
      </c>
      <c r="C324" s="3"/>
      <c r="D324" s="2"/>
      <c r="E324" s="2"/>
      <c r="F324" s="2"/>
      <c r="G324" s="1"/>
      <c r="H324" s="2"/>
    </row>
    <row r="325" spans="1:10" ht="12.75" customHeight="1" x14ac:dyDescent="0.2">
      <c r="A325" s="4"/>
      <c r="B325" s="23"/>
      <c r="C325" s="3"/>
      <c r="D325" s="2"/>
      <c r="E325" s="2"/>
      <c r="F325" s="2"/>
      <c r="G325" s="1"/>
      <c r="H325" s="2"/>
      <c r="J325" s="28"/>
    </row>
    <row r="326" spans="1:10" ht="12.75" customHeight="1" x14ac:dyDescent="0.2">
      <c r="A326" s="4">
        <f>B326</f>
        <v>41437</v>
      </c>
      <c r="B326" s="20">
        <f>B324+1</f>
        <v>41437</v>
      </c>
      <c r="C326" s="3"/>
      <c r="D326" s="2"/>
      <c r="E326" s="2"/>
      <c r="F326" s="2"/>
      <c r="G326" s="1"/>
      <c r="H326" s="2"/>
    </row>
    <row r="327" spans="1:10" ht="12.75" customHeight="1" x14ac:dyDescent="0.2">
      <c r="A327" s="4"/>
      <c r="B327" s="23"/>
      <c r="C327" s="3"/>
      <c r="D327" s="2"/>
      <c r="E327" s="2"/>
      <c r="F327" s="2"/>
      <c r="G327" s="1"/>
      <c r="H327" s="2"/>
      <c r="J327" s="28"/>
    </row>
    <row r="328" spans="1:10" ht="12.75" customHeight="1" x14ac:dyDescent="0.2">
      <c r="A328" s="4">
        <f>B328</f>
        <v>41438</v>
      </c>
      <c r="B328" s="20">
        <f>B326+1</f>
        <v>41438</v>
      </c>
      <c r="C328" s="3"/>
      <c r="D328" s="2"/>
      <c r="E328" s="2" t="s">
        <v>100</v>
      </c>
      <c r="F328" s="2"/>
      <c r="G328" s="1"/>
      <c r="H328" s="2"/>
    </row>
    <row r="329" spans="1:10" ht="12.75" customHeight="1" x14ac:dyDescent="0.2">
      <c r="A329" s="4"/>
      <c r="B329" s="23"/>
      <c r="C329" s="3"/>
      <c r="D329" s="2"/>
      <c r="E329" s="2"/>
      <c r="F329" s="2"/>
      <c r="G329" s="1"/>
      <c r="H329" s="2"/>
      <c r="J329" s="28"/>
    </row>
    <row r="330" spans="1:10" ht="12.75" customHeight="1" x14ac:dyDescent="0.2">
      <c r="A330" s="4">
        <f>B330</f>
        <v>41439</v>
      </c>
      <c r="B330" s="20">
        <f>B328+1</f>
        <v>41439</v>
      </c>
      <c r="C330" s="3"/>
      <c r="D330" s="2"/>
      <c r="E330" s="2" t="s">
        <v>123</v>
      </c>
      <c r="F330" s="2" t="s">
        <v>156</v>
      </c>
      <c r="G330" s="1"/>
      <c r="H330" s="2"/>
    </row>
    <row r="331" spans="1:10" ht="12.75" customHeight="1" x14ac:dyDescent="0.2">
      <c r="A331" s="4"/>
      <c r="B331" s="23"/>
      <c r="C331" s="3"/>
      <c r="D331" s="2"/>
      <c r="E331" s="2"/>
      <c r="F331" s="2"/>
      <c r="G331" s="1"/>
      <c r="H331" s="2"/>
      <c r="J331" s="28"/>
    </row>
    <row r="332" spans="1:10" ht="12.75" customHeight="1" x14ac:dyDescent="0.2">
      <c r="A332" s="4">
        <f>B332</f>
        <v>41440</v>
      </c>
      <c r="B332" s="20">
        <f>B330+1</f>
        <v>41440</v>
      </c>
      <c r="C332" s="3"/>
      <c r="D332" s="2"/>
      <c r="E332" s="2"/>
      <c r="F332" s="2"/>
      <c r="G332" s="1"/>
      <c r="H332" s="2" t="s">
        <v>222</v>
      </c>
    </row>
    <row r="333" spans="1:10" ht="12.75" customHeight="1" x14ac:dyDescent="0.2">
      <c r="A333" s="4"/>
      <c r="B333" s="23"/>
      <c r="C333" s="3"/>
      <c r="D333" s="2"/>
      <c r="E333" s="2"/>
      <c r="F333" s="2"/>
      <c r="G333" s="1"/>
      <c r="H333" s="2"/>
      <c r="J333" s="28"/>
    </row>
    <row r="334" spans="1:10" ht="12.75" customHeight="1" x14ac:dyDescent="0.2">
      <c r="A334" s="4">
        <f>B334</f>
        <v>41441</v>
      </c>
      <c r="B334" s="20">
        <f>B332+1</f>
        <v>41441</v>
      </c>
      <c r="C334" s="3"/>
      <c r="D334" s="2"/>
      <c r="E334" s="2"/>
      <c r="F334" s="2" t="s">
        <v>127</v>
      </c>
      <c r="G334" s="1"/>
      <c r="H334" s="2"/>
    </row>
    <row r="335" spans="1:10" ht="12.75" customHeight="1" x14ac:dyDescent="0.2">
      <c r="A335" s="4"/>
      <c r="B335" s="23"/>
      <c r="C335" s="3"/>
      <c r="D335" s="2"/>
      <c r="E335" s="2"/>
      <c r="F335" s="2"/>
      <c r="G335" s="1"/>
      <c r="H335" s="2"/>
      <c r="J335" s="28"/>
    </row>
    <row r="336" spans="1:10" ht="12.75" customHeight="1" x14ac:dyDescent="0.2">
      <c r="A336" s="4">
        <f>B336</f>
        <v>41442</v>
      </c>
      <c r="B336" s="20">
        <f>B334+1</f>
        <v>41442</v>
      </c>
      <c r="C336" s="3"/>
      <c r="D336" s="2"/>
      <c r="E336" s="2"/>
      <c r="F336" s="2"/>
      <c r="G336" s="1"/>
      <c r="H336" s="2"/>
    </row>
    <row r="337" spans="1:10" ht="12.75" customHeight="1" x14ac:dyDescent="0.2">
      <c r="A337" s="4"/>
      <c r="B337" s="23"/>
      <c r="C337" s="3"/>
      <c r="D337" s="2"/>
      <c r="E337" s="2"/>
      <c r="F337" s="2"/>
      <c r="G337" s="1"/>
      <c r="H337" s="2"/>
      <c r="J337" s="28"/>
    </row>
    <row r="338" spans="1:10" ht="12.75" customHeight="1" x14ac:dyDescent="0.2">
      <c r="A338" s="4">
        <f>B338</f>
        <v>41443</v>
      </c>
      <c r="B338" s="20">
        <f>B336+1</f>
        <v>41443</v>
      </c>
      <c r="C338" s="3"/>
      <c r="D338" s="2"/>
      <c r="E338" s="2"/>
      <c r="F338" s="2"/>
      <c r="G338" s="1"/>
      <c r="H338" s="2"/>
    </row>
    <row r="339" spans="1:10" ht="12.75" customHeight="1" x14ac:dyDescent="0.2">
      <c r="A339" s="4"/>
      <c r="B339" s="23"/>
      <c r="C339" s="3"/>
      <c r="D339" s="2"/>
      <c r="E339" s="2"/>
      <c r="F339" s="2"/>
      <c r="G339" s="1"/>
      <c r="H339" s="2"/>
      <c r="J339" s="28"/>
    </row>
    <row r="340" spans="1:10" ht="12.75" customHeight="1" x14ac:dyDescent="0.2">
      <c r="A340" s="4">
        <f>B340</f>
        <v>41444</v>
      </c>
      <c r="B340" s="20">
        <f>B338+1</f>
        <v>41444</v>
      </c>
      <c r="C340" s="3"/>
      <c r="D340" s="2"/>
      <c r="E340" s="2"/>
      <c r="F340" s="2"/>
      <c r="G340" s="1"/>
      <c r="H340" s="2"/>
    </row>
    <row r="341" spans="1:10" ht="12.75" customHeight="1" x14ac:dyDescent="0.2">
      <c r="A341" s="4"/>
      <c r="B341" s="23"/>
      <c r="C341" s="3"/>
      <c r="D341" s="2"/>
      <c r="E341" s="2"/>
      <c r="F341" s="2"/>
      <c r="G341" s="1"/>
      <c r="H341" s="2"/>
      <c r="J341" s="28"/>
    </row>
    <row r="342" spans="1:10" ht="12.75" customHeight="1" x14ac:dyDescent="0.2">
      <c r="A342" s="4">
        <f>B342</f>
        <v>41445</v>
      </c>
      <c r="B342" s="20">
        <f>B340+1</f>
        <v>41445</v>
      </c>
      <c r="C342" s="3"/>
      <c r="D342" s="2"/>
      <c r="E342" s="2" t="s">
        <v>100</v>
      </c>
      <c r="F342" s="2"/>
      <c r="G342" s="1"/>
      <c r="H342" s="2"/>
    </row>
    <row r="343" spans="1:10" ht="12.75" customHeight="1" x14ac:dyDescent="0.2">
      <c r="A343" s="4"/>
      <c r="B343" s="23"/>
      <c r="C343" s="3"/>
      <c r="D343" s="2"/>
      <c r="E343" s="2"/>
      <c r="F343" s="2"/>
      <c r="G343" s="1"/>
      <c r="H343" s="2"/>
      <c r="J343" s="28"/>
    </row>
    <row r="344" spans="1:10" ht="12.75" customHeight="1" x14ac:dyDescent="0.2">
      <c r="A344" s="4">
        <f>B344</f>
        <v>41446</v>
      </c>
      <c r="B344" s="20">
        <f>B342+1</f>
        <v>41446</v>
      </c>
      <c r="C344" s="3"/>
      <c r="D344" s="2"/>
      <c r="E344" s="2" t="s">
        <v>221</v>
      </c>
      <c r="F344" s="2"/>
      <c r="G344" s="1"/>
      <c r="H344" s="2"/>
    </row>
    <row r="345" spans="1:10" ht="12.75" customHeight="1" x14ac:dyDescent="0.2">
      <c r="A345" s="4"/>
      <c r="B345" s="23"/>
      <c r="C345" s="3"/>
      <c r="D345" s="2"/>
      <c r="E345" s="2"/>
      <c r="F345" s="2"/>
      <c r="G345" s="1"/>
      <c r="H345" s="2"/>
      <c r="J345" s="28"/>
    </row>
    <row r="346" spans="1:10" ht="12.75" customHeight="1" x14ac:dyDescent="0.2">
      <c r="A346" s="4">
        <f>B346</f>
        <v>41447</v>
      </c>
      <c r="B346" s="20">
        <f>B344+1</f>
        <v>41447</v>
      </c>
      <c r="C346" s="3"/>
      <c r="D346" s="2"/>
      <c r="E346" s="2"/>
      <c r="F346" s="2"/>
      <c r="G346" s="1"/>
      <c r="H346" s="2"/>
    </row>
    <row r="347" spans="1:10" ht="12.75" customHeight="1" x14ac:dyDescent="0.2">
      <c r="A347" s="4"/>
      <c r="B347" s="23"/>
      <c r="C347" s="3"/>
      <c r="D347" s="2"/>
      <c r="E347" s="2"/>
      <c r="F347" s="2"/>
      <c r="G347" s="1"/>
      <c r="H347" s="2"/>
      <c r="J347" s="28"/>
    </row>
    <row r="348" spans="1:10" ht="12.75" customHeight="1" x14ac:dyDescent="0.2">
      <c r="A348" s="4">
        <f>B348</f>
        <v>41448</v>
      </c>
      <c r="B348" s="20">
        <f>B346+1</f>
        <v>41448</v>
      </c>
      <c r="C348" s="3"/>
      <c r="D348" s="2"/>
      <c r="E348" s="2"/>
      <c r="F348" s="2" t="s">
        <v>65</v>
      </c>
      <c r="G348" s="1"/>
      <c r="H348" s="2"/>
    </row>
    <row r="349" spans="1:10" ht="12.75" customHeight="1" x14ac:dyDescent="0.2">
      <c r="A349" s="4"/>
      <c r="B349" s="23"/>
      <c r="C349" s="3"/>
      <c r="D349" s="2"/>
      <c r="E349" s="2"/>
      <c r="F349" s="2"/>
      <c r="G349" s="1"/>
      <c r="H349" s="2"/>
      <c r="J349" s="28"/>
    </row>
    <row r="350" spans="1:10" ht="12.75" customHeight="1" x14ac:dyDescent="0.2">
      <c r="A350" s="4">
        <f>B350</f>
        <v>41449</v>
      </c>
      <c r="B350" s="20">
        <f>B348+1</f>
        <v>41449</v>
      </c>
      <c r="C350" s="3"/>
      <c r="D350" s="2"/>
      <c r="E350" s="2"/>
      <c r="F350" s="2"/>
      <c r="G350" s="1"/>
      <c r="H350" s="2"/>
    </row>
    <row r="351" spans="1:10" ht="12.75" customHeight="1" x14ac:dyDescent="0.2">
      <c r="A351" s="4"/>
      <c r="B351" s="23"/>
      <c r="C351" s="3"/>
      <c r="D351" s="2"/>
      <c r="E351" s="2"/>
      <c r="F351" s="2"/>
      <c r="G351" s="1"/>
      <c r="H351" s="2"/>
      <c r="J351" s="28"/>
    </row>
    <row r="352" spans="1:10" ht="12.75" customHeight="1" x14ac:dyDescent="0.2">
      <c r="A352" s="4">
        <f>B352</f>
        <v>41450</v>
      </c>
      <c r="B352" s="20">
        <f>B350+1</f>
        <v>41450</v>
      </c>
      <c r="C352" s="3"/>
      <c r="D352" s="2"/>
      <c r="E352" s="2"/>
      <c r="F352" s="2"/>
      <c r="G352" s="1"/>
      <c r="H352" s="2"/>
    </row>
    <row r="353" spans="1:10" ht="12.75" customHeight="1" x14ac:dyDescent="0.2">
      <c r="A353" s="4"/>
      <c r="B353" s="23"/>
      <c r="C353" s="3"/>
      <c r="D353" s="2"/>
      <c r="E353" s="2"/>
      <c r="F353" s="2"/>
      <c r="G353" s="1"/>
      <c r="H353" s="2"/>
      <c r="J353" s="28"/>
    </row>
    <row r="354" spans="1:10" ht="12.75" customHeight="1" x14ac:dyDescent="0.2">
      <c r="A354" s="4">
        <f>B354</f>
        <v>41451</v>
      </c>
      <c r="B354" s="20">
        <f>B352+1</f>
        <v>41451</v>
      </c>
      <c r="C354" s="3"/>
      <c r="D354" s="2"/>
      <c r="E354" s="2"/>
      <c r="F354" s="2"/>
      <c r="G354" s="1"/>
      <c r="H354" s="2"/>
    </row>
    <row r="355" spans="1:10" ht="12.75" customHeight="1" x14ac:dyDescent="0.2">
      <c r="A355" s="4"/>
      <c r="B355" s="23"/>
      <c r="C355" s="3"/>
      <c r="D355" s="2"/>
      <c r="E355" s="2"/>
      <c r="F355" s="2"/>
      <c r="G355" s="1"/>
      <c r="H355" s="2"/>
      <c r="J355" s="28"/>
    </row>
    <row r="356" spans="1:10" ht="12.75" customHeight="1" x14ac:dyDescent="0.2">
      <c r="A356" s="4">
        <f>B356</f>
        <v>41452</v>
      </c>
      <c r="B356" s="20">
        <f>B354+1</f>
        <v>41452</v>
      </c>
      <c r="C356" s="3"/>
      <c r="D356" s="2"/>
      <c r="E356" s="2" t="s">
        <v>100</v>
      </c>
      <c r="F356" s="2"/>
      <c r="G356" s="1"/>
      <c r="H356" s="2"/>
    </row>
    <row r="357" spans="1:10" ht="12.75" customHeight="1" x14ac:dyDescent="0.2">
      <c r="A357" s="4"/>
      <c r="B357" s="23"/>
      <c r="C357" s="3"/>
      <c r="D357" s="2"/>
      <c r="E357" s="2"/>
      <c r="F357" s="2"/>
      <c r="G357" s="1"/>
      <c r="H357" s="2"/>
      <c r="J357" s="28"/>
    </row>
    <row r="358" spans="1:10" ht="12.75" customHeight="1" x14ac:dyDescent="0.2">
      <c r="A358" s="4">
        <f>B358</f>
        <v>41453</v>
      </c>
      <c r="B358" s="20">
        <f>B356+1</f>
        <v>41453</v>
      </c>
      <c r="C358" s="3"/>
      <c r="D358" s="2" t="s">
        <v>209</v>
      </c>
      <c r="E358" s="2" t="s">
        <v>123</v>
      </c>
      <c r="F358" s="2"/>
      <c r="G358" s="1"/>
      <c r="H358" s="2"/>
    </row>
    <row r="359" spans="1:10" ht="12.75" customHeight="1" x14ac:dyDescent="0.2">
      <c r="A359" s="4"/>
      <c r="B359" s="23"/>
      <c r="C359" s="3"/>
      <c r="D359" s="2"/>
      <c r="E359" s="2"/>
      <c r="F359" s="2"/>
      <c r="G359" s="1"/>
      <c r="H359" s="2"/>
      <c r="J359" s="28"/>
    </row>
    <row r="360" spans="1:10" ht="12.75" customHeight="1" x14ac:dyDescent="0.2">
      <c r="A360" s="4">
        <f>B360</f>
        <v>41454</v>
      </c>
      <c r="B360" s="20">
        <f>B358+1</f>
        <v>41454</v>
      </c>
      <c r="C360" s="3"/>
      <c r="D360" s="2"/>
      <c r="E360" s="2"/>
      <c r="F360" s="2"/>
      <c r="G360" s="1"/>
      <c r="H360" s="2"/>
    </row>
    <row r="361" spans="1:10" ht="12.75" customHeight="1" x14ac:dyDescent="0.2">
      <c r="A361" s="4"/>
      <c r="B361" s="23"/>
      <c r="C361" s="3"/>
      <c r="D361" s="2"/>
      <c r="E361" s="2"/>
      <c r="F361" s="2"/>
      <c r="G361" s="1"/>
      <c r="H361" s="2"/>
      <c r="J361" s="28"/>
    </row>
    <row r="362" spans="1:10" ht="12.75" customHeight="1" x14ac:dyDescent="0.2">
      <c r="A362" s="4">
        <f>B362</f>
        <v>41455</v>
      </c>
      <c r="B362" s="20">
        <f>B360+1</f>
        <v>41455</v>
      </c>
      <c r="C362" s="3"/>
      <c r="D362" s="2"/>
      <c r="E362" s="2"/>
      <c r="F362" s="2"/>
      <c r="G362" s="1"/>
      <c r="H362" s="2"/>
    </row>
    <row r="363" spans="1:10" ht="12.75" customHeight="1" x14ac:dyDescent="0.2">
      <c r="A363" s="4"/>
      <c r="B363" s="23"/>
      <c r="C363" s="3"/>
      <c r="D363" s="2"/>
      <c r="E363" s="2"/>
      <c r="F363" s="2"/>
      <c r="G363" s="1"/>
      <c r="H363" s="2"/>
      <c r="J363" s="28"/>
    </row>
    <row r="364" spans="1:10" ht="12.75" customHeight="1" x14ac:dyDescent="0.2">
      <c r="A364" s="4">
        <f>B364</f>
        <v>41456</v>
      </c>
      <c r="B364" s="20">
        <f>B362+1</f>
        <v>41456</v>
      </c>
      <c r="C364" s="3"/>
      <c r="D364" s="2"/>
      <c r="E364" s="2"/>
      <c r="F364" s="2"/>
      <c r="G364" s="1"/>
      <c r="H364" s="2"/>
    </row>
    <row r="365" spans="1:10" ht="12.75" customHeight="1" x14ac:dyDescent="0.2">
      <c r="A365" s="4"/>
      <c r="B365" s="23"/>
      <c r="C365" s="3"/>
      <c r="D365" s="2"/>
      <c r="E365" s="2"/>
      <c r="F365" s="2"/>
      <c r="G365" s="1"/>
      <c r="H365" s="2"/>
      <c r="J365" s="28"/>
    </row>
    <row r="366" spans="1:10" ht="12.75" customHeight="1" x14ac:dyDescent="0.2">
      <c r="A366" s="4">
        <f>B366</f>
        <v>41457</v>
      </c>
      <c r="B366" s="20">
        <f>B364+1</f>
        <v>41457</v>
      </c>
      <c r="C366" s="3"/>
      <c r="D366" s="2"/>
      <c r="E366" s="2"/>
      <c r="F366" s="2"/>
      <c r="G366" s="1"/>
      <c r="H366" s="2"/>
    </row>
    <row r="367" spans="1:10" ht="12.75" customHeight="1" x14ac:dyDescent="0.2">
      <c r="A367" s="4"/>
      <c r="B367" s="23"/>
      <c r="C367" s="3"/>
      <c r="D367" s="2"/>
      <c r="E367" s="2"/>
      <c r="F367" s="2"/>
      <c r="G367" s="1"/>
      <c r="H367" s="2"/>
      <c r="J367" s="28"/>
    </row>
    <row r="368" spans="1:10" ht="12.75" customHeight="1" x14ac:dyDescent="0.2">
      <c r="A368" s="4">
        <f>B368</f>
        <v>41458</v>
      </c>
      <c r="B368" s="20">
        <f>B366+1</f>
        <v>41458</v>
      </c>
      <c r="C368" s="3"/>
      <c r="D368" s="2"/>
      <c r="E368" s="2"/>
      <c r="F368" s="2" t="s">
        <v>197</v>
      </c>
      <c r="G368" s="1"/>
      <c r="H368" s="2"/>
    </row>
    <row r="369" spans="1:10" ht="12.75" customHeight="1" x14ac:dyDescent="0.2">
      <c r="A369" s="4"/>
      <c r="B369" s="23"/>
      <c r="C369" s="3"/>
      <c r="D369" s="2"/>
      <c r="E369" s="2"/>
      <c r="F369" s="2"/>
      <c r="G369" s="1"/>
      <c r="H369" s="2"/>
      <c r="J369" s="28"/>
    </row>
    <row r="370" spans="1:10" ht="12.75" customHeight="1" x14ac:dyDescent="0.2">
      <c r="A370" s="4">
        <f>B370</f>
        <v>41459</v>
      </c>
      <c r="B370" s="20">
        <f>B368+1</f>
        <v>41459</v>
      </c>
      <c r="C370" s="3"/>
      <c r="D370" s="2"/>
      <c r="E370" s="2" t="s">
        <v>100</v>
      </c>
      <c r="F370" s="2"/>
      <c r="G370" s="1"/>
      <c r="H370" s="2"/>
    </row>
    <row r="371" spans="1:10" ht="12.75" customHeight="1" x14ac:dyDescent="0.2">
      <c r="A371" s="4"/>
      <c r="B371" s="23"/>
      <c r="C371" s="3"/>
      <c r="D371" s="2"/>
      <c r="E371" s="2"/>
      <c r="F371" s="2"/>
      <c r="G371" s="1"/>
      <c r="H371" s="2"/>
      <c r="J371" s="28"/>
    </row>
    <row r="372" spans="1:10" ht="12.75" customHeight="1" x14ac:dyDescent="0.2">
      <c r="A372" s="4">
        <f>B372</f>
        <v>41460</v>
      </c>
      <c r="B372" s="20">
        <f>B370+1</f>
        <v>41460</v>
      </c>
      <c r="C372" s="3"/>
      <c r="D372" s="2"/>
      <c r="E372" s="2" t="s">
        <v>123</v>
      </c>
      <c r="F372" s="2"/>
      <c r="G372" s="1"/>
      <c r="H372" s="2"/>
    </row>
    <row r="373" spans="1:10" ht="12.75" customHeight="1" x14ac:dyDescent="0.2">
      <c r="A373" s="4"/>
      <c r="B373" s="23"/>
      <c r="C373" s="3"/>
      <c r="D373" s="2"/>
      <c r="E373" s="2"/>
      <c r="F373" s="2"/>
      <c r="G373" s="1"/>
      <c r="H373" s="2"/>
      <c r="J373" s="28"/>
    </row>
    <row r="374" spans="1:10" ht="12.75" customHeight="1" x14ac:dyDescent="0.2">
      <c r="A374" s="4">
        <f>B374</f>
        <v>41461</v>
      </c>
      <c r="B374" s="20">
        <f>B372+1</f>
        <v>41461</v>
      </c>
      <c r="C374" s="3"/>
      <c r="D374" s="2" t="s">
        <v>223</v>
      </c>
      <c r="E374" s="2"/>
      <c r="F374" s="2"/>
      <c r="G374" s="178" t="s">
        <v>158</v>
      </c>
      <c r="H374" s="2"/>
    </row>
    <row r="375" spans="1:10" ht="12.75" customHeight="1" x14ac:dyDescent="0.2">
      <c r="A375" s="4"/>
      <c r="B375" s="23"/>
      <c r="C375" s="3"/>
      <c r="D375" s="2"/>
      <c r="E375" s="2"/>
      <c r="F375" s="2"/>
      <c r="G375" s="178"/>
      <c r="H375" s="2"/>
      <c r="J375" s="28"/>
    </row>
    <row r="376" spans="1:10" ht="12.75" customHeight="1" x14ac:dyDescent="0.2">
      <c r="A376" s="4">
        <f>B376</f>
        <v>41462</v>
      </c>
      <c r="B376" s="20">
        <f>B374+1</f>
        <v>41462</v>
      </c>
      <c r="C376" s="3"/>
      <c r="D376" s="2"/>
      <c r="E376" s="2"/>
      <c r="F376" s="2" t="s">
        <v>224</v>
      </c>
      <c r="G376" s="1"/>
      <c r="H376" s="2"/>
    </row>
    <row r="377" spans="1:10" ht="12.75" customHeight="1" x14ac:dyDescent="0.2">
      <c r="A377" s="4"/>
      <c r="B377" s="23"/>
      <c r="C377" s="3"/>
      <c r="D377" s="2"/>
      <c r="E377" s="2"/>
      <c r="F377" s="2"/>
      <c r="G377" s="1"/>
      <c r="H377" s="2"/>
      <c r="J377" s="28"/>
    </row>
    <row r="378" spans="1:10" ht="12.75" customHeight="1" x14ac:dyDescent="0.2">
      <c r="A378" s="4">
        <f>B378</f>
        <v>41463</v>
      </c>
      <c r="B378" s="20">
        <f>B376+1</f>
        <v>41463</v>
      </c>
      <c r="C378" s="3"/>
      <c r="D378" s="2"/>
      <c r="E378" s="2"/>
      <c r="F378" s="2"/>
      <c r="G378" s="1"/>
      <c r="H378" s="2"/>
    </row>
    <row r="379" spans="1:10" ht="12.75" customHeight="1" x14ac:dyDescent="0.2">
      <c r="A379" s="4"/>
      <c r="B379" s="23"/>
      <c r="C379" s="3"/>
      <c r="D379" s="2"/>
      <c r="E379" s="2"/>
      <c r="F379" s="2"/>
      <c r="G379" s="1"/>
      <c r="H379" s="2"/>
      <c r="J379" s="28"/>
    </row>
    <row r="380" spans="1:10" ht="12.75" customHeight="1" x14ac:dyDescent="0.2">
      <c r="A380" s="4">
        <f>B380</f>
        <v>41464</v>
      </c>
      <c r="B380" s="20">
        <f>B378+1</f>
        <v>41464</v>
      </c>
      <c r="C380" s="3"/>
      <c r="D380" s="2"/>
      <c r="E380" s="2"/>
      <c r="F380" s="2"/>
      <c r="G380" s="1"/>
      <c r="H380" s="2"/>
    </row>
    <row r="381" spans="1:10" ht="12.75" customHeight="1" x14ac:dyDescent="0.2">
      <c r="A381" s="4"/>
      <c r="B381" s="23"/>
      <c r="C381" s="3"/>
      <c r="D381" s="2"/>
      <c r="E381" s="2"/>
      <c r="F381" s="2"/>
      <c r="G381" s="1"/>
      <c r="H381" s="2"/>
      <c r="J381" s="28"/>
    </row>
    <row r="382" spans="1:10" ht="12.75" customHeight="1" x14ac:dyDescent="0.2">
      <c r="A382" s="4">
        <f>B382</f>
        <v>41465</v>
      </c>
      <c r="B382" s="20">
        <f>B380+1</f>
        <v>41465</v>
      </c>
      <c r="C382" s="3"/>
      <c r="D382" s="2"/>
      <c r="E382" s="2"/>
      <c r="F382" s="2"/>
      <c r="G382" s="1"/>
      <c r="H382" s="2"/>
    </row>
    <row r="383" spans="1:10" ht="12.75" customHeight="1" x14ac:dyDescent="0.2">
      <c r="A383" s="4"/>
      <c r="B383" s="23"/>
      <c r="C383" s="3"/>
      <c r="D383" s="2"/>
      <c r="E383" s="2"/>
      <c r="F383" s="2"/>
      <c r="G383" s="1"/>
      <c r="H383" s="2"/>
      <c r="J383" s="28"/>
    </row>
    <row r="384" spans="1:10" ht="12.75" customHeight="1" x14ac:dyDescent="0.2">
      <c r="A384" s="4">
        <f>B384</f>
        <v>41466</v>
      </c>
      <c r="B384" s="20">
        <f>B382+1</f>
        <v>41466</v>
      </c>
      <c r="C384" s="3"/>
      <c r="D384" s="2"/>
      <c r="E384" s="2" t="s">
        <v>100</v>
      </c>
      <c r="F384" s="2"/>
      <c r="G384" s="1"/>
      <c r="H384" s="2"/>
    </row>
    <row r="385" spans="1:10" ht="12.75" customHeight="1" x14ac:dyDescent="0.2">
      <c r="A385" s="4"/>
      <c r="B385" s="23"/>
      <c r="C385" s="3"/>
      <c r="D385" s="2"/>
      <c r="E385" s="2"/>
      <c r="F385" s="2"/>
      <c r="G385" s="1"/>
      <c r="H385" s="2"/>
      <c r="J385" s="28"/>
    </row>
    <row r="386" spans="1:10" ht="12.75" customHeight="1" x14ac:dyDescent="0.2">
      <c r="A386" s="4">
        <f>B386</f>
        <v>41467</v>
      </c>
      <c r="B386" s="20">
        <f>B384+1</f>
        <v>41467</v>
      </c>
      <c r="C386" s="3"/>
      <c r="D386" s="2" t="s">
        <v>139</v>
      </c>
      <c r="E386" s="2" t="s">
        <v>123</v>
      </c>
      <c r="F386" s="2" t="s">
        <v>156</v>
      </c>
      <c r="G386" s="1"/>
      <c r="H386" s="2"/>
    </row>
    <row r="387" spans="1:10" ht="12.75" customHeight="1" x14ac:dyDescent="0.2">
      <c r="A387" s="4"/>
      <c r="B387" s="23"/>
      <c r="C387" s="3"/>
      <c r="D387" s="2"/>
      <c r="E387" s="2"/>
      <c r="F387" s="2"/>
      <c r="G387" s="1"/>
      <c r="H387" s="2"/>
      <c r="J387" s="28"/>
    </row>
    <row r="388" spans="1:10" ht="12.75" customHeight="1" x14ac:dyDescent="0.2">
      <c r="A388" s="4">
        <f>B388</f>
        <v>41468</v>
      </c>
      <c r="B388" s="20">
        <f>B386+1</f>
        <v>41468</v>
      </c>
      <c r="C388" s="3"/>
      <c r="D388" s="2" t="s">
        <v>139</v>
      </c>
      <c r="E388" s="2"/>
      <c r="F388" s="2"/>
      <c r="G388" s="1"/>
      <c r="H388" s="2"/>
    </row>
    <row r="389" spans="1:10" ht="12.75" customHeight="1" x14ac:dyDescent="0.2">
      <c r="A389" s="4"/>
      <c r="B389" s="23"/>
      <c r="C389" s="3"/>
      <c r="D389" s="2"/>
      <c r="E389" s="2"/>
      <c r="F389" s="2"/>
      <c r="G389" s="1"/>
      <c r="H389" s="2"/>
      <c r="J389" s="28"/>
    </row>
    <row r="390" spans="1:10" ht="12.75" customHeight="1" x14ac:dyDescent="0.2">
      <c r="A390" s="4">
        <f>B390</f>
        <v>41469</v>
      </c>
      <c r="B390" s="20">
        <f>B388+1</f>
        <v>41469</v>
      </c>
      <c r="C390" s="3"/>
      <c r="D390" s="2" t="s">
        <v>139</v>
      </c>
      <c r="E390" s="2"/>
      <c r="F390" s="2"/>
      <c r="G390" s="1"/>
      <c r="H390" s="2"/>
    </row>
    <row r="391" spans="1:10" ht="12.75" customHeight="1" x14ac:dyDescent="0.2">
      <c r="A391" s="4"/>
      <c r="B391" s="23"/>
      <c r="C391" s="3"/>
      <c r="D391" s="2"/>
      <c r="E391" s="2"/>
      <c r="F391" s="2"/>
      <c r="G391" s="1"/>
      <c r="H391" s="2"/>
      <c r="J391" s="28"/>
    </row>
    <row r="392" spans="1:10" ht="12.75" customHeight="1" x14ac:dyDescent="0.2">
      <c r="A392" s="4">
        <f>B392</f>
        <v>41470</v>
      </c>
      <c r="B392" s="20">
        <f>B390+1</f>
        <v>41470</v>
      </c>
      <c r="C392" s="3"/>
      <c r="D392" s="2" t="s">
        <v>139</v>
      </c>
      <c r="E392" s="2"/>
      <c r="F392" s="2"/>
      <c r="G392" s="1"/>
      <c r="H392" s="2"/>
    </row>
    <row r="393" spans="1:10" ht="12.75" customHeight="1" x14ac:dyDescent="0.2">
      <c r="A393" s="4"/>
      <c r="B393" s="23"/>
      <c r="C393" s="3"/>
      <c r="D393" s="2"/>
      <c r="E393" s="2"/>
      <c r="F393" s="2"/>
      <c r="G393" s="1"/>
      <c r="H393" s="2"/>
      <c r="J393" s="28"/>
    </row>
    <row r="394" spans="1:10" ht="12.75" customHeight="1" x14ac:dyDescent="0.2">
      <c r="A394" s="4">
        <f>B394</f>
        <v>41471</v>
      </c>
      <c r="B394" s="20">
        <f>B392+1</f>
        <v>41471</v>
      </c>
      <c r="C394" s="3"/>
      <c r="D394" s="2"/>
      <c r="E394" s="2"/>
      <c r="F394" s="2"/>
      <c r="G394" s="1"/>
      <c r="H394" s="2"/>
    </row>
    <row r="395" spans="1:10" ht="12.75" customHeight="1" x14ac:dyDescent="0.2">
      <c r="A395" s="4"/>
      <c r="B395" s="23"/>
      <c r="C395" s="3"/>
      <c r="D395" s="2"/>
      <c r="E395" s="2"/>
      <c r="F395" s="2"/>
      <c r="G395" s="1"/>
      <c r="H395" s="2"/>
      <c r="J395" s="28"/>
    </row>
    <row r="396" spans="1:10" ht="12.75" customHeight="1" x14ac:dyDescent="0.2">
      <c r="A396" s="4">
        <f>B396</f>
        <v>41472</v>
      </c>
      <c r="B396" s="20">
        <f>B394+1</f>
        <v>41472</v>
      </c>
      <c r="C396" s="3"/>
      <c r="D396" s="2"/>
      <c r="E396" s="2"/>
      <c r="F396" s="2"/>
      <c r="G396" s="1"/>
      <c r="H396" s="2"/>
    </row>
    <row r="397" spans="1:10" ht="12.75" customHeight="1" x14ac:dyDescent="0.2">
      <c r="A397" s="4"/>
      <c r="B397" s="23"/>
      <c r="C397" s="3"/>
      <c r="D397" s="2"/>
      <c r="E397" s="2"/>
      <c r="F397" s="2"/>
      <c r="G397" s="1"/>
      <c r="H397" s="2"/>
      <c r="J397" s="28"/>
    </row>
    <row r="398" spans="1:10" ht="12.75" customHeight="1" x14ac:dyDescent="0.2">
      <c r="A398" s="4">
        <f>B398</f>
        <v>41473</v>
      </c>
      <c r="B398" s="20">
        <f>B396+1</f>
        <v>41473</v>
      </c>
      <c r="C398" s="3"/>
      <c r="D398" s="2"/>
      <c r="E398" s="2" t="s">
        <v>100</v>
      </c>
      <c r="F398" s="2"/>
      <c r="G398" s="1"/>
      <c r="H398" s="2"/>
    </row>
    <row r="399" spans="1:10" ht="12.75" customHeight="1" x14ac:dyDescent="0.2">
      <c r="A399" s="4"/>
      <c r="B399" s="23"/>
      <c r="C399" s="3"/>
      <c r="D399" s="2"/>
      <c r="E399" s="2"/>
      <c r="F399" s="2"/>
      <c r="G399" s="1"/>
      <c r="H399" s="2"/>
      <c r="J399" s="28"/>
    </row>
    <row r="400" spans="1:10" ht="12.75" customHeight="1" x14ac:dyDescent="0.2">
      <c r="A400" s="4">
        <f>B400</f>
        <v>41474</v>
      </c>
      <c r="B400" s="20">
        <f>B398+1</f>
        <v>41474</v>
      </c>
      <c r="C400" s="3"/>
      <c r="D400" s="2"/>
      <c r="E400" s="2" t="s">
        <v>221</v>
      </c>
      <c r="F400" s="2"/>
      <c r="G400" s="1"/>
      <c r="H400" s="2"/>
    </row>
    <row r="401" spans="1:10" ht="12.75" customHeight="1" x14ac:dyDescent="0.2">
      <c r="A401" s="4"/>
      <c r="B401" s="23"/>
      <c r="C401" s="3"/>
      <c r="D401" s="2"/>
      <c r="E401" s="2"/>
      <c r="F401" s="2"/>
      <c r="G401" s="1"/>
      <c r="H401" s="2"/>
      <c r="J401" s="28"/>
    </row>
    <row r="402" spans="1:10" ht="12.75" customHeight="1" x14ac:dyDescent="0.2">
      <c r="A402" s="4">
        <f>B402</f>
        <v>41475</v>
      </c>
      <c r="B402" s="20">
        <f>B400+1</f>
        <v>41475</v>
      </c>
      <c r="C402" s="3"/>
      <c r="D402" s="2"/>
      <c r="E402" s="2"/>
      <c r="F402" s="2"/>
      <c r="G402" s="1"/>
      <c r="H402" s="2"/>
    </row>
    <row r="403" spans="1:10" ht="12.75" customHeight="1" x14ac:dyDescent="0.2">
      <c r="A403" s="4"/>
      <c r="B403" s="23"/>
      <c r="C403" s="3"/>
      <c r="D403" s="2"/>
      <c r="E403" s="2"/>
      <c r="F403" s="2"/>
      <c r="G403" s="1"/>
      <c r="H403" s="2"/>
      <c r="J403" s="28"/>
    </row>
    <row r="404" spans="1:10" ht="12.75" customHeight="1" x14ac:dyDescent="0.2">
      <c r="A404" s="4">
        <f>B404</f>
        <v>41476</v>
      </c>
      <c r="B404" s="20">
        <f>B402+1</f>
        <v>41476</v>
      </c>
      <c r="C404" s="3"/>
      <c r="D404" s="2"/>
      <c r="E404" s="2"/>
      <c r="F404" s="2" t="s">
        <v>127</v>
      </c>
      <c r="G404" s="1"/>
      <c r="H404" s="2"/>
    </row>
    <row r="405" spans="1:10" ht="12.75" customHeight="1" x14ac:dyDescent="0.2">
      <c r="A405" s="4"/>
      <c r="B405" s="23"/>
      <c r="C405" s="3"/>
      <c r="D405" s="2"/>
      <c r="E405" s="2"/>
      <c r="F405" s="2"/>
      <c r="G405" s="1"/>
      <c r="H405" s="2"/>
      <c r="J405" s="28"/>
    </row>
    <row r="406" spans="1:10" ht="12.75" customHeight="1" x14ac:dyDescent="0.2">
      <c r="A406" s="4">
        <f>B406</f>
        <v>41477</v>
      </c>
      <c r="B406" s="20">
        <f>B404+1</f>
        <v>41477</v>
      </c>
      <c r="C406" s="3" t="s">
        <v>39</v>
      </c>
      <c r="D406" s="2"/>
      <c r="E406" s="2"/>
      <c r="F406" s="2"/>
      <c r="G406" s="1"/>
      <c r="H406" s="2"/>
    </row>
    <row r="407" spans="1:10" ht="12.75" customHeight="1" x14ac:dyDescent="0.2">
      <c r="A407" s="4"/>
      <c r="B407" s="23"/>
      <c r="C407" s="3"/>
      <c r="D407" s="2"/>
      <c r="E407" s="2"/>
      <c r="F407" s="2"/>
      <c r="G407" s="1"/>
      <c r="H407" s="2"/>
      <c r="J407" s="28"/>
    </row>
    <row r="408" spans="1:10" ht="12.75" customHeight="1" x14ac:dyDescent="0.2">
      <c r="A408" s="4">
        <f>B408</f>
        <v>41478</v>
      </c>
      <c r="B408" s="20">
        <f>B406+1</f>
        <v>41478</v>
      </c>
      <c r="C408" s="3" t="s">
        <v>39</v>
      </c>
      <c r="D408" s="2"/>
      <c r="E408" s="2"/>
      <c r="F408" s="2"/>
      <c r="G408" s="1"/>
      <c r="H408" s="2"/>
    </row>
    <row r="409" spans="1:10" ht="12.75" customHeight="1" x14ac:dyDescent="0.2">
      <c r="A409" s="4"/>
      <c r="B409" s="23"/>
      <c r="C409" s="3"/>
      <c r="D409" s="2"/>
      <c r="E409" s="2"/>
      <c r="F409" s="2"/>
      <c r="G409" s="1"/>
      <c r="H409" s="2"/>
      <c r="J409" s="28"/>
    </row>
    <row r="410" spans="1:10" ht="12.75" customHeight="1" x14ac:dyDescent="0.2">
      <c r="A410" s="4">
        <f>B410</f>
        <v>41479</v>
      </c>
      <c r="B410" s="20">
        <f>B408+1</f>
        <v>41479</v>
      </c>
      <c r="C410" s="3" t="s">
        <v>39</v>
      </c>
      <c r="D410" s="2"/>
      <c r="E410" s="2"/>
      <c r="F410" s="2"/>
      <c r="G410" s="1"/>
      <c r="H410" s="2"/>
    </row>
    <row r="411" spans="1:10" ht="12.75" customHeight="1" x14ac:dyDescent="0.2">
      <c r="A411" s="4"/>
      <c r="B411" s="23"/>
      <c r="C411" s="3"/>
      <c r="D411" s="2"/>
      <c r="E411" s="2"/>
      <c r="F411" s="2"/>
      <c r="G411" s="1"/>
      <c r="H411" s="2"/>
      <c r="J411" s="28"/>
    </row>
    <row r="412" spans="1:10" ht="12.75" customHeight="1" x14ac:dyDescent="0.2">
      <c r="A412" s="4">
        <f>B412</f>
        <v>41480</v>
      </c>
      <c r="B412" s="20">
        <f>B410+1</f>
        <v>41480</v>
      </c>
      <c r="C412" s="3" t="s">
        <v>39</v>
      </c>
      <c r="D412" s="2"/>
      <c r="E412" s="2"/>
      <c r="F412" s="2"/>
      <c r="G412" s="1"/>
      <c r="H412" s="2"/>
    </row>
    <row r="413" spans="1:10" ht="12.75" customHeight="1" x14ac:dyDescent="0.2">
      <c r="A413" s="4"/>
      <c r="B413" s="23"/>
      <c r="C413" s="3"/>
      <c r="D413" s="2"/>
      <c r="E413" s="2"/>
      <c r="F413" s="2"/>
      <c r="G413" s="1"/>
      <c r="H413" s="2"/>
      <c r="J413" s="28"/>
    </row>
    <row r="414" spans="1:10" ht="12.75" customHeight="1" x14ac:dyDescent="0.2">
      <c r="A414" s="4">
        <f>B414</f>
        <v>41481</v>
      </c>
      <c r="B414" s="20">
        <f>B412+1</f>
        <v>41481</v>
      </c>
      <c r="C414" s="3" t="s">
        <v>39</v>
      </c>
      <c r="D414" s="2"/>
      <c r="E414" s="2"/>
      <c r="F414" s="2"/>
      <c r="G414" s="1"/>
      <c r="H414" s="2"/>
    </row>
    <row r="415" spans="1:10" ht="12.75" customHeight="1" x14ac:dyDescent="0.2">
      <c r="A415" s="4"/>
      <c r="B415" s="23"/>
      <c r="C415" s="3"/>
      <c r="D415" s="2"/>
      <c r="E415" s="2"/>
      <c r="F415" s="2"/>
      <c r="G415" s="1"/>
      <c r="H415" s="2"/>
      <c r="J415" s="28"/>
    </row>
    <row r="416" spans="1:10" ht="12.75" customHeight="1" x14ac:dyDescent="0.2">
      <c r="A416" s="4">
        <f>B416</f>
        <v>41482</v>
      </c>
      <c r="B416" s="20">
        <f>B414+1</f>
        <v>41482</v>
      </c>
      <c r="C416" s="3" t="s">
        <v>39</v>
      </c>
      <c r="D416" s="2"/>
      <c r="E416" s="2"/>
      <c r="F416" s="2"/>
      <c r="G416" s="1"/>
      <c r="H416" s="2"/>
    </row>
    <row r="417" spans="1:10" ht="12.75" customHeight="1" x14ac:dyDescent="0.2">
      <c r="A417" s="4"/>
      <c r="B417" s="23"/>
      <c r="C417" s="3"/>
      <c r="D417" s="2"/>
      <c r="E417" s="2"/>
      <c r="F417" s="2"/>
      <c r="G417" s="1"/>
      <c r="H417" s="2"/>
      <c r="J417" s="28"/>
    </row>
    <row r="418" spans="1:10" ht="12.75" customHeight="1" x14ac:dyDescent="0.2">
      <c r="A418" s="4">
        <f>B418</f>
        <v>41483</v>
      </c>
      <c r="B418" s="20">
        <f>B416+1</f>
        <v>41483</v>
      </c>
      <c r="C418" s="3" t="s">
        <v>39</v>
      </c>
      <c r="D418" s="2"/>
      <c r="E418" s="2"/>
      <c r="F418" s="2" t="s">
        <v>65</v>
      </c>
      <c r="G418" s="1"/>
      <c r="H418" s="2"/>
    </row>
    <row r="419" spans="1:10" ht="12.75" customHeight="1" x14ac:dyDescent="0.2">
      <c r="A419" s="4"/>
      <c r="B419" s="23"/>
      <c r="C419" s="3"/>
      <c r="D419" s="2"/>
      <c r="E419" s="2"/>
      <c r="F419" s="2"/>
      <c r="G419" s="1"/>
      <c r="H419" s="2"/>
      <c r="J419" s="28"/>
    </row>
    <row r="420" spans="1:10" ht="12.75" customHeight="1" x14ac:dyDescent="0.2">
      <c r="A420" s="4">
        <f>B420</f>
        <v>41484</v>
      </c>
      <c r="B420" s="20">
        <f>B418+1</f>
        <v>41484</v>
      </c>
      <c r="C420" s="3" t="s">
        <v>39</v>
      </c>
      <c r="D420" s="2"/>
      <c r="E420" s="2"/>
      <c r="F420" s="2"/>
      <c r="G420" s="1"/>
      <c r="H420" s="2"/>
    </row>
    <row r="421" spans="1:10" ht="12.75" customHeight="1" x14ac:dyDescent="0.2">
      <c r="A421" s="4"/>
      <c r="B421" s="23"/>
      <c r="C421" s="3"/>
      <c r="D421" s="2"/>
      <c r="E421" s="2"/>
      <c r="F421" s="2"/>
      <c r="G421" s="1"/>
      <c r="H421" s="2"/>
      <c r="J421" s="28"/>
    </row>
    <row r="422" spans="1:10" ht="12.75" customHeight="1" x14ac:dyDescent="0.2">
      <c r="A422" s="4">
        <f>B422</f>
        <v>41485</v>
      </c>
      <c r="B422" s="20">
        <f>B420+1</f>
        <v>41485</v>
      </c>
      <c r="C422" s="3" t="s">
        <v>39</v>
      </c>
      <c r="D422" s="2"/>
      <c r="E422" s="2"/>
      <c r="F422" s="2"/>
      <c r="G422" s="1"/>
      <c r="H422" s="2"/>
    </row>
    <row r="423" spans="1:10" ht="12.75" customHeight="1" x14ac:dyDescent="0.2">
      <c r="A423" s="4"/>
      <c r="B423" s="23"/>
      <c r="C423" s="3"/>
      <c r="D423" s="2"/>
      <c r="E423" s="2"/>
      <c r="F423" s="2"/>
      <c r="G423" s="1"/>
      <c r="H423" s="2"/>
      <c r="J423" s="28"/>
    </row>
    <row r="424" spans="1:10" ht="12.75" customHeight="1" x14ac:dyDescent="0.2">
      <c r="A424" s="4">
        <f>B424</f>
        <v>41486</v>
      </c>
      <c r="B424" s="20">
        <f>B422+1</f>
        <v>41486</v>
      </c>
      <c r="C424" s="3" t="s">
        <v>39</v>
      </c>
      <c r="D424" s="2"/>
      <c r="E424" s="2"/>
      <c r="F424" s="2"/>
      <c r="G424" s="1"/>
      <c r="H424" s="2"/>
    </row>
    <row r="425" spans="1:10" ht="12.75" customHeight="1" x14ac:dyDescent="0.2">
      <c r="A425" s="4"/>
      <c r="B425" s="23"/>
      <c r="C425" s="3"/>
      <c r="D425" s="2"/>
      <c r="E425" s="2"/>
      <c r="F425" s="2"/>
      <c r="G425" s="1"/>
      <c r="H425" s="2"/>
      <c r="J425" s="28"/>
    </row>
    <row r="426" spans="1:10" ht="12.75" customHeight="1" x14ac:dyDescent="0.2">
      <c r="A426" s="4">
        <f>B426</f>
        <v>41487</v>
      </c>
      <c r="B426" s="20">
        <f>B424+1</f>
        <v>41487</v>
      </c>
      <c r="C426" s="3" t="s">
        <v>39</v>
      </c>
      <c r="D426" s="2"/>
      <c r="E426" s="2"/>
      <c r="F426" s="2"/>
      <c r="G426" s="1"/>
      <c r="H426" s="2"/>
    </row>
    <row r="427" spans="1:10" ht="12.75" customHeight="1" x14ac:dyDescent="0.2">
      <c r="A427" s="4"/>
      <c r="B427" s="23"/>
      <c r="C427" s="3"/>
      <c r="D427" s="2"/>
      <c r="E427" s="2"/>
      <c r="F427" s="2"/>
      <c r="G427" s="1"/>
      <c r="H427" s="2"/>
      <c r="J427" s="28"/>
    </row>
    <row r="428" spans="1:10" ht="12.75" customHeight="1" x14ac:dyDescent="0.2">
      <c r="A428" s="4">
        <f>B428</f>
        <v>41488</v>
      </c>
      <c r="B428" s="20">
        <f>B426+1</f>
        <v>41488</v>
      </c>
      <c r="C428" s="3" t="s">
        <v>39</v>
      </c>
      <c r="D428" s="2"/>
      <c r="E428" s="2"/>
      <c r="F428" s="2"/>
      <c r="G428" s="1"/>
      <c r="H428" s="2"/>
    </row>
    <row r="429" spans="1:10" ht="12.75" customHeight="1" x14ac:dyDescent="0.2">
      <c r="A429" s="4"/>
      <c r="B429" s="23"/>
      <c r="C429" s="3"/>
      <c r="D429" s="2"/>
      <c r="E429" s="2"/>
      <c r="F429" s="2"/>
      <c r="G429" s="1"/>
      <c r="H429" s="2"/>
      <c r="J429" s="28"/>
    </row>
    <row r="430" spans="1:10" ht="12.75" customHeight="1" x14ac:dyDescent="0.2">
      <c r="A430" s="4">
        <f>B430</f>
        <v>41489</v>
      </c>
      <c r="B430" s="20">
        <f>B428+1</f>
        <v>41489</v>
      </c>
      <c r="C430" s="3" t="s">
        <v>39</v>
      </c>
      <c r="D430" s="2"/>
      <c r="E430" s="2"/>
      <c r="F430" s="2"/>
      <c r="G430" s="1"/>
      <c r="H430" s="2"/>
    </row>
    <row r="431" spans="1:10" ht="12.75" customHeight="1" x14ac:dyDescent="0.2">
      <c r="A431" s="4"/>
      <c r="B431" s="23"/>
      <c r="C431" s="3"/>
      <c r="D431" s="2"/>
      <c r="E431" s="2"/>
      <c r="F431" s="2"/>
      <c r="G431" s="1"/>
      <c r="H431" s="2"/>
      <c r="J431" s="28"/>
    </row>
    <row r="432" spans="1:10" ht="12.75" customHeight="1" x14ac:dyDescent="0.2">
      <c r="A432" s="4">
        <f>B432</f>
        <v>41490</v>
      </c>
      <c r="B432" s="20">
        <f>B430+1</f>
        <v>41490</v>
      </c>
      <c r="C432" s="3" t="s">
        <v>39</v>
      </c>
      <c r="D432" s="2"/>
      <c r="E432" s="2"/>
      <c r="F432" s="2" t="s">
        <v>67</v>
      </c>
      <c r="G432" s="1"/>
      <c r="H432" s="2"/>
    </row>
    <row r="433" spans="1:10" ht="12.75" customHeight="1" x14ac:dyDescent="0.2">
      <c r="A433" s="4"/>
      <c r="B433" s="23"/>
      <c r="C433" s="3"/>
      <c r="D433" s="2"/>
      <c r="E433" s="2"/>
      <c r="F433" s="2"/>
      <c r="G433" s="1"/>
      <c r="H433" s="2"/>
      <c r="J433" s="28"/>
    </row>
    <row r="434" spans="1:10" ht="12.75" customHeight="1" x14ac:dyDescent="0.2">
      <c r="A434" s="4">
        <f>B434</f>
        <v>41491</v>
      </c>
      <c r="B434" s="20">
        <f>B432+1</f>
        <v>41491</v>
      </c>
      <c r="C434" s="3" t="s">
        <v>39</v>
      </c>
      <c r="D434" s="2"/>
      <c r="E434" s="2"/>
      <c r="F434" s="2"/>
      <c r="G434" s="1"/>
      <c r="H434" s="2"/>
    </row>
    <row r="435" spans="1:10" ht="12.75" customHeight="1" x14ac:dyDescent="0.2">
      <c r="A435" s="4"/>
      <c r="B435" s="23"/>
      <c r="C435" s="3"/>
      <c r="D435" s="2"/>
      <c r="E435" s="2"/>
      <c r="F435" s="2"/>
      <c r="G435" s="1"/>
      <c r="H435" s="2"/>
      <c r="J435" s="28"/>
    </row>
    <row r="436" spans="1:10" ht="12.75" customHeight="1" x14ac:dyDescent="0.2">
      <c r="A436" s="4">
        <f>B436</f>
        <v>41492</v>
      </c>
      <c r="B436" s="20">
        <f>B434+1</f>
        <v>41492</v>
      </c>
      <c r="C436" s="3" t="s">
        <v>39</v>
      </c>
      <c r="D436" s="2"/>
      <c r="E436" s="2"/>
      <c r="F436" s="2"/>
      <c r="G436" s="1"/>
      <c r="H436" s="2"/>
    </row>
    <row r="437" spans="1:10" ht="12.75" customHeight="1" x14ac:dyDescent="0.2">
      <c r="A437" s="4"/>
      <c r="B437" s="23"/>
      <c r="C437" s="3"/>
      <c r="D437" s="2"/>
      <c r="E437" s="2"/>
      <c r="F437" s="2"/>
      <c r="G437" s="1"/>
      <c r="H437" s="2"/>
      <c r="J437" s="28"/>
    </row>
    <row r="438" spans="1:10" ht="12.75" customHeight="1" x14ac:dyDescent="0.2">
      <c r="A438" s="4">
        <f>B438</f>
        <v>41493</v>
      </c>
      <c r="B438" s="20">
        <f>B436+1</f>
        <v>41493</v>
      </c>
      <c r="C438" s="3" t="s">
        <v>39</v>
      </c>
      <c r="D438" s="2"/>
      <c r="E438" s="2"/>
      <c r="F438" s="2" t="s">
        <v>197</v>
      </c>
      <c r="G438" s="1"/>
      <c r="H438" s="2"/>
    </row>
    <row r="439" spans="1:10" ht="12.75" customHeight="1" x14ac:dyDescent="0.2">
      <c r="A439" s="4"/>
      <c r="B439" s="23"/>
      <c r="C439" s="3"/>
      <c r="D439" s="2"/>
      <c r="E439" s="2"/>
      <c r="F439" s="2"/>
      <c r="G439" s="1"/>
      <c r="H439" s="2"/>
      <c r="J439" s="28"/>
    </row>
    <row r="440" spans="1:10" ht="12.75" customHeight="1" x14ac:dyDescent="0.2">
      <c r="A440" s="4">
        <f>B440</f>
        <v>41494</v>
      </c>
      <c r="B440" s="20">
        <f>B438+1</f>
        <v>41494</v>
      </c>
      <c r="C440" s="3" t="s">
        <v>39</v>
      </c>
      <c r="D440" s="2"/>
      <c r="E440" s="2"/>
      <c r="F440" s="2"/>
      <c r="G440" s="1"/>
      <c r="H440" s="2"/>
    </row>
    <row r="441" spans="1:10" ht="12.75" customHeight="1" x14ac:dyDescent="0.2">
      <c r="A441" s="4"/>
      <c r="B441" s="23"/>
      <c r="C441" s="3"/>
      <c r="D441" s="2"/>
      <c r="E441" s="2"/>
      <c r="F441" s="2"/>
      <c r="G441" s="1"/>
      <c r="H441" s="2"/>
      <c r="J441" s="28"/>
    </row>
    <row r="442" spans="1:10" ht="12.75" customHeight="1" x14ac:dyDescent="0.2">
      <c r="A442" s="4">
        <f>B442</f>
        <v>41495</v>
      </c>
      <c r="B442" s="20">
        <f>B440+1</f>
        <v>41495</v>
      </c>
      <c r="C442" s="3" t="s">
        <v>39</v>
      </c>
      <c r="D442" s="2"/>
      <c r="E442" s="2"/>
      <c r="F442" s="2" t="s">
        <v>156</v>
      </c>
      <c r="G442" s="1"/>
      <c r="H442" s="2"/>
    </row>
    <row r="443" spans="1:10" ht="12.75" customHeight="1" x14ac:dyDescent="0.2">
      <c r="A443" s="4"/>
      <c r="B443" s="23"/>
      <c r="C443" s="3"/>
      <c r="D443" s="2"/>
      <c r="E443" s="2"/>
      <c r="F443" s="2"/>
      <c r="G443" s="1"/>
      <c r="H443" s="2"/>
      <c r="J443" s="28"/>
    </row>
    <row r="444" spans="1:10" ht="12.75" customHeight="1" x14ac:dyDescent="0.2">
      <c r="A444" s="4">
        <f>B444</f>
        <v>41496</v>
      </c>
      <c r="B444" s="20">
        <f>B442+1</f>
        <v>41496</v>
      </c>
      <c r="C444" s="3" t="s">
        <v>39</v>
      </c>
      <c r="D444" s="2"/>
      <c r="E444" s="2"/>
      <c r="F444" s="2"/>
      <c r="G444" s="1"/>
      <c r="H444" s="2"/>
    </row>
    <row r="445" spans="1:10" ht="12.75" customHeight="1" x14ac:dyDescent="0.2">
      <c r="A445" s="4"/>
      <c r="B445" s="23"/>
      <c r="C445" s="3"/>
      <c r="D445" s="2"/>
      <c r="E445" s="2"/>
      <c r="F445" s="2"/>
      <c r="G445" s="1"/>
      <c r="H445" s="2"/>
      <c r="J445" s="28"/>
    </row>
    <row r="446" spans="1:10" ht="12.75" customHeight="1" x14ac:dyDescent="0.2">
      <c r="A446" s="4">
        <f>B446</f>
        <v>41497</v>
      </c>
      <c r="B446" s="20">
        <f>B444+1</f>
        <v>41497</v>
      </c>
      <c r="C446" s="3" t="s">
        <v>39</v>
      </c>
      <c r="D446" s="2"/>
      <c r="E446" s="2"/>
      <c r="F446" s="2"/>
      <c r="G446" s="1"/>
      <c r="H446" s="2"/>
    </row>
    <row r="447" spans="1:10" ht="12.75" customHeight="1" x14ac:dyDescent="0.2">
      <c r="A447" s="4"/>
      <c r="B447" s="23"/>
      <c r="C447" s="3"/>
      <c r="D447" s="2"/>
      <c r="E447" s="2"/>
      <c r="F447" s="2"/>
      <c r="G447" s="1"/>
      <c r="H447" s="2"/>
      <c r="J447" s="28"/>
    </row>
    <row r="448" spans="1:10" ht="12.75" customHeight="1" x14ac:dyDescent="0.2">
      <c r="A448" s="4">
        <f>B448</f>
        <v>41498</v>
      </c>
      <c r="B448" s="20">
        <f>B446+1</f>
        <v>41498</v>
      </c>
      <c r="C448" s="3" t="s">
        <v>39</v>
      </c>
      <c r="D448" s="2"/>
      <c r="E448" s="2"/>
      <c r="F448" s="2"/>
      <c r="G448" s="1"/>
      <c r="H448" s="2"/>
    </row>
    <row r="449" spans="1:10" ht="12.75" customHeight="1" x14ac:dyDescent="0.2">
      <c r="A449" s="4"/>
      <c r="B449" s="23"/>
      <c r="C449" s="3"/>
      <c r="D449" s="2"/>
      <c r="E449" s="2"/>
      <c r="F449" s="2"/>
      <c r="G449" s="1"/>
      <c r="H449" s="2"/>
      <c r="J449" s="28"/>
    </row>
    <row r="450" spans="1:10" ht="12.75" customHeight="1" x14ac:dyDescent="0.2">
      <c r="A450" s="4">
        <f>B450</f>
        <v>41499</v>
      </c>
      <c r="B450" s="20">
        <f>B448+1</f>
        <v>41499</v>
      </c>
      <c r="C450" s="3" t="s">
        <v>39</v>
      </c>
      <c r="D450" s="2"/>
      <c r="E450" s="2"/>
      <c r="F450" s="2"/>
      <c r="G450" s="1"/>
      <c r="H450" s="2"/>
    </row>
    <row r="451" spans="1:10" ht="12.75" customHeight="1" x14ac:dyDescent="0.2">
      <c r="A451" s="4"/>
      <c r="B451" s="23"/>
      <c r="C451" s="3"/>
      <c r="D451" s="2"/>
      <c r="E451" s="2"/>
      <c r="F451" s="2"/>
      <c r="G451" s="1"/>
      <c r="H451" s="2"/>
      <c r="J451" s="28"/>
    </row>
    <row r="452" spans="1:10" ht="12.75" customHeight="1" x14ac:dyDescent="0.2">
      <c r="A452" s="4">
        <f>B452</f>
        <v>41500</v>
      </c>
      <c r="B452" s="20">
        <f>B450+1</f>
        <v>41500</v>
      </c>
      <c r="C452" s="3" t="s">
        <v>39</v>
      </c>
      <c r="D452" s="2"/>
      <c r="E452" s="2"/>
      <c r="F452" s="2"/>
      <c r="G452" s="1"/>
      <c r="H452" s="2"/>
    </row>
    <row r="453" spans="1:10" ht="12.75" customHeight="1" x14ac:dyDescent="0.2">
      <c r="A453" s="4"/>
      <c r="B453" s="23"/>
      <c r="C453" s="3"/>
      <c r="D453" s="2"/>
      <c r="E453" s="2"/>
      <c r="F453" s="2"/>
      <c r="G453" s="1"/>
      <c r="H453" s="2"/>
      <c r="J453" s="28"/>
    </row>
    <row r="454" spans="1:10" ht="12.75" customHeight="1" x14ac:dyDescent="0.2">
      <c r="A454" s="4">
        <f>B454</f>
        <v>41501</v>
      </c>
      <c r="B454" s="20">
        <f>B452+1</f>
        <v>41501</v>
      </c>
      <c r="C454" s="3" t="s">
        <v>39</v>
      </c>
      <c r="D454" s="2"/>
      <c r="E454" s="2"/>
      <c r="F454" s="2"/>
      <c r="G454" s="1"/>
      <c r="H454" s="2"/>
    </row>
    <row r="455" spans="1:10" ht="12.75" customHeight="1" x14ac:dyDescent="0.2">
      <c r="A455" s="4"/>
      <c r="B455" s="23"/>
      <c r="C455" s="3"/>
      <c r="D455" s="2"/>
      <c r="E455" s="2"/>
      <c r="F455" s="2"/>
      <c r="G455" s="1"/>
      <c r="H455" s="2"/>
      <c r="J455" s="28"/>
    </row>
    <row r="456" spans="1:10" ht="12.75" customHeight="1" x14ac:dyDescent="0.2">
      <c r="A456" s="4">
        <f>B456</f>
        <v>41502</v>
      </c>
      <c r="B456" s="20">
        <f>B454+1</f>
        <v>41502</v>
      </c>
      <c r="C456" s="3" t="s">
        <v>39</v>
      </c>
      <c r="D456" s="2"/>
      <c r="E456" s="2"/>
      <c r="F456" s="2"/>
      <c r="G456" s="1"/>
      <c r="H456" s="2"/>
    </row>
    <row r="457" spans="1:10" ht="12.75" customHeight="1" x14ac:dyDescent="0.2">
      <c r="A457" s="4"/>
      <c r="B457" s="23"/>
      <c r="C457" s="3"/>
      <c r="D457" s="2"/>
      <c r="E457" s="2"/>
      <c r="F457" s="2"/>
      <c r="G457" s="1"/>
      <c r="H457" s="2"/>
      <c r="J457" s="28"/>
    </row>
    <row r="458" spans="1:10" ht="12.75" customHeight="1" x14ac:dyDescent="0.2">
      <c r="A458" s="4">
        <f>B458</f>
        <v>41503</v>
      </c>
      <c r="B458" s="20">
        <f>B456+1</f>
        <v>41503</v>
      </c>
      <c r="C458" s="3" t="s">
        <v>39</v>
      </c>
      <c r="D458" s="2"/>
      <c r="E458" s="2"/>
      <c r="F458" s="2"/>
      <c r="G458" s="1"/>
      <c r="H458" s="2"/>
    </row>
    <row r="459" spans="1:10" ht="12.75" customHeight="1" x14ac:dyDescent="0.2">
      <c r="A459" s="4"/>
      <c r="B459" s="23"/>
      <c r="C459" s="3"/>
      <c r="D459" s="2"/>
      <c r="E459" s="2"/>
      <c r="F459" s="2"/>
      <c r="G459" s="1"/>
      <c r="H459" s="2"/>
      <c r="J459" s="28"/>
    </row>
    <row r="460" spans="1:10" ht="12.75" customHeight="1" x14ac:dyDescent="0.2">
      <c r="A460" s="4">
        <f>B460</f>
        <v>41504</v>
      </c>
      <c r="B460" s="20">
        <f>B458+1</f>
        <v>41504</v>
      </c>
      <c r="C460" s="3" t="s">
        <v>39</v>
      </c>
      <c r="D460" s="2"/>
      <c r="E460" s="2"/>
      <c r="F460" s="2" t="s">
        <v>127</v>
      </c>
      <c r="G460" s="1"/>
      <c r="H460" s="2"/>
    </row>
    <row r="461" spans="1:10" ht="12.75" customHeight="1" x14ac:dyDescent="0.2">
      <c r="A461" s="4"/>
      <c r="B461" s="23"/>
      <c r="C461" s="3"/>
      <c r="D461" s="2"/>
      <c r="E461" s="2"/>
      <c r="F461" s="2"/>
      <c r="G461" s="1"/>
      <c r="H461" s="2"/>
      <c r="J461" s="28"/>
    </row>
    <row r="462" spans="1:10" ht="12.75" customHeight="1" x14ac:dyDescent="0.2">
      <c r="A462" s="4">
        <f>B462</f>
        <v>41505</v>
      </c>
      <c r="B462" s="20">
        <f>B460+1</f>
        <v>41505</v>
      </c>
      <c r="C462" s="3" t="s">
        <v>39</v>
      </c>
      <c r="D462" s="2"/>
      <c r="E462" s="2"/>
      <c r="F462" s="2"/>
      <c r="G462" s="1"/>
      <c r="H462" s="2"/>
    </row>
    <row r="463" spans="1:10" ht="12.75" customHeight="1" x14ac:dyDescent="0.2">
      <c r="A463" s="4"/>
      <c r="B463" s="23"/>
      <c r="C463" s="3"/>
      <c r="D463" s="2"/>
      <c r="E463" s="2"/>
      <c r="F463" s="2"/>
      <c r="G463" s="1"/>
      <c r="H463" s="2"/>
      <c r="J463" s="28"/>
    </row>
    <row r="464" spans="1:10" ht="12.75" customHeight="1" x14ac:dyDescent="0.2">
      <c r="A464" s="4">
        <f>B464</f>
        <v>41506</v>
      </c>
      <c r="B464" s="20">
        <f>B462+1</f>
        <v>41506</v>
      </c>
      <c r="C464" s="3" t="s">
        <v>39</v>
      </c>
      <c r="D464" s="2"/>
      <c r="E464" s="2"/>
      <c r="F464" s="2"/>
      <c r="G464" s="1"/>
      <c r="H464" s="2"/>
    </row>
    <row r="465" spans="1:10" ht="12.75" customHeight="1" x14ac:dyDescent="0.2">
      <c r="A465" s="4"/>
      <c r="B465" s="23"/>
      <c r="C465" s="3"/>
      <c r="D465" s="2"/>
      <c r="E465" s="2"/>
      <c r="F465" s="2"/>
      <c r="G465" s="1"/>
      <c r="H465" s="2"/>
      <c r="J465" s="28"/>
    </row>
    <row r="466" spans="1:10" ht="12.75" customHeight="1" x14ac:dyDescent="0.2">
      <c r="A466" s="4">
        <f>B466</f>
        <v>41507</v>
      </c>
      <c r="B466" s="20">
        <f>B464+1</f>
        <v>41507</v>
      </c>
      <c r="C466" s="3" t="s">
        <v>39</v>
      </c>
      <c r="D466" s="2"/>
      <c r="E466" s="2"/>
      <c r="F466" s="2"/>
      <c r="G466" s="1"/>
      <c r="H466" s="2"/>
    </row>
    <row r="467" spans="1:10" ht="12.75" customHeight="1" x14ac:dyDescent="0.2">
      <c r="A467" s="4"/>
      <c r="B467" s="23"/>
      <c r="C467" s="3"/>
      <c r="D467" s="2"/>
      <c r="E467" s="2"/>
      <c r="F467" s="2"/>
      <c r="G467" s="1"/>
      <c r="H467" s="2"/>
      <c r="J467" s="28"/>
    </row>
    <row r="468" spans="1:10" ht="12.75" customHeight="1" x14ac:dyDescent="0.2">
      <c r="A468" s="4">
        <f>B468</f>
        <v>41508</v>
      </c>
      <c r="B468" s="20">
        <f>B466+1</f>
        <v>41508</v>
      </c>
      <c r="C468" s="3" t="s">
        <v>39</v>
      </c>
      <c r="D468" s="2"/>
      <c r="E468" s="2"/>
      <c r="F468" s="2"/>
      <c r="G468" s="1"/>
      <c r="H468" s="2"/>
    </row>
    <row r="469" spans="1:10" ht="12.75" customHeight="1" x14ac:dyDescent="0.2">
      <c r="A469" s="4"/>
      <c r="B469" s="23"/>
      <c r="C469" s="3"/>
      <c r="D469" s="2"/>
      <c r="E469" s="2"/>
      <c r="F469" s="2"/>
      <c r="G469" s="1"/>
      <c r="H469" s="2"/>
      <c r="J469" s="28"/>
    </row>
    <row r="470" spans="1:10" ht="12.75" customHeight="1" x14ac:dyDescent="0.2">
      <c r="A470" s="4">
        <f>B470</f>
        <v>41509</v>
      </c>
      <c r="B470" s="20">
        <f>B468+1</f>
        <v>41509</v>
      </c>
      <c r="C470" s="3" t="s">
        <v>39</v>
      </c>
      <c r="D470" s="2"/>
      <c r="E470" s="2"/>
      <c r="F470" s="2"/>
      <c r="G470" s="1"/>
      <c r="H470" s="2"/>
    </row>
    <row r="471" spans="1:10" ht="12.75" customHeight="1" x14ac:dyDescent="0.2">
      <c r="A471" s="4"/>
      <c r="B471" s="23"/>
      <c r="C471" s="3"/>
      <c r="D471" s="2"/>
      <c r="E471" s="2"/>
      <c r="F471" s="2"/>
      <c r="G471" s="1"/>
      <c r="H471" s="2"/>
      <c r="J471" s="28"/>
    </row>
    <row r="472" spans="1:10" ht="12.75" customHeight="1" x14ac:dyDescent="0.2">
      <c r="A472" s="4">
        <f>B472</f>
        <v>41510</v>
      </c>
      <c r="B472" s="20">
        <f>B470+1</f>
        <v>41510</v>
      </c>
      <c r="C472" s="3" t="s">
        <v>39</v>
      </c>
      <c r="D472" s="2"/>
      <c r="E472" s="2"/>
      <c r="F472" s="2"/>
      <c r="G472" s="1"/>
      <c r="H472" s="2"/>
    </row>
    <row r="473" spans="1:10" ht="12.75" customHeight="1" x14ac:dyDescent="0.2">
      <c r="A473" s="4"/>
      <c r="B473" s="23"/>
      <c r="C473" s="3"/>
      <c r="D473" s="2"/>
      <c r="E473" s="2"/>
      <c r="F473" s="2"/>
      <c r="G473" s="1"/>
      <c r="H473" s="2"/>
      <c r="J473" s="28"/>
    </row>
    <row r="474" spans="1:10" ht="12.75" customHeight="1" x14ac:dyDescent="0.2">
      <c r="A474" s="4">
        <f>B474</f>
        <v>41511</v>
      </c>
      <c r="B474" s="20">
        <f>B472+1</f>
        <v>41511</v>
      </c>
      <c r="C474" s="3" t="s">
        <v>39</v>
      </c>
      <c r="D474" s="2"/>
      <c r="E474" s="2"/>
      <c r="F474" s="2" t="s">
        <v>65</v>
      </c>
      <c r="G474" s="1"/>
      <c r="H474" s="2"/>
    </row>
    <row r="475" spans="1:10" ht="12.75" customHeight="1" x14ac:dyDescent="0.2">
      <c r="A475" s="4"/>
      <c r="B475" s="23"/>
      <c r="C475" s="3"/>
      <c r="D475" s="2"/>
      <c r="E475" s="2"/>
      <c r="F475" s="2"/>
      <c r="G475" s="1"/>
      <c r="H475" s="2"/>
      <c r="J475" s="28"/>
    </row>
    <row r="476" spans="1:10" ht="12.75" customHeight="1" x14ac:dyDescent="0.2">
      <c r="A476" s="4">
        <f>B476</f>
        <v>41512</v>
      </c>
      <c r="B476" s="20">
        <f>B474+1</f>
        <v>41512</v>
      </c>
      <c r="C476" s="3" t="s">
        <v>39</v>
      </c>
      <c r="D476" s="2"/>
      <c r="E476" s="2"/>
      <c r="F476" s="2"/>
      <c r="G476" s="1"/>
      <c r="H476" s="2"/>
    </row>
    <row r="477" spans="1:10" ht="12.75" customHeight="1" x14ac:dyDescent="0.2">
      <c r="A477" s="4"/>
      <c r="B477" s="23"/>
      <c r="C477" s="3"/>
      <c r="D477" s="2"/>
      <c r="E477" s="2"/>
      <c r="F477" s="2"/>
      <c r="G477" s="1"/>
      <c r="H477" s="2"/>
      <c r="J477" s="28"/>
    </row>
    <row r="478" spans="1:10" ht="12.75" customHeight="1" x14ac:dyDescent="0.2">
      <c r="A478" s="4">
        <f>B478</f>
        <v>41513</v>
      </c>
      <c r="B478" s="20">
        <f>B476+1</f>
        <v>41513</v>
      </c>
      <c r="C478" s="3" t="s">
        <v>39</v>
      </c>
      <c r="D478" s="2"/>
      <c r="E478" s="2"/>
      <c r="F478" s="2"/>
      <c r="G478" s="1"/>
      <c r="H478" s="2"/>
    </row>
    <row r="479" spans="1:10" ht="12.75" customHeight="1" x14ac:dyDescent="0.2">
      <c r="A479" s="4"/>
      <c r="B479" s="23"/>
      <c r="C479" s="3"/>
      <c r="D479" s="2"/>
      <c r="E479" s="2"/>
      <c r="F479" s="2"/>
      <c r="G479" s="1"/>
      <c r="H479" s="2"/>
      <c r="J479" s="28"/>
    </row>
    <row r="480" spans="1:10" ht="12.75" customHeight="1" x14ac:dyDescent="0.2">
      <c r="A480" s="4">
        <f>B480</f>
        <v>41514</v>
      </c>
      <c r="B480" s="20">
        <f>B478+1</f>
        <v>41514</v>
      </c>
      <c r="C480" s="3" t="s">
        <v>39</v>
      </c>
      <c r="D480" s="2"/>
      <c r="E480" s="2"/>
      <c r="F480" s="2"/>
      <c r="G480" s="1"/>
      <c r="H480" s="2"/>
    </row>
    <row r="481" spans="1:10" ht="12.75" customHeight="1" x14ac:dyDescent="0.2">
      <c r="A481" s="4"/>
      <c r="B481" s="23"/>
      <c r="C481" s="3"/>
      <c r="D481" s="2"/>
      <c r="E481" s="2"/>
      <c r="F481" s="2"/>
      <c r="G481" s="1"/>
      <c r="H481" s="2"/>
      <c r="J481" s="28"/>
    </row>
    <row r="482" spans="1:10" ht="12.75" customHeight="1" x14ac:dyDescent="0.2">
      <c r="A482" s="4">
        <f>B482</f>
        <v>41515</v>
      </c>
      <c r="B482" s="20">
        <f>B480+1</f>
        <v>41515</v>
      </c>
      <c r="C482" s="3" t="s">
        <v>39</v>
      </c>
      <c r="D482" s="2"/>
      <c r="E482" s="2"/>
      <c r="F482" s="2"/>
      <c r="G482" s="1"/>
      <c r="H482" s="2"/>
    </row>
    <row r="483" spans="1:10" ht="12.75" customHeight="1" x14ac:dyDescent="0.2">
      <c r="A483" s="4"/>
      <c r="B483" s="23"/>
      <c r="C483" s="3"/>
      <c r="D483" s="2"/>
      <c r="E483" s="2"/>
      <c r="F483" s="2"/>
      <c r="G483" s="1"/>
      <c r="H483" s="2"/>
      <c r="J483" s="28"/>
    </row>
    <row r="484" spans="1:10" ht="12.75" customHeight="1" x14ac:dyDescent="0.2">
      <c r="A484" s="4">
        <f>B484</f>
        <v>41516</v>
      </c>
      <c r="B484" s="20">
        <f>B482+1</f>
        <v>41516</v>
      </c>
      <c r="C484" s="3" t="s">
        <v>39</v>
      </c>
      <c r="D484" s="2"/>
      <c r="E484" s="2"/>
      <c r="F484" s="2"/>
      <c r="G484" s="1"/>
      <c r="H484" s="2"/>
    </row>
    <row r="485" spans="1:10" ht="12.75" customHeight="1" x14ac:dyDescent="0.2">
      <c r="A485" s="4"/>
      <c r="B485" s="23"/>
      <c r="C485" s="3"/>
      <c r="D485" s="2"/>
      <c r="E485" s="2"/>
      <c r="F485" s="2"/>
      <c r="G485" s="1"/>
      <c r="H485" s="2"/>
      <c r="J485" s="28"/>
    </row>
    <row r="486" spans="1:10" ht="12.75" customHeight="1" x14ac:dyDescent="0.2">
      <c r="A486" s="4">
        <f>B486</f>
        <v>41517</v>
      </c>
      <c r="B486" s="20">
        <f>B484+1</f>
        <v>41517</v>
      </c>
      <c r="C486" s="3" t="s">
        <v>39</v>
      </c>
      <c r="D486" s="2"/>
      <c r="E486" s="2"/>
      <c r="F486" s="2"/>
      <c r="G486" s="1"/>
      <c r="H486" s="2"/>
    </row>
    <row r="487" spans="1:10" ht="12.75" customHeight="1" x14ac:dyDescent="0.2">
      <c r="A487" s="4"/>
      <c r="B487" s="23"/>
      <c r="C487" s="3"/>
      <c r="D487" s="2"/>
      <c r="E487" s="2"/>
      <c r="F487" s="2"/>
      <c r="G487" s="1"/>
      <c r="H487" s="2"/>
      <c r="J487" s="28"/>
    </row>
    <row r="488" spans="1:10" ht="12.75" customHeight="1" x14ac:dyDescent="0.2">
      <c r="A488" s="4">
        <f>B488</f>
        <v>41518</v>
      </c>
      <c r="B488" s="20">
        <f>B486+1</f>
        <v>41518</v>
      </c>
      <c r="C488" s="3" t="s">
        <v>39</v>
      </c>
      <c r="D488" s="2"/>
      <c r="E488" s="2"/>
      <c r="F488" s="2" t="s">
        <v>67</v>
      </c>
      <c r="G488" s="1"/>
      <c r="H488" s="2"/>
    </row>
    <row r="489" spans="1:10" ht="12.75" customHeight="1" x14ac:dyDescent="0.2">
      <c r="A489" s="4"/>
      <c r="B489" s="23"/>
      <c r="C489" s="3"/>
      <c r="D489" s="2"/>
      <c r="E489" s="2"/>
      <c r="F489" s="2"/>
      <c r="G489" s="1"/>
      <c r="H489" s="2"/>
      <c r="J489" s="28"/>
    </row>
    <row r="490" spans="1:10" ht="12.75" customHeight="1" x14ac:dyDescent="0.2">
      <c r="A490" s="4">
        <f>B490</f>
        <v>41519</v>
      </c>
      <c r="B490" s="20">
        <f>B488+1</f>
        <v>41519</v>
      </c>
      <c r="C490" s="3" t="s">
        <v>39</v>
      </c>
      <c r="D490" s="2"/>
      <c r="E490" s="2"/>
      <c r="F490" s="2"/>
      <c r="G490" s="1"/>
      <c r="H490" s="2"/>
    </row>
    <row r="491" spans="1:10" ht="12.75" customHeight="1" x14ac:dyDescent="0.2">
      <c r="A491" s="4"/>
      <c r="B491" s="23"/>
      <c r="C491" s="3"/>
      <c r="D491" s="2"/>
      <c r="E491" s="2"/>
      <c r="F491" s="2"/>
      <c r="G491" s="1"/>
      <c r="H491" s="2"/>
      <c r="J491" s="28"/>
    </row>
    <row r="492" spans="1:10" ht="12.75" customHeight="1" x14ac:dyDescent="0.2">
      <c r="A492" s="4">
        <f>B492</f>
        <v>41520</v>
      </c>
      <c r="B492" s="20">
        <f>B490+1</f>
        <v>41520</v>
      </c>
      <c r="C492" s="3" t="s">
        <v>39</v>
      </c>
      <c r="D492" s="2"/>
      <c r="E492" s="2"/>
      <c r="F492" s="2"/>
      <c r="G492" s="1"/>
      <c r="H492" s="2"/>
    </row>
    <row r="493" spans="1:10" ht="12.75" customHeight="1" x14ac:dyDescent="0.2">
      <c r="A493" s="4"/>
      <c r="B493" s="23"/>
      <c r="C493" s="3"/>
      <c r="D493" s="2"/>
      <c r="E493" s="2"/>
      <c r="F493" s="2"/>
      <c r="G493" s="1"/>
      <c r="H493" s="2"/>
      <c r="J493" s="28"/>
    </row>
    <row r="494" spans="1:10" ht="12.75" customHeight="1" x14ac:dyDescent="0.2">
      <c r="A494" s="4">
        <f>B494</f>
        <v>41521</v>
      </c>
      <c r="B494" s="20">
        <f>B492+1</f>
        <v>41521</v>
      </c>
      <c r="C494" s="3"/>
      <c r="D494" s="2"/>
      <c r="E494" s="2"/>
      <c r="F494" s="2" t="s">
        <v>197</v>
      </c>
      <c r="G494" s="1"/>
      <c r="H494" s="2"/>
    </row>
    <row r="495" spans="1:10" ht="12.75" customHeight="1" x14ac:dyDescent="0.2">
      <c r="A495" s="4"/>
      <c r="B495" s="23"/>
      <c r="C495" s="3"/>
      <c r="D495" s="2"/>
      <c r="E495" s="2"/>
      <c r="F495" s="2"/>
      <c r="G495" s="1"/>
      <c r="H495" s="2"/>
      <c r="J495" s="28"/>
    </row>
    <row r="496" spans="1:10" ht="12.75" customHeight="1" x14ac:dyDescent="0.2">
      <c r="A496" s="4">
        <f>B496</f>
        <v>41522</v>
      </c>
      <c r="B496" s="20">
        <f>B494+1</f>
        <v>41522</v>
      </c>
      <c r="C496" s="3"/>
      <c r="D496" s="2"/>
      <c r="E496" s="2" t="s">
        <v>100</v>
      </c>
      <c r="F496" s="2"/>
      <c r="G496" s="1"/>
      <c r="H496" s="2"/>
    </row>
    <row r="497" spans="1:10" ht="12.75" customHeight="1" x14ac:dyDescent="0.2">
      <c r="A497" s="4"/>
      <c r="B497" s="23"/>
      <c r="C497" s="3"/>
      <c r="D497" s="2"/>
      <c r="E497" s="2"/>
      <c r="F497" s="2"/>
      <c r="G497" s="1"/>
      <c r="H497" s="2"/>
      <c r="J497" s="28"/>
    </row>
    <row r="498" spans="1:10" ht="12.75" customHeight="1" x14ac:dyDescent="0.2">
      <c r="A498" s="4">
        <f>B498</f>
        <v>41523</v>
      </c>
      <c r="B498" s="20">
        <f>B496+1</f>
        <v>41523</v>
      </c>
      <c r="C498" s="3"/>
      <c r="D498" s="2"/>
      <c r="E498" s="2" t="s">
        <v>123</v>
      </c>
      <c r="F498" s="2"/>
      <c r="G498" s="1"/>
      <c r="H498" s="2"/>
    </row>
    <row r="499" spans="1:10" ht="12.75" customHeight="1" x14ac:dyDescent="0.2">
      <c r="A499" s="4"/>
      <c r="B499" s="23"/>
      <c r="C499" s="3"/>
      <c r="D499" s="2"/>
      <c r="E499" s="2"/>
      <c r="F499" s="2"/>
      <c r="G499" s="1"/>
      <c r="H499" s="2"/>
      <c r="J499" s="28"/>
    </row>
    <row r="500" spans="1:10" ht="12.75" customHeight="1" x14ac:dyDescent="0.2">
      <c r="A500" s="4">
        <f>B500</f>
        <v>41524</v>
      </c>
      <c r="B500" s="20">
        <f>B498+1</f>
        <v>41524</v>
      </c>
      <c r="C500" s="3"/>
      <c r="D500" s="2"/>
      <c r="E500" s="2"/>
      <c r="F500" s="2"/>
      <c r="G500" s="1"/>
      <c r="H500" s="2"/>
    </row>
    <row r="501" spans="1:10" ht="12.75" customHeight="1" x14ac:dyDescent="0.2">
      <c r="A501" s="4"/>
      <c r="B501" s="23"/>
      <c r="C501" s="3"/>
      <c r="D501" s="2"/>
      <c r="E501" s="2"/>
      <c r="F501" s="2"/>
      <c r="G501" s="1"/>
      <c r="H501" s="2"/>
      <c r="J501" s="28"/>
    </row>
    <row r="502" spans="1:10" ht="12.75" customHeight="1" x14ac:dyDescent="0.2">
      <c r="A502" s="4">
        <f>B502</f>
        <v>41525</v>
      </c>
      <c r="B502" s="20">
        <f>B500+1</f>
        <v>41525</v>
      </c>
      <c r="C502" s="3"/>
      <c r="D502" s="2"/>
      <c r="E502" s="2"/>
      <c r="F502" s="2"/>
      <c r="G502" s="1"/>
      <c r="H502" s="2"/>
    </row>
    <row r="503" spans="1:10" ht="12.75" customHeight="1" x14ac:dyDescent="0.2">
      <c r="A503" s="4"/>
      <c r="B503" s="23"/>
      <c r="C503" s="3"/>
      <c r="D503" s="2"/>
      <c r="E503" s="2"/>
      <c r="F503" s="2"/>
      <c r="G503" s="1"/>
      <c r="H503" s="2"/>
      <c r="J503" s="28"/>
    </row>
    <row r="504" spans="1:10" ht="12.75" customHeight="1" x14ac:dyDescent="0.2">
      <c r="A504" s="4">
        <f>B504</f>
        <v>41526</v>
      </c>
      <c r="B504" s="20">
        <f>B502+1</f>
        <v>41526</v>
      </c>
      <c r="C504" s="3"/>
      <c r="D504" s="2"/>
      <c r="E504" s="2"/>
      <c r="F504" s="2"/>
      <c r="G504" s="1"/>
      <c r="H504" s="2"/>
    </row>
    <row r="505" spans="1:10" ht="12.75" customHeight="1" x14ac:dyDescent="0.2">
      <c r="A505" s="4"/>
      <c r="B505" s="23"/>
      <c r="C505" s="3"/>
      <c r="D505" s="2"/>
      <c r="E505" s="2"/>
      <c r="F505" s="2"/>
      <c r="G505" s="1"/>
      <c r="H505" s="2"/>
      <c r="J505" s="28"/>
    </row>
    <row r="506" spans="1:10" ht="12.75" customHeight="1" x14ac:dyDescent="0.2">
      <c r="A506" s="4">
        <f>B506</f>
        <v>41527</v>
      </c>
      <c r="B506" s="20">
        <f>B504+1</f>
        <v>41527</v>
      </c>
      <c r="C506" s="3"/>
      <c r="D506" s="2"/>
      <c r="E506" s="2"/>
      <c r="F506" s="2"/>
      <c r="G506" s="1"/>
      <c r="H506" s="2"/>
    </row>
    <row r="507" spans="1:10" ht="12.75" customHeight="1" x14ac:dyDescent="0.2">
      <c r="A507" s="4"/>
      <c r="B507" s="23"/>
      <c r="C507" s="3"/>
      <c r="D507" s="2"/>
      <c r="E507" s="2"/>
      <c r="F507" s="2"/>
      <c r="G507" s="1"/>
      <c r="H507" s="2"/>
      <c r="J507" s="28"/>
    </row>
    <row r="508" spans="1:10" ht="12.75" customHeight="1" x14ac:dyDescent="0.2">
      <c r="A508" s="4">
        <f>B508</f>
        <v>41528</v>
      </c>
      <c r="B508" s="20">
        <f>B506+1</f>
        <v>41528</v>
      </c>
      <c r="C508" s="3"/>
      <c r="D508" s="2"/>
      <c r="E508" s="2"/>
      <c r="F508" s="2"/>
      <c r="G508" s="1"/>
      <c r="H508" s="2"/>
    </row>
    <row r="509" spans="1:10" ht="12.75" customHeight="1" x14ac:dyDescent="0.2">
      <c r="A509" s="4"/>
      <c r="B509" s="23"/>
      <c r="C509" s="3"/>
      <c r="D509" s="2"/>
      <c r="E509" s="2"/>
      <c r="F509" s="2"/>
      <c r="G509" s="1"/>
      <c r="H509" s="2"/>
      <c r="J509" s="28"/>
    </row>
    <row r="510" spans="1:10" ht="12.75" customHeight="1" x14ac:dyDescent="0.2">
      <c r="A510" s="4">
        <f>B510</f>
        <v>41529</v>
      </c>
      <c r="B510" s="20">
        <f>B508+1</f>
        <v>41529</v>
      </c>
      <c r="C510" s="3"/>
      <c r="D510" s="2"/>
      <c r="E510" s="2" t="s">
        <v>100</v>
      </c>
      <c r="F510" s="2"/>
      <c r="G510" s="1"/>
      <c r="H510" s="2"/>
    </row>
    <row r="511" spans="1:10" ht="12.75" customHeight="1" x14ac:dyDescent="0.2">
      <c r="A511" s="4"/>
      <c r="B511" s="23"/>
      <c r="C511" s="3"/>
      <c r="D511" s="2"/>
      <c r="E511" s="2"/>
      <c r="F511" s="2"/>
      <c r="G511" s="1"/>
      <c r="H511" s="2"/>
      <c r="J511" s="28"/>
    </row>
    <row r="512" spans="1:10" ht="12.75" customHeight="1" x14ac:dyDescent="0.2">
      <c r="A512" s="4">
        <f>B512</f>
        <v>41530</v>
      </c>
      <c r="B512" s="20">
        <f>B510+1</f>
        <v>41530</v>
      </c>
      <c r="C512" s="3"/>
      <c r="D512" s="2"/>
      <c r="E512" s="2" t="s">
        <v>123</v>
      </c>
      <c r="F512" s="2" t="s">
        <v>156</v>
      </c>
      <c r="G512" s="1"/>
      <c r="H512" s="2"/>
    </row>
    <row r="513" spans="1:10" ht="12.75" customHeight="1" x14ac:dyDescent="0.2">
      <c r="A513" s="4"/>
      <c r="B513" s="23"/>
      <c r="C513" s="3"/>
      <c r="D513" s="2"/>
      <c r="E513" s="2"/>
      <c r="F513" s="2"/>
      <c r="G513" s="1"/>
      <c r="H513" s="2"/>
      <c r="J513" s="28"/>
    </row>
    <row r="514" spans="1:10" ht="12.75" customHeight="1" x14ac:dyDescent="0.2">
      <c r="A514" s="4">
        <f>B514</f>
        <v>41531</v>
      </c>
      <c r="B514" s="20">
        <f>B512+1</f>
        <v>41531</v>
      </c>
      <c r="C514" s="3"/>
      <c r="D514" s="2"/>
      <c r="E514" s="2"/>
      <c r="F514" s="2"/>
      <c r="G514" s="1"/>
      <c r="H514" s="2"/>
    </row>
    <row r="515" spans="1:10" ht="12.75" customHeight="1" x14ac:dyDescent="0.2">
      <c r="A515" s="4"/>
      <c r="B515" s="23"/>
      <c r="C515" s="3"/>
      <c r="D515" s="2"/>
      <c r="E515" s="2"/>
      <c r="F515" s="2"/>
      <c r="G515" s="1"/>
      <c r="H515" s="2"/>
      <c r="J515" s="28"/>
    </row>
    <row r="516" spans="1:10" ht="12.75" customHeight="1" x14ac:dyDescent="0.2">
      <c r="A516" s="4">
        <f>B516</f>
        <v>41532</v>
      </c>
      <c r="B516" s="20">
        <f>B514+1</f>
        <v>41532</v>
      </c>
      <c r="C516" s="3"/>
      <c r="D516" s="2"/>
      <c r="E516" s="2"/>
      <c r="F516" s="2" t="s">
        <v>127</v>
      </c>
      <c r="G516" s="1"/>
      <c r="H516" s="2"/>
    </row>
    <row r="517" spans="1:10" ht="12.75" customHeight="1" x14ac:dyDescent="0.2">
      <c r="A517" s="4"/>
      <c r="B517" s="23"/>
      <c r="C517" s="3"/>
      <c r="D517" s="2"/>
      <c r="E517" s="2"/>
      <c r="F517" s="2"/>
      <c r="G517" s="1"/>
      <c r="H517" s="2"/>
      <c r="J517" s="28"/>
    </row>
    <row r="518" spans="1:10" ht="12.75" customHeight="1" x14ac:dyDescent="0.2">
      <c r="A518" s="4">
        <f>B518</f>
        <v>41533</v>
      </c>
      <c r="B518" s="20">
        <f>B516+1</f>
        <v>41533</v>
      </c>
      <c r="C518" s="3"/>
      <c r="D518" s="2"/>
      <c r="E518" s="2"/>
      <c r="F518" s="2"/>
      <c r="G518" s="1"/>
      <c r="H518" s="2"/>
    </row>
    <row r="519" spans="1:10" ht="12.75" customHeight="1" x14ac:dyDescent="0.2">
      <c r="A519" s="4"/>
      <c r="B519" s="23"/>
      <c r="C519" s="3"/>
      <c r="D519" s="2"/>
      <c r="E519" s="2"/>
      <c r="F519" s="2"/>
      <c r="G519" s="1"/>
      <c r="H519" s="2"/>
      <c r="J519" s="28"/>
    </row>
    <row r="520" spans="1:10" ht="12.75" customHeight="1" x14ac:dyDescent="0.2">
      <c r="A520" s="4">
        <f>B520</f>
        <v>41534</v>
      </c>
      <c r="B520" s="20">
        <f>B518+1</f>
        <v>41534</v>
      </c>
      <c r="C520" s="3"/>
      <c r="D520" s="2"/>
      <c r="E520" s="2"/>
      <c r="F520" s="2"/>
      <c r="G520" s="1"/>
      <c r="H520" s="2"/>
    </row>
    <row r="521" spans="1:10" ht="12.75" customHeight="1" x14ac:dyDescent="0.2">
      <c r="A521" s="4"/>
      <c r="B521" s="23"/>
      <c r="C521" s="3"/>
      <c r="D521" s="2"/>
      <c r="E521" s="2"/>
      <c r="F521" s="2"/>
      <c r="G521" s="1"/>
      <c r="H521" s="2"/>
      <c r="J521" s="28"/>
    </row>
    <row r="522" spans="1:10" ht="12.75" customHeight="1" x14ac:dyDescent="0.2">
      <c r="A522" s="4">
        <f>B522</f>
        <v>41535</v>
      </c>
      <c r="B522" s="20">
        <f>B520+1</f>
        <v>41535</v>
      </c>
      <c r="C522" s="3"/>
      <c r="D522" s="2"/>
      <c r="E522" s="2"/>
      <c r="F522" s="2"/>
      <c r="G522" s="1"/>
      <c r="H522" s="2"/>
    </row>
    <row r="523" spans="1:10" ht="12.75" customHeight="1" x14ac:dyDescent="0.2">
      <c r="A523" s="4"/>
      <c r="B523" s="23"/>
      <c r="C523" s="3"/>
      <c r="D523" s="2"/>
      <c r="E523" s="2"/>
      <c r="F523" s="2"/>
      <c r="G523" s="1"/>
      <c r="H523" s="2"/>
      <c r="J523" s="28"/>
    </row>
    <row r="524" spans="1:10" ht="12.75" customHeight="1" x14ac:dyDescent="0.2">
      <c r="A524" s="4">
        <f>B524</f>
        <v>41536</v>
      </c>
      <c r="B524" s="20">
        <f>B522+1</f>
        <v>41536</v>
      </c>
      <c r="C524" s="3"/>
      <c r="D524" s="2"/>
      <c r="E524" s="2" t="s">
        <v>100</v>
      </c>
      <c r="F524" s="2"/>
      <c r="G524" s="1"/>
      <c r="H524" s="2"/>
    </row>
    <row r="525" spans="1:10" ht="12.75" customHeight="1" x14ac:dyDescent="0.2">
      <c r="A525" s="4"/>
      <c r="B525" s="23"/>
      <c r="C525" s="3"/>
      <c r="D525" s="2"/>
      <c r="E525" s="2"/>
      <c r="F525" s="2"/>
      <c r="G525" s="1"/>
      <c r="H525" s="2"/>
      <c r="J525" s="28"/>
    </row>
    <row r="526" spans="1:10" ht="12.75" customHeight="1" x14ac:dyDescent="0.2">
      <c r="A526" s="4">
        <f>B526</f>
        <v>41537</v>
      </c>
      <c r="B526" s="20">
        <f>B524+1</f>
        <v>41537</v>
      </c>
      <c r="C526" s="3"/>
      <c r="D526" s="2"/>
      <c r="E526" s="2" t="s">
        <v>123</v>
      </c>
      <c r="F526" s="2"/>
      <c r="G526" s="1"/>
      <c r="H526" s="2"/>
    </row>
    <row r="527" spans="1:10" ht="12.75" customHeight="1" x14ac:dyDescent="0.2">
      <c r="A527" s="4"/>
      <c r="B527" s="23"/>
      <c r="C527" s="3"/>
      <c r="D527" s="2"/>
      <c r="E527" s="2"/>
      <c r="F527" s="2"/>
      <c r="G527" s="1"/>
      <c r="H527" s="2"/>
      <c r="J527" s="28"/>
    </row>
    <row r="528" spans="1:10" ht="12.75" customHeight="1" x14ac:dyDescent="0.2">
      <c r="A528" s="4">
        <f>B528</f>
        <v>41538</v>
      </c>
      <c r="B528" s="20">
        <f>B526+1</f>
        <v>41538</v>
      </c>
      <c r="C528" s="3"/>
      <c r="D528" s="2"/>
      <c r="E528" s="2"/>
      <c r="F528" s="2"/>
      <c r="G528" s="1"/>
      <c r="H528" s="2"/>
    </row>
    <row r="529" spans="1:10" ht="12.75" customHeight="1" x14ac:dyDescent="0.2">
      <c r="A529" s="4"/>
      <c r="B529" s="23"/>
      <c r="C529" s="3"/>
      <c r="D529" s="2"/>
      <c r="E529" s="2"/>
      <c r="F529" s="2"/>
      <c r="G529" s="1"/>
      <c r="H529" s="2"/>
      <c r="J529" s="28"/>
    </row>
    <row r="530" spans="1:10" ht="12.75" customHeight="1" x14ac:dyDescent="0.2">
      <c r="A530" s="4">
        <f>B530</f>
        <v>41539</v>
      </c>
      <c r="B530" s="20">
        <f>B528+1</f>
        <v>41539</v>
      </c>
      <c r="C530" s="3"/>
      <c r="D530" s="2"/>
      <c r="E530" s="2"/>
      <c r="F530" s="2" t="s">
        <v>65</v>
      </c>
      <c r="G530" s="1"/>
      <c r="H530" s="2"/>
    </row>
    <row r="531" spans="1:10" ht="12.75" customHeight="1" x14ac:dyDescent="0.2">
      <c r="A531" s="4"/>
      <c r="B531" s="23"/>
      <c r="C531" s="3"/>
      <c r="D531" s="2"/>
      <c r="E531" s="2"/>
      <c r="F531" s="2"/>
      <c r="G531" s="1"/>
      <c r="H531" s="2"/>
      <c r="J531" s="28"/>
    </row>
    <row r="532" spans="1:10" ht="12.75" customHeight="1" x14ac:dyDescent="0.2">
      <c r="A532" s="4">
        <f>B532</f>
        <v>41540</v>
      </c>
      <c r="B532" s="20">
        <f>B530+1</f>
        <v>41540</v>
      </c>
      <c r="C532" s="3"/>
      <c r="D532" s="2"/>
      <c r="E532" s="2"/>
      <c r="F532" s="2"/>
      <c r="G532" s="1"/>
      <c r="H532" s="2"/>
    </row>
    <row r="533" spans="1:10" ht="12.75" customHeight="1" x14ac:dyDescent="0.2">
      <c r="A533" s="4"/>
      <c r="B533" s="23"/>
      <c r="C533" s="3"/>
      <c r="D533" s="2"/>
      <c r="E533" s="2"/>
      <c r="F533" s="2"/>
      <c r="G533" s="1"/>
      <c r="H533" s="2"/>
      <c r="J533" s="28"/>
    </row>
    <row r="534" spans="1:10" ht="12.75" customHeight="1" x14ac:dyDescent="0.2">
      <c r="A534" s="4">
        <f>B534</f>
        <v>41541</v>
      </c>
      <c r="B534" s="20">
        <f>B532+1</f>
        <v>41541</v>
      </c>
      <c r="C534" s="3"/>
      <c r="D534" s="2"/>
      <c r="E534" s="2"/>
      <c r="F534" s="2"/>
      <c r="G534" s="1"/>
      <c r="H534" s="2"/>
    </row>
    <row r="535" spans="1:10" ht="12.75" customHeight="1" x14ac:dyDescent="0.2">
      <c r="A535" s="4"/>
      <c r="B535" s="23"/>
      <c r="C535" s="3"/>
      <c r="D535" s="2"/>
      <c r="E535" s="2"/>
      <c r="F535" s="2"/>
      <c r="G535" s="1"/>
      <c r="H535" s="2"/>
      <c r="J535" s="28"/>
    </row>
    <row r="536" spans="1:10" ht="12.75" customHeight="1" x14ac:dyDescent="0.2">
      <c r="A536" s="4">
        <f>B536</f>
        <v>41542</v>
      </c>
      <c r="B536" s="20">
        <f>B534+1</f>
        <v>41542</v>
      </c>
      <c r="C536" s="3"/>
      <c r="D536" s="2"/>
      <c r="E536" s="2"/>
      <c r="F536" s="2"/>
      <c r="G536" s="1"/>
      <c r="H536" s="2"/>
    </row>
    <row r="537" spans="1:10" ht="12.75" customHeight="1" x14ac:dyDescent="0.2">
      <c r="A537" s="4"/>
      <c r="B537" s="23"/>
      <c r="C537" s="3"/>
      <c r="D537" s="2"/>
      <c r="E537" s="2"/>
      <c r="F537" s="2"/>
      <c r="G537" s="1"/>
      <c r="H537" s="2"/>
      <c r="J537" s="28"/>
    </row>
    <row r="538" spans="1:10" ht="12.75" customHeight="1" x14ac:dyDescent="0.2">
      <c r="A538" s="4">
        <f>B538</f>
        <v>41543</v>
      </c>
      <c r="B538" s="20">
        <f>B536+1</f>
        <v>41543</v>
      </c>
      <c r="C538" s="3"/>
      <c r="D538" s="2"/>
      <c r="E538" s="2" t="s">
        <v>100</v>
      </c>
      <c r="F538" s="2"/>
      <c r="G538" s="1"/>
      <c r="H538" s="2"/>
    </row>
    <row r="539" spans="1:10" ht="12.75" customHeight="1" x14ac:dyDescent="0.2">
      <c r="A539" s="4"/>
      <c r="B539" s="23"/>
      <c r="C539" s="3"/>
      <c r="D539" s="2"/>
      <c r="E539" s="2"/>
      <c r="F539" s="2"/>
      <c r="G539" s="1"/>
      <c r="H539" s="2"/>
      <c r="J539" s="28"/>
    </row>
    <row r="540" spans="1:10" ht="12.75" customHeight="1" x14ac:dyDescent="0.2">
      <c r="A540" s="4">
        <f>B540</f>
        <v>41544</v>
      </c>
      <c r="B540" s="20">
        <f>B538+1</f>
        <v>41544</v>
      </c>
      <c r="C540" s="3"/>
      <c r="D540" s="2"/>
      <c r="E540" s="2" t="s">
        <v>123</v>
      </c>
      <c r="F540" s="2"/>
      <c r="G540" s="1"/>
      <c r="H540" s="2"/>
    </row>
    <row r="541" spans="1:10" ht="12.75" customHeight="1" x14ac:dyDescent="0.2">
      <c r="A541" s="4"/>
      <c r="B541" s="23"/>
      <c r="C541" s="3"/>
      <c r="D541" s="2"/>
      <c r="E541" s="2"/>
      <c r="F541" s="2"/>
      <c r="G541" s="1"/>
      <c r="H541" s="2"/>
      <c r="J541" s="28"/>
    </row>
    <row r="542" spans="1:10" ht="12.75" customHeight="1" x14ac:dyDescent="0.2">
      <c r="A542" s="4">
        <f>B542</f>
        <v>41545</v>
      </c>
      <c r="B542" s="20">
        <f>B540+1</f>
        <v>41545</v>
      </c>
      <c r="C542" s="3"/>
      <c r="D542" s="2"/>
      <c r="E542" s="2"/>
      <c r="F542" s="2"/>
      <c r="G542" s="1"/>
      <c r="H542" s="2"/>
    </row>
    <row r="543" spans="1:10" ht="12.75" customHeight="1" x14ac:dyDescent="0.2">
      <c r="A543" s="4"/>
      <c r="B543" s="23"/>
      <c r="C543" s="3"/>
      <c r="D543" s="2"/>
      <c r="E543" s="2"/>
      <c r="F543" s="2"/>
      <c r="G543" s="1"/>
      <c r="H543" s="2"/>
      <c r="J543" s="28"/>
    </row>
    <row r="544" spans="1:10" ht="12.75" customHeight="1" x14ac:dyDescent="0.2">
      <c r="A544" s="4">
        <f>B544</f>
        <v>41546</v>
      </c>
      <c r="B544" s="20">
        <f>B542+1</f>
        <v>41546</v>
      </c>
      <c r="C544" s="3"/>
      <c r="D544" s="2"/>
      <c r="E544" s="2"/>
      <c r="F544" s="2"/>
      <c r="G544" s="1"/>
      <c r="H544" s="2"/>
    </row>
    <row r="545" spans="1:10" ht="12.75" customHeight="1" x14ac:dyDescent="0.2">
      <c r="A545" s="4"/>
      <c r="B545" s="23"/>
      <c r="C545" s="3"/>
      <c r="D545" s="2"/>
      <c r="E545" s="2"/>
      <c r="F545" s="2"/>
      <c r="G545" s="1"/>
      <c r="H545" s="2"/>
      <c r="J545" s="28"/>
    </row>
    <row r="546" spans="1:10" ht="12.75" customHeight="1" x14ac:dyDescent="0.2">
      <c r="A546" s="4">
        <f>B546</f>
        <v>41547</v>
      </c>
      <c r="B546" s="20">
        <f>B544+1</f>
        <v>41547</v>
      </c>
      <c r="C546" s="3"/>
      <c r="D546" s="2"/>
      <c r="E546" s="2"/>
      <c r="F546" s="2"/>
      <c r="G546" s="1"/>
      <c r="H546" s="2"/>
    </row>
    <row r="547" spans="1:10" ht="12.75" customHeight="1" x14ac:dyDescent="0.2">
      <c r="A547" s="4"/>
      <c r="B547" s="23"/>
      <c r="C547" s="3"/>
      <c r="D547" s="2"/>
      <c r="E547" s="2"/>
      <c r="F547" s="2"/>
      <c r="G547" s="1"/>
      <c r="H547" s="2"/>
      <c r="J547" s="28"/>
    </row>
    <row r="548" spans="1:10" ht="12.75" customHeight="1" x14ac:dyDescent="0.2">
      <c r="A548" s="4">
        <f>B548</f>
        <v>41548</v>
      </c>
      <c r="B548" s="20">
        <f>B546+1</f>
        <v>41548</v>
      </c>
      <c r="C548" s="3"/>
      <c r="D548" s="2"/>
      <c r="E548" s="2"/>
      <c r="F548" s="2"/>
      <c r="G548" s="1"/>
      <c r="H548" s="2"/>
    </row>
    <row r="549" spans="1:10" ht="12.75" customHeight="1" x14ac:dyDescent="0.2">
      <c r="A549" s="4"/>
      <c r="B549" s="23"/>
      <c r="C549" s="3"/>
      <c r="D549" s="2"/>
      <c r="E549" s="2"/>
      <c r="F549" s="2"/>
      <c r="G549" s="1"/>
      <c r="H549" s="2"/>
      <c r="J549" s="28"/>
    </row>
    <row r="550" spans="1:10" ht="12.75" customHeight="1" x14ac:dyDescent="0.2">
      <c r="A550" s="4">
        <f>B550</f>
        <v>41549</v>
      </c>
      <c r="B550" s="20">
        <f>B548+1</f>
        <v>41549</v>
      </c>
      <c r="C550" s="3"/>
      <c r="D550" s="2"/>
      <c r="E550" s="2"/>
      <c r="F550" s="2" t="s">
        <v>197</v>
      </c>
      <c r="G550" s="1"/>
      <c r="H550" s="2"/>
    </row>
    <row r="551" spans="1:10" ht="12.75" customHeight="1" x14ac:dyDescent="0.2">
      <c r="A551" s="4"/>
      <c r="B551" s="23"/>
      <c r="C551" s="3"/>
      <c r="D551" s="2"/>
      <c r="E551" s="2"/>
      <c r="F551" s="2"/>
      <c r="G551" s="1"/>
      <c r="H551" s="2"/>
      <c r="J551" s="28"/>
    </row>
    <row r="552" spans="1:10" ht="12.75" customHeight="1" x14ac:dyDescent="0.2">
      <c r="A552" s="4">
        <f>B552</f>
        <v>41550</v>
      </c>
      <c r="B552" s="20">
        <f>B550+1</f>
        <v>41550</v>
      </c>
      <c r="C552" s="3"/>
      <c r="D552" s="2"/>
      <c r="E552" s="2"/>
      <c r="F552" s="2"/>
      <c r="G552" s="1"/>
      <c r="H552" s="2"/>
    </row>
    <row r="553" spans="1:10" ht="12.75" customHeight="1" x14ac:dyDescent="0.2">
      <c r="A553" s="4"/>
      <c r="B553" s="23" t="s">
        <v>175</v>
      </c>
      <c r="C553" s="3"/>
      <c r="D553" s="2"/>
      <c r="E553" s="2"/>
      <c r="F553" s="2"/>
      <c r="G553" s="1"/>
      <c r="H553" s="2"/>
      <c r="J553" s="28"/>
    </row>
    <row r="554" spans="1:10" ht="12.75" customHeight="1" x14ac:dyDescent="0.2">
      <c r="A554" s="4">
        <f>B554</f>
        <v>41551</v>
      </c>
      <c r="B554" s="20">
        <f>B552+1</f>
        <v>41551</v>
      </c>
      <c r="C554" s="3"/>
      <c r="D554" s="2"/>
      <c r="E554" s="2" t="s">
        <v>123</v>
      </c>
      <c r="F554" s="2"/>
      <c r="G554" s="1"/>
      <c r="H554" s="2"/>
    </row>
    <row r="555" spans="1:10" ht="12.75" customHeight="1" x14ac:dyDescent="0.2">
      <c r="A555" s="4"/>
      <c r="B555" s="23"/>
      <c r="C555" s="3"/>
      <c r="D555" s="2"/>
      <c r="E555" s="2"/>
      <c r="F555" s="2"/>
      <c r="G555" s="1"/>
      <c r="H555" s="2"/>
      <c r="J555" s="28"/>
    </row>
    <row r="556" spans="1:10" ht="12.75" customHeight="1" x14ac:dyDescent="0.2">
      <c r="A556" s="4">
        <f>B556</f>
        <v>41552</v>
      </c>
      <c r="B556" s="20">
        <f>B554+1</f>
        <v>41552</v>
      </c>
      <c r="C556" s="3"/>
      <c r="D556" s="2"/>
      <c r="E556" s="2"/>
      <c r="F556" s="2"/>
      <c r="G556" s="1"/>
      <c r="H556" s="2"/>
    </row>
    <row r="557" spans="1:10" ht="12.75" customHeight="1" x14ac:dyDescent="0.2">
      <c r="A557" s="4"/>
      <c r="B557" s="23"/>
      <c r="C557" s="3"/>
      <c r="D557" s="2"/>
      <c r="E557" s="2"/>
      <c r="F557" s="2"/>
      <c r="G557" s="1"/>
      <c r="H557" s="2"/>
      <c r="J557" s="28"/>
    </row>
    <row r="558" spans="1:10" ht="12.75" customHeight="1" x14ac:dyDescent="0.2">
      <c r="A558" s="4">
        <f>B558</f>
        <v>41553</v>
      </c>
      <c r="B558" s="20">
        <f>B556+1</f>
        <v>41553</v>
      </c>
      <c r="C558" s="3"/>
      <c r="D558" s="2"/>
      <c r="E558" s="2"/>
      <c r="F558" s="2" t="s">
        <v>67</v>
      </c>
      <c r="G558" s="1"/>
      <c r="H558" s="2"/>
    </row>
    <row r="559" spans="1:10" ht="12.75" customHeight="1" x14ac:dyDescent="0.2">
      <c r="A559" s="4"/>
      <c r="B559" s="23"/>
      <c r="C559" s="3"/>
      <c r="D559" s="2"/>
      <c r="E559" s="2"/>
      <c r="F559" s="2"/>
      <c r="G559" s="1"/>
      <c r="H559" s="2"/>
      <c r="J559" s="28"/>
    </row>
    <row r="560" spans="1:10" ht="12.75" customHeight="1" x14ac:dyDescent="0.2">
      <c r="A560" s="4">
        <f>B560</f>
        <v>41554</v>
      </c>
      <c r="B560" s="20">
        <f>B558+1</f>
        <v>41554</v>
      </c>
      <c r="C560" s="3"/>
      <c r="D560" s="2"/>
      <c r="E560" s="2"/>
      <c r="F560" s="2"/>
      <c r="G560" s="1"/>
      <c r="H560" s="2"/>
    </row>
    <row r="561" spans="1:10" ht="12.75" customHeight="1" x14ac:dyDescent="0.2">
      <c r="A561" s="4"/>
      <c r="B561" s="23"/>
      <c r="C561" s="3"/>
      <c r="D561" s="2"/>
      <c r="E561" s="2"/>
      <c r="F561" s="2"/>
      <c r="G561" s="1"/>
      <c r="H561" s="2"/>
      <c r="J561" s="28"/>
    </row>
    <row r="562" spans="1:10" ht="12.75" customHeight="1" x14ac:dyDescent="0.2">
      <c r="A562" s="4">
        <f>B562</f>
        <v>41555</v>
      </c>
      <c r="B562" s="20">
        <f>B560+1</f>
        <v>41555</v>
      </c>
      <c r="C562" s="3"/>
      <c r="D562" s="2"/>
      <c r="E562" s="2"/>
      <c r="F562" s="2"/>
      <c r="G562" s="1"/>
      <c r="H562" s="2"/>
    </row>
    <row r="563" spans="1:10" ht="12.75" customHeight="1" x14ac:dyDescent="0.2">
      <c r="A563" s="4"/>
      <c r="B563" s="23"/>
      <c r="C563" s="3"/>
      <c r="D563" s="2"/>
      <c r="E563" s="2"/>
      <c r="F563" s="2"/>
      <c r="G563" s="1"/>
      <c r="H563" s="2"/>
      <c r="J563" s="28"/>
    </row>
    <row r="564" spans="1:10" ht="12.75" customHeight="1" x14ac:dyDescent="0.2">
      <c r="A564" s="4">
        <f>B564</f>
        <v>41556</v>
      </c>
      <c r="B564" s="20">
        <f>B562+1</f>
        <v>41556</v>
      </c>
      <c r="C564" s="3"/>
      <c r="D564" s="2"/>
      <c r="E564" s="2"/>
      <c r="F564" s="2"/>
      <c r="G564" s="1"/>
      <c r="H564" s="2"/>
    </row>
    <row r="565" spans="1:10" ht="12.75" customHeight="1" x14ac:dyDescent="0.2">
      <c r="A565" s="4"/>
      <c r="B565" s="23"/>
      <c r="C565" s="3"/>
      <c r="D565" s="2"/>
      <c r="E565" s="2"/>
      <c r="F565" s="2"/>
      <c r="G565" s="1"/>
      <c r="H565" s="2"/>
      <c r="J565" s="28"/>
    </row>
    <row r="566" spans="1:10" ht="12.75" customHeight="1" x14ac:dyDescent="0.2">
      <c r="A566" s="4">
        <f>B566</f>
        <v>41557</v>
      </c>
      <c r="B566" s="20">
        <f>B564+1</f>
        <v>41557</v>
      </c>
      <c r="C566" s="3"/>
      <c r="D566" s="2"/>
      <c r="E566" s="2" t="s">
        <v>100</v>
      </c>
      <c r="F566" s="2"/>
      <c r="G566" s="1"/>
      <c r="H566" s="2"/>
    </row>
    <row r="567" spans="1:10" ht="12.75" customHeight="1" x14ac:dyDescent="0.2">
      <c r="A567" s="4"/>
      <c r="B567" s="23"/>
      <c r="C567" s="3"/>
      <c r="D567" s="2"/>
      <c r="E567" s="2"/>
      <c r="F567" s="2"/>
      <c r="G567" s="1"/>
      <c r="H567" s="2"/>
      <c r="J567" s="28"/>
    </row>
    <row r="568" spans="1:10" ht="12.75" customHeight="1" x14ac:dyDescent="0.2">
      <c r="A568" s="4">
        <f>B568</f>
        <v>41558</v>
      </c>
      <c r="B568" s="20">
        <f>B566+1</f>
        <v>41558</v>
      </c>
      <c r="C568" s="3"/>
      <c r="D568" s="2"/>
      <c r="E568" s="2" t="s">
        <v>123</v>
      </c>
      <c r="F568" s="2" t="s">
        <v>156</v>
      </c>
      <c r="G568" s="1"/>
      <c r="H568" s="2"/>
    </row>
    <row r="569" spans="1:10" ht="12.75" customHeight="1" x14ac:dyDescent="0.2">
      <c r="A569" s="4"/>
      <c r="B569" s="23"/>
      <c r="C569" s="3"/>
      <c r="D569" s="2"/>
      <c r="E569" s="2"/>
      <c r="F569" s="2"/>
      <c r="G569" s="1"/>
      <c r="H569" s="2"/>
      <c r="J569" s="28"/>
    </row>
    <row r="570" spans="1:10" ht="12.75" customHeight="1" x14ac:dyDescent="0.2">
      <c r="A570" s="4">
        <f>B570</f>
        <v>41559</v>
      </c>
      <c r="B570" s="20">
        <f>B568+1</f>
        <v>41559</v>
      </c>
      <c r="C570" s="3"/>
      <c r="D570" s="2"/>
      <c r="E570" s="2"/>
      <c r="F570" s="2"/>
      <c r="G570" s="1"/>
      <c r="H570" s="2" t="s">
        <v>225</v>
      </c>
    </row>
    <row r="571" spans="1:10" ht="12.75" customHeight="1" x14ac:dyDescent="0.2">
      <c r="A571" s="4"/>
      <c r="B571" s="23"/>
      <c r="C571" s="3"/>
      <c r="D571" s="2"/>
      <c r="E571" s="2"/>
      <c r="F571" s="2"/>
      <c r="G571" s="1"/>
      <c r="H571" s="2"/>
      <c r="J571" s="28"/>
    </row>
    <row r="572" spans="1:10" ht="12.75" customHeight="1" x14ac:dyDescent="0.2">
      <c r="A572" s="4">
        <f>B572</f>
        <v>41560</v>
      </c>
      <c r="B572" s="20">
        <f>B570+1</f>
        <v>41560</v>
      </c>
      <c r="C572" s="3"/>
      <c r="D572" s="2"/>
      <c r="E572" s="2"/>
      <c r="F572" s="2"/>
      <c r="G572" s="1"/>
      <c r="H572" s="2"/>
    </row>
    <row r="573" spans="1:10" ht="12.75" customHeight="1" x14ac:dyDescent="0.2">
      <c r="A573" s="4"/>
      <c r="B573" s="23"/>
      <c r="C573" s="3"/>
      <c r="D573" s="2"/>
      <c r="E573" s="2"/>
      <c r="F573" s="2"/>
      <c r="G573" s="1"/>
      <c r="H573" s="2"/>
      <c r="J573" s="28"/>
    </row>
    <row r="574" spans="1:10" ht="12.75" customHeight="1" x14ac:dyDescent="0.2">
      <c r="A574" s="4">
        <f>B574</f>
        <v>41561</v>
      </c>
      <c r="B574" s="20">
        <f>B572+1</f>
        <v>41561</v>
      </c>
      <c r="C574" s="3"/>
      <c r="D574" s="2"/>
      <c r="E574" s="2"/>
      <c r="F574" s="2"/>
      <c r="G574" s="1"/>
      <c r="H574" s="2"/>
    </row>
    <row r="575" spans="1:10" ht="12.75" customHeight="1" x14ac:dyDescent="0.2">
      <c r="A575" s="4"/>
      <c r="B575" s="23"/>
      <c r="C575" s="3"/>
      <c r="D575" s="2"/>
      <c r="E575" s="2"/>
      <c r="F575" s="2"/>
      <c r="G575" s="1"/>
      <c r="H575" s="2"/>
      <c r="J575" s="28"/>
    </row>
    <row r="576" spans="1:10" ht="12.75" customHeight="1" x14ac:dyDescent="0.2">
      <c r="A576" s="4">
        <f>B576</f>
        <v>41562</v>
      </c>
      <c r="B576" s="20">
        <f>B574+1</f>
        <v>41562</v>
      </c>
      <c r="C576" s="3"/>
      <c r="D576" s="2"/>
      <c r="E576" s="2"/>
      <c r="F576" s="2"/>
      <c r="G576" s="1"/>
      <c r="H576" s="2"/>
    </row>
    <row r="577" spans="1:10" ht="12.75" customHeight="1" x14ac:dyDescent="0.2">
      <c r="A577" s="4"/>
      <c r="B577" s="23"/>
      <c r="C577" s="3"/>
      <c r="D577" s="2"/>
      <c r="E577" s="2"/>
      <c r="F577" s="2"/>
      <c r="G577" s="1"/>
      <c r="H577" s="2"/>
      <c r="J577" s="28"/>
    </row>
    <row r="578" spans="1:10" ht="12.75" customHeight="1" x14ac:dyDescent="0.2">
      <c r="A578" s="4">
        <f>B578</f>
        <v>41563</v>
      </c>
      <c r="B578" s="20">
        <f>B576+1</f>
        <v>41563</v>
      </c>
      <c r="C578" s="3"/>
      <c r="D578" s="2"/>
      <c r="E578" s="2"/>
      <c r="F578" s="2" t="s">
        <v>226</v>
      </c>
      <c r="G578" s="1"/>
      <c r="H578" s="2"/>
    </row>
    <row r="579" spans="1:10" ht="12.75" customHeight="1" x14ac:dyDescent="0.2">
      <c r="A579" s="4"/>
      <c r="B579" s="23"/>
      <c r="C579" s="3"/>
      <c r="D579" s="2"/>
      <c r="E579" s="2"/>
      <c r="F579" s="2"/>
      <c r="G579" s="1"/>
      <c r="H579" s="2"/>
      <c r="J579" s="28"/>
    </row>
    <row r="580" spans="1:10" ht="12.75" customHeight="1" x14ac:dyDescent="0.2">
      <c r="A580" s="4">
        <f>B580</f>
        <v>41564</v>
      </c>
      <c r="B580" s="20">
        <f>B578+1</f>
        <v>41564</v>
      </c>
      <c r="C580" s="3"/>
      <c r="D580" s="2"/>
      <c r="E580" s="2" t="s">
        <v>100</v>
      </c>
      <c r="F580" s="2"/>
      <c r="G580" s="1"/>
      <c r="H580" s="2"/>
    </row>
    <row r="581" spans="1:10" ht="12.75" customHeight="1" x14ac:dyDescent="0.2">
      <c r="A581" s="4"/>
      <c r="B581" s="23"/>
      <c r="C581" s="3"/>
      <c r="D581" s="2"/>
      <c r="E581" s="2"/>
      <c r="F581" s="2"/>
      <c r="G581" s="1"/>
      <c r="H581" s="2"/>
      <c r="J581" s="28"/>
    </row>
    <row r="582" spans="1:10" ht="12.75" customHeight="1" x14ac:dyDescent="0.2">
      <c r="A582" s="4">
        <f>B582</f>
        <v>41565</v>
      </c>
      <c r="B582" s="20">
        <f>B580+1</f>
        <v>41565</v>
      </c>
      <c r="C582" s="3"/>
      <c r="D582" s="2"/>
      <c r="E582" s="2" t="s">
        <v>123</v>
      </c>
      <c r="F582" s="2"/>
      <c r="G582" s="1"/>
      <c r="H582" s="2"/>
    </row>
    <row r="583" spans="1:10" ht="12.75" customHeight="1" x14ac:dyDescent="0.2">
      <c r="A583" s="4"/>
      <c r="B583" s="23"/>
      <c r="C583" s="3"/>
      <c r="D583" s="2"/>
      <c r="E583" s="2"/>
      <c r="F583" s="2"/>
      <c r="G583" s="1"/>
      <c r="H583" s="2"/>
      <c r="J583" s="28"/>
    </row>
    <row r="584" spans="1:10" ht="12.75" customHeight="1" x14ac:dyDescent="0.2">
      <c r="A584" s="4">
        <f>B584</f>
        <v>41566</v>
      </c>
      <c r="B584" s="20">
        <f>B582+1</f>
        <v>41566</v>
      </c>
      <c r="C584" s="3"/>
      <c r="D584" s="2" t="s">
        <v>144</v>
      </c>
      <c r="E584" s="2"/>
      <c r="F584" s="2"/>
      <c r="G584" s="1"/>
      <c r="H584" s="2"/>
    </row>
    <row r="585" spans="1:10" ht="12.75" customHeight="1" x14ac:dyDescent="0.2">
      <c r="A585" s="4"/>
      <c r="B585" s="23"/>
      <c r="C585" s="3"/>
      <c r="D585" s="2"/>
      <c r="E585" s="2"/>
      <c r="F585" s="2"/>
      <c r="G585" s="1"/>
      <c r="H585" s="2"/>
      <c r="J585" s="28"/>
    </row>
    <row r="586" spans="1:10" ht="12.75" customHeight="1" x14ac:dyDescent="0.2">
      <c r="A586" s="4">
        <f>B586</f>
        <v>41567</v>
      </c>
      <c r="B586" s="20">
        <f>B584+1</f>
        <v>41567</v>
      </c>
      <c r="C586" s="3"/>
      <c r="D586" s="2"/>
      <c r="E586" s="2"/>
      <c r="F586" s="2" t="s">
        <v>127</v>
      </c>
      <c r="G586" s="1"/>
      <c r="H586" s="2"/>
    </row>
    <row r="587" spans="1:10" ht="12.75" customHeight="1" x14ac:dyDescent="0.2">
      <c r="A587" s="4"/>
      <c r="B587" s="23"/>
      <c r="C587" s="3"/>
      <c r="D587" s="2"/>
      <c r="E587" s="2"/>
      <c r="F587" s="2"/>
      <c r="G587" s="1"/>
      <c r="H587" s="2"/>
      <c r="J587" s="28"/>
    </row>
    <row r="588" spans="1:10" ht="12.75" customHeight="1" x14ac:dyDescent="0.2">
      <c r="A588" s="4">
        <f>B588</f>
        <v>41568</v>
      </c>
      <c r="B588" s="20">
        <f>B586+1</f>
        <v>41568</v>
      </c>
      <c r="C588" s="3" t="s">
        <v>47</v>
      </c>
      <c r="D588" s="2"/>
      <c r="E588" s="2"/>
      <c r="F588" s="2"/>
      <c r="G588" s="1"/>
      <c r="H588" s="2"/>
    </row>
    <row r="589" spans="1:10" ht="12.75" customHeight="1" x14ac:dyDescent="0.2">
      <c r="A589" s="4"/>
      <c r="B589" s="23"/>
      <c r="C589" s="3"/>
      <c r="D589" s="2"/>
      <c r="E589" s="2"/>
      <c r="F589" s="2"/>
      <c r="G589" s="1"/>
      <c r="H589" s="2"/>
      <c r="J589" s="28"/>
    </row>
    <row r="590" spans="1:10" ht="12.75" customHeight="1" x14ac:dyDescent="0.2">
      <c r="A590" s="4">
        <f>B590</f>
        <v>41569</v>
      </c>
      <c r="B590" s="20">
        <f>B588+1</f>
        <v>41569</v>
      </c>
      <c r="C590" s="3" t="s">
        <v>47</v>
      </c>
      <c r="D590" s="2"/>
      <c r="E590" s="2"/>
      <c r="F590" s="2"/>
      <c r="G590" s="1"/>
      <c r="H590" s="2"/>
    </row>
    <row r="591" spans="1:10" ht="12.75" customHeight="1" x14ac:dyDescent="0.2">
      <c r="A591" s="4"/>
      <c r="B591" s="23"/>
      <c r="C591" s="3"/>
      <c r="D591" s="2"/>
      <c r="E591" s="2"/>
      <c r="F591" s="2"/>
      <c r="G591" s="1"/>
      <c r="H591" s="2"/>
      <c r="J591" s="28"/>
    </row>
    <row r="592" spans="1:10" ht="12.75" customHeight="1" x14ac:dyDescent="0.2">
      <c r="A592" s="4">
        <f>B592</f>
        <v>41570</v>
      </c>
      <c r="B592" s="20">
        <f>B590+1</f>
        <v>41570</v>
      </c>
      <c r="C592" s="3" t="s">
        <v>47</v>
      </c>
      <c r="D592" s="2"/>
      <c r="E592" s="2"/>
      <c r="F592" s="2"/>
      <c r="G592" s="1"/>
      <c r="H592" s="2"/>
    </row>
    <row r="593" spans="1:10" ht="12.75" customHeight="1" x14ac:dyDescent="0.2">
      <c r="A593" s="4"/>
      <c r="B593" s="23"/>
      <c r="C593" s="3"/>
      <c r="D593" s="2"/>
      <c r="E593" s="2"/>
      <c r="F593" s="2"/>
      <c r="G593" s="1"/>
      <c r="H593" s="2"/>
      <c r="J593" s="28"/>
    </row>
    <row r="594" spans="1:10" ht="12.75" customHeight="1" x14ac:dyDescent="0.2">
      <c r="A594" s="4">
        <f>B594</f>
        <v>41571</v>
      </c>
      <c r="B594" s="20">
        <f>B592+1</f>
        <v>41571</v>
      </c>
      <c r="C594" s="3" t="s">
        <v>47</v>
      </c>
      <c r="D594" s="2"/>
      <c r="E594" s="2"/>
      <c r="F594" s="2"/>
      <c r="G594" s="1"/>
      <c r="H594" s="2"/>
    </row>
    <row r="595" spans="1:10" ht="12.75" customHeight="1" x14ac:dyDescent="0.2">
      <c r="A595" s="4"/>
      <c r="B595" s="23"/>
      <c r="C595" s="3"/>
      <c r="D595" s="2"/>
      <c r="E595" s="2"/>
      <c r="F595" s="2"/>
      <c r="G595" s="1"/>
      <c r="H595" s="2"/>
      <c r="J595" s="28"/>
    </row>
    <row r="596" spans="1:10" ht="12.75" customHeight="1" x14ac:dyDescent="0.2">
      <c r="A596" s="4">
        <f>B596</f>
        <v>41572</v>
      </c>
      <c r="B596" s="20">
        <f>B594+1</f>
        <v>41572</v>
      </c>
      <c r="C596" s="3" t="s">
        <v>47</v>
      </c>
      <c r="D596" s="2"/>
      <c r="E596" s="2"/>
      <c r="F596" s="2"/>
      <c r="G596" s="1"/>
      <c r="H596" s="2"/>
    </row>
    <row r="597" spans="1:10" ht="12.75" customHeight="1" x14ac:dyDescent="0.2">
      <c r="A597" s="4"/>
      <c r="B597" s="23"/>
      <c r="C597" s="3"/>
      <c r="D597" s="2"/>
      <c r="E597" s="2"/>
      <c r="F597" s="2"/>
      <c r="G597" s="1"/>
      <c r="H597" s="2"/>
      <c r="J597" s="28"/>
    </row>
    <row r="598" spans="1:10" ht="12.75" customHeight="1" x14ac:dyDescent="0.2">
      <c r="A598" s="4">
        <f>B598</f>
        <v>41573</v>
      </c>
      <c r="B598" s="20">
        <f>B596+1</f>
        <v>41573</v>
      </c>
      <c r="C598" s="3" t="s">
        <v>47</v>
      </c>
      <c r="D598" s="2"/>
      <c r="E598" s="2"/>
      <c r="F598" s="2"/>
      <c r="G598" s="1"/>
      <c r="H598" s="2"/>
    </row>
    <row r="599" spans="1:10" ht="12.75" customHeight="1" x14ac:dyDescent="0.2">
      <c r="A599" s="4"/>
      <c r="B599" s="23"/>
      <c r="C599" s="3"/>
      <c r="D599" s="2"/>
      <c r="E599" s="2"/>
      <c r="F599" s="2"/>
      <c r="G599" s="1"/>
      <c r="H599" s="2"/>
      <c r="J599" s="28"/>
    </row>
    <row r="600" spans="1:10" ht="12.75" customHeight="1" x14ac:dyDescent="0.2">
      <c r="A600" s="4">
        <f>B600</f>
        <v>41574</v>
      </c>
      <c r="B600" s="20">
        <f>B598+1</f>
        <v>41574</v>
      </c>
      <c r="C600" s="3" t="s">
        <v>47</v>
      </c>
      <c r="D600" s="2"/>
      <c r="E600" s="2"/>
      <c r="F600" s="2" t="s">
        <v>65</v>
      </c>
      <c r="G600" s="1"/>
      <c r="H600" s="2"/>
    </row>
    <row r="601" spans="1:10" ht="12.75" customHeight="1" x14ac:dyDescent="0.2">
      <c r="A601" s="4"/>
      <c r="B601" s="23"/>
      <c r="C601" s="3"/>
      <c r="D601" s="2"/>
      <c r="E601" s="2"/>
      <c r="F601" s="2"/>
      <c r="G601" s="1"/>
      <c r="H601" s="2"/>
      <c r="J601" s="28"/>
    </row>
    <row r="602" spans="1:10" ht="12.75" customHeight="1" x14ac:dyDescent="0.2">
      <c r="A602" s="4">
        <f>B602</f>
        <v>41575</v>
      </c>
      <c r="B602" s="20">
        <f>B600+1</f>
        <v>41575</v>
      </c>
      <c r="C602" s="3" t="s">
        <v>47</v>
      </c>
      <c r="D602" s="2"/>
      <c r="E602" s="2"/>
      <c r="F602" s="2"/>
      <c r="G602" s="1"/>
      <c r="H602" s="2"/>
    </row>
    <row r="603" spans="1:10" ht="12.75" customHeight="1" x14ac:dyDescent="0.2">
      <c r="A603" s="4"/>
      <c r="B603" s="23"/>
      <c r="C603" s="3"/>
      <c r="D603" s="2"/>
      <c r="E603" s="2"/>
      <c r="F603" s="2"/>
      <c r="G603" s="1"/>
      <c r="H603" s="2"/>
      <c r="J603" s="28"/>
    </row>
    <row r="604" spans="1:10" ht="12.75" customHeight="1" x14ac:dyDescent="0.2">
      <c r="A604" s="4">
        <f>B604</f>
        <v>41576</v>
      </c>
      <c r="B604" s="20">
        <f>B602+1</f>
        <v>41576</v>
      </c>
      <c r="C604" s="3" t="s">
        <v>47</v>
      </c>
      <c r="D604" s="2"/>
      <c r="E604" s="2"/>
      <c r="F604" s="2"/>
      <c r="G604" s="1"/>
      <c r="H604" s="2"/>
    </row>
    <row r="605" spans="1:10" ht="12.75" customHeight="1" x14ac:dyDescent="0.2">
      <c r="A605" s="4"/>
      <c r="B605" s="23"/>
      <c r="C605" s="3"/>
      <c r="D605" s="2"/>
      <c r="E605" s="2"/>
      <c r="F605" s="2"/>
      <c r="G605" s="1"/>
      <c r="H605" s="2"/>
      <c r="J605" s="28"/>
    </row>
    <row r="606" spans="1:10" ht="12.75" customHeight="1" x14ac:dyDescent="0.2">
      <c r="A606" s="4">
        <f>B606</f>
        <v>41577</v>
      </c>
      <c r="B606" s="20">
        <f>B604+1</f>
        <v>41577</v>
      </c>
      <c r="C606" s="3" t="s">
        <v>47</v>
      </c>
      <c r="D606" s="2"/>
      <c r="E606" s="2"/>
      <c r="F606" s="2"/>
      <c r="G606" s="1"/>
      <c r="H606" s="2"/>
    </row>
    <row r="607" spans="1:10" ht="12.75" customHeight="1" x14ac:dyDescent="0.2">
      <c r="A607" s="4"/>
      <c r="B607" s="23"/>
      <c r="C607" s="3"/>
      <c r="D607" s="2"/>
      <c r="E607" s="2"/>
      <c r="F607" s="2"/>
      <c r="G607" s="1"/>
      <c r="H607" s="2"/>
      <c r="J607" s="28"/>
    </row>
    <row r="608" spans="1:10" ht="12.75" customHeight="1" x14ac:dyDescent="0.2">
      <c r="A608" s="4">
        <f>B608</f>
        <v>41578</v>
      </c>
      <c r="B608" s="20">
        <f>B606+1</f>
        <v>41578</v>
      </c>
      <c r="C608" s="3" t="s">
        <v>47</v>
      </c>
      <c r="D608" s="2"/>
      <c r="E608" s="2"/>
      <c r="F608" s="2"/>
      <c r="G608" s="1"/>
      <c r="H608" s="2"/>
    </row>
    <row r="609" spans="1:10" ht="12.75" customHeight="1" x14ac:dyDescent="0.2">
      <c r="A609" s="4"/>
      <c r="B609" s="23"/>
      <c r="C609" s="3"/>
      <c r="D609" s="2"/>
      <c r="E609" s="2"/>
      <c r="F609" s="2"/>
      <c r="G609" s="1"/>
      <c r="H609" s="2"/>
      <c r="J609" s="28"/>
    </row>
    <row r="610" spans="1:10" ht="12.75" customHeight="1" x14ac:dyDescent="0.2">
      <c r="A610" s="4">
        <f>B610</f>
        <v>41579</v>
      </c>
      <c r="B610" s="20">
        <f>B608+1</f>
        <v>41579</v>
      </c>
      <c r="C610" s="3" t="s">
        <v>47</v>
      </c>
      <c r="D610" s="2"/>
      <c r="E610" s="2"/>
      <c r="F610" s="2"/>
      <c r="G610" s="1"/>
      <c r="H610" s="2"/>
    </row>
    <row r="611" spans="1:10" ht="12.75" customHeight="1" x14ac:dyDescent="0.2">
      <c r="A611" s="4"/>
      <c r="B611" s="23" t="s">
        <v>50</v>
      </c>
      <c r="C611" s="3"/>
      <c r="D611" s="2"/>
      <c r="E611" s="2"/>
      <c r="F611" s="2"/>
      <c r="G611" s="1"/>
      <c r="H611" s="2"/>
      <c r="J611" s="28"/>
    </row>
    <row r="612" spans="1:10" ht="12.75" customHeight="1" x14ac:dyDescent="0.2">
      <c r="A612" s="4">
        <f>B612</f>
        <v>41580</v>
      </c>
      <c r="B612" s="20">
        <f>B610+1</f>
        <v>41580</v>
      </c>
      <c r="C612" s="3" t="s">
        <v>47</v>
      </c>
      <c r="D612" s="2"/>
      <c r="E612" s="2"/>
      <c r="F612" s="2"/>
      <c r="G612" s="1"/>
      <c r="H612" s="2"/>
    </row>
    <row r="613" spans="1:10" ht="12.75" customHeight="1" x14ac:dyDescent="0.2">
      <c r="A613" s="4"/>
      <c r="B613" s="23"/>
      <c r="C613" s="3"/>
      <c r="D613" s="2"/>
      <c r="E613" s="2"/>
      <c r="F613" s="2"/>
      <c r="G613" s="1"/>
      <c r="H613" s="2"/>
      <c r="J613" s="28"/>
    </row>
    <row r="614" spans="1:10" ht="12.75" customHeight="1" x14ac:dyDescent="0.2">
      <c r="A614" s="4">
        <f>B614</f>
        <v>41581</v>
      </c>
      <c r="B614" s="20">
        <f>B612+1</f>
        <v>41581</v>
      </c>
      <c r="C614" s="3"/>
      <c r="D614" s="2"/>
      <c r="E614" s="2"/>
      <c r="F614" s="2" t="s">
        <v>227</v>
      </c>
      <c r="G614" s="1"/>
      <c r="H614" s="2"/>
    </row>
    <row r="615" spans="1:10" ht="12.75" customHeight="1" x14ac:dyDescent="0.2">
      <c r="A615" s="4"/>
      <c r="B615" s="23"/>
      <c r="C615" s="3"/>
      <c r="D615" s="2"/>
      <c r="E615" s="2"/>
      <c r="F615" s="2"/>
      <c r="G615" s="1"/>
      <c r="H615" s="2"/>
      <c r="J615" s="28"/>
    </row>
    <row r="616" spans="1:10" ht="12.75" customHeight="1" x14ac:dyDescent="0.2">
      <c r="A616" s="4">
        <f>B616</f>
        <v>41582</v>
      </c>
      <c r="B616" s="20">
        <f>B614+1</f>
        <v>41582</v>
      </c>
      <c r="C616" s="3"/>
      <c r="D616" s="2"/>
      <c r="E616" s="2"/>
      <c r="F616" s="2"/>
      <c r="G616" s="1"/>
      <c r="H616" s="2"/>
    </row>
    <row r="617" spans="1:10" ht="12.75" customHeight="1" x14ac:dyDescent="0.2">
      <c r="A617" s="4"/>
      <c r="B617" s="23"/>
      <c r="C617" s="3"/>
      <c r="D617" s="2"/>
      <c r="E617" s="2"/>
      <c r="F617" s="2"/>
      <c r="G617" s="1"/>
      <c r="H617" s="2"/>
      <c r="J617" s="28"/>
    </row>
    <row r="618" spans="1:10" ht="12.75" customHeight="1" x14ac:dyDescent="0.2">
      <c r="A618" s="4">
        <f>B618</f>
        <v>41583</v>
      </c>
      <c r="B618" s="20">
        <f>B616+1</f>
        <v>41583</v>
      </c>
      <c r="C618" s="3"/>
      <c r="D618" s="2"/>
      <c r="E618" s="2"/>
      <c r="F618" s="2"/>
      <c r="G618" s="1"/>
      <c r="H618" s="2"/>
    </row>
    <row r="619" spans="1:10" ht="12.75" customHeight="1" x14ac:dyDescent="0.2">
      <c r="A619" s="4"/>
      <c r="B619" s="23"/>
      <c r="C619" s="3"/>
      <c r="D619" s="2"/>
      <c r="E619" s="2"/>
      <c r="F619" s="2"/>
      <c r="G619" s="1"/>
      <c r="H619" s="2"/>
      <c r="J619" s="28"/>
    </row>
    <row r="620" spans="1:10" ht="12.75" customHeight="1" x14ac:dyDescent="0.2">
      <c r="A620" s="4">
        <f>B620</f>
        <v>41584</v>
      </c>
      <c r="B620" s="20">
        <f>B618+1</f>
        <v>41584</v>
      </c>
      <c r="C620" s="3"/>
      <c r="D620" s="2"/>
      <c r="E620" s="2"/>
      <c r="F620" s="2" t="s">
        <v>197</v>
      </c>
      <c r="G620" s="1"/>
      <c r="H620" s="2"/>
    </row>
    <row r="621" spans="1:10" ht="12.75" customHeight="1" x14ac:dyDescent="0.2">
      <c r="A621" s="4"/>
      <c r="B621" s="23"/>
      <c r="C621" s="3"/>
      <c r="D621" s="2"/>
      <c r="E621" s="2"/>
      <c r="F621" s="2"/>
      <c r="G621" s="1"/>
      <c r="H621" s="2"/>
      <c r="J621" s="28"/>
    </row>
    <row r="622" spans="1:10" ht="12.75" customHeight="1" x14ac:dyDescent="0.2">
      <c r="A622" s="4">
        <f>B622</f>
        <v>41585</v>
      </c>
      <c r="B622" s="20">
        <f>B620+1</f>
        <v>41585</v>
      </c>
      <c r="C622" s="3"/>
      <c r="D622" s="2"/>
      <c r="E622" s="2" t="s">
        <v>100</v>
      </c>
      <c r="F622" s="2"/>
      <c r="G622" s="1"/>
      <c r="H622" s="2"/>
    </row>
    <row r="623" spans="1:10" ht="12.75" customHeight="1" x14ac:dyDescent="0.2">
      <c r="A623" s="4"/>
      <c r="B623" s="23"/>
      <c r="C623" s="3"/>
      <c r="D623" s="2"/>
      <c r="E623" s="2"/>
      <c r="F623" s="2"/>
      <c r="G623" s="1"/>
      <c r="H623" s="2"/>
      <c r="J623" s="28"/>
    </row>
    <row r="624" spans="1:10" ht="12.75" customHeight="1" x14ac:dyDescent="0.2">
      <c r="A624" s="4">
        <f>B624</f>
        <v>41586</v>
      </c>
      <c r="B624" s="20">
        <f>B622+1</f>
        <v>41586</v>
      </c>
      <c r="C624" s="3"/>
      <c r="D624" s="2"/>
      <c r="E624" s="2" t="s">
        <v>123</v>
      </c>
      <c r="F624" s="2" t="s">
        <v>156</v>
      </c>
      <c r="G624" s="1"/>
      <c r="H624" s="2"/>
    </row>
    <row r="625" spans="1:10" ht="12.75" customHeight="1" x14ac:dyDescent="0.2">
      <c r="A625" s="4"/>
      <c r="B625" s="23"/>
      <c r="C625" s="3"/>
      <c r="D625" s="2"/>
      <c r="E625" s="2"/>
      <c r="F625" s="2"/>
      <c r="G625" s="1"/>
      <c r="H625" s="2"/>
      <c r="J625" s="28"/>
    </row>
    <row r="626" spans="1:10" ht="12.75" customHeight="1" x14ac:dyDescent="0.2">
      <c r="A626" s="4">
        <f>B626</f>
        <v>41587</v>
      </c>
      <c r="B626" s="20">
        <f>B624+1</f>
        <v>41587</v>
      </c>
      <c r="C626" s="3"/>
      <c r="D626" s="2"/>
      <c r="E626" s="2"/>
      <c r="F626" s="2"/>
      <c r="G626" s="1"/>
      <c r="H626" s="2"/>
    </row>
    <row r="627" spans="1:10" ht="12.75" customHeight="1" x14ac:dyDescent="0.2">
      <c r="A627" s="4"/>
      <c r="B627" s="23"/>
      <c r="C627" s="3"/>
      <c r="D627" s="2"/>
      <c r="E627" s="2"/>
      <c r="F627" s="2"/>
      <c r="G627" s="1"/>
      <c r="H627" s="2"/>
      <c r="J627" s="28"/>
    </row>
    <row r="628" spans="1:10" ht="12.75" customHeight="1" x14ac:dyDescent="0.2">
      <c r="A628" s="4">
        <f>B628</f>
        <v>41588</v>
      </c>
      <c r="B628" s="20">
        <f>B626+1</f>
        <v>41588</v>
      </c>
      <c r="C628" s="3"/>
      <c r="D628" s="2"/>
      <c r="E628" s="2"/>
      <c r="F628" s="2"/>
      <c r="G628" s="1"/>
      <c r="H628" s="2"/>
    </row>
    <row r="629" spans="1:10" ht="12.75" customHeight="1" x14ac:dyDescent="0.2">
      <c r="A629" s="4"/>
      <c r="B629" s="23"/>
      <c r="C629" s="3"/>
      <c r="D629" s="2"/>
      <c r="E629" s="2"/>
      <c r="F629" s="2"/>
      <c r="G629" s="1"/>
      <c r="H629" s="2"/>
      <c r="J629" s="28"/>
    </row>
    <row r="630" spans="1:10" ht="12.75" customHeight="1" x14ac:dyDescent="0.2">
      <c r="A630" s="4">
        <f>B630</f>
        <v>41589</v>
      </c>
      <c r="B630" s="20">
        <f>B628+1</f>
        <v>41589</v>
      </c>
      <c r="C630" s="3"/>
      <c r="D630" s="2"/>
      <c r="E630" s="2"/>
      <c r="F630" s="2"/>
      <c r="G630" s="1"/>
      <c r="H630" s="2"/>
    </row>
    <row r="631" spans="1:10" ht="12.75" customHeight="1" x14ac:dyDescent="0.2">
      <c r="A631" s="4"/>
      <c r="B631" s="23"/>
      <c r="C631" s="3"/>
      <c r="D631" s="2"/>
      <c r="E631" s="2"/>
      <c r="F631" s="2"/>
      <c r="G631" s="1"/>
      <c r="H631" s="2"/>
      <c r="J631" s="28"/>
    </row>
    <row r="632" spans="1:10" ht="12.75" customHeight="1" x14ac:dyDescent="0.2">
      <c r="A632" s="4">
        <f>B632</f>
        <v>41590</v>
      </c>
      <c r="B632" s="20">
        <f>B630+1</f>
        <v>41590</v>
      </c>
      <c r="C632" s="3"/>
      <c r="D632" s="2"/>
      <c r="E632" s="2"/>
      <c r="F632" s="2"/>
      <c r="G632" s="1"/>
      <c r="H632" s="2"/>
    </row>
    <row r="633" spans="1:10" ht="12.75" customHeight="1" x14ac:dyDescent="0.2">
      <c r="A633" s="4"/>
      <c r="B633" s="23"/>
      <c r="C633" s="3"/>
      <c r="D633" s="2"/>
      <c r="E633" s="2"/>
      <c r="F633" s="2"/>
      <c r="G633" s="1"/>
      <c r="H633" s="2"/>
      <c r="J633" s="28"/>
    </row>
    <row r="634" spans="1:10" ht="12.75" customHeight="1" x14ac:dyDescent="0.2">
      <c r="A634" s="4">
        <f>B634</f>
        <v>41591</v>
      </c>
      <c r="B634" s="20">
        <f>B632+1</f>
        <v>41591</v>
      </c>
      <c r="C634" s="3"/>
      <c r="D634" s="2"/>
      <c r="E634" s="2"/>
      <c r="F634" s="2"/>
      <c r="G634" s="1"/>
      <c r="H634" s="2"/>
    </row>
    <row r="635" spans="1:10" ht="12.75" customHeight="1" x14ac:dyDescent="0.2">
      <c r="A635" s="4"/>
      <c r="B635" s="23"/>
      <c r="C635" s="3"/>
      <c r="D635" s="2"/>
      <c r="E635" s="2"/>
      <c r="F635" s="2"/>
      <c r="G635" s="1"/>
      <c r="H635" s="2"/>
      <c r="J635" s="28"/>
    </row>
    <row r="636" spans="1:10" ht="12.75" customHeight="1" x14ac:dyDescent="0.2">
      <c r="A636" s="4">
        <f>B636</f>
        <v>41592</v>
      </c>
      <c r="B636" s="20">
        <f>B634+1</f>
        <v>41592</v>
      </c>
      <c r="C636" s="3"/>
      <c r="D636" s="2"/>
      <c r="E636" s="2" t="s">
        <v>100</v>
      </c>
      <c r="F636" s="2"/>
      <c r="G636" s="1"/>
      <c r="H636" s="2"/>
    </row>
    <row r="637" spans="1:10" ht="12.75" customHeight="1" x14ac:dyDescent="0.2">
      <c r="A637" s="4"/>
      <c r="B637" s="23"/>
      <c r="C637" s="3"/>
      <c r="D637" s="2"/>
      <c r="E637" s="2"/>
      <c r="F637" s="2"/>
      <c r="G637" s="1"/>
      <c r="H637" s="2"/>
      <c r="J637" s="28"/>
    </row>
    <row r="638" spans="1:10" ht="12.75" customHeight="1" x14ac:dyDescent="0.2">
      <c r="A638" s="4">
        <f>B638</f>
        <v>41593</v>
      </c>
      <c r="B638" s="20">
        <f>B636+1</f>
        <v>41593</v>
      </c>
      <c r="C638" s="3"/>
      <c r="D638" s="2" t="s">
        <v>228</v>
      </c>
      <c r="E638" s="2" t="s">
        <v>123</v>
      </c>
      <c r="F638" s="2"/>
      <c r="G638" s="1"/>
      <c r="H638" s="2"/>
    </row>
    <row r="639" spans="1:10" ht="12.75" customHeight="1" x14ac:dyDescent="0.2">
      <c r="A639" s="4"/>
      <c r="B639" s="23"/>
      <c r="C639" s="3"/>
      <c r="D639" s="2"/>
      <c r="E639" s="2"/>
      <c r="F639" s="2"/>
      <c r="G639" s="1"/>
      <c r="H639" s="2"/>
      <c r="J639" s="28"/>
    </row>
    <row r="640" spans="1:10" ht="12.75" customHeight="1" x14ac:dyDescent="0.2">
      <c r="A640" s="4">
        <f>B640</f>
        <v>41594</v>
      </c>
      <c r="B640" s="20">
        <f>B638+1</f>
        <v>41594</v>
      </c>
      <c r="C640" s="3"/>
      <c r="D640" s="2"/>
      <c r="E640" s="2"/>
      <c r="F640" s="2"/>
      <c r="G640" s="1"/>
      <c r="H640" s="2"/>
    </row>
    <row r="641" spans="1:10" ht="12.75" customHeight="1" x14ac:dyDescent="0.2">
      <c r="A641" s="4"/>
      <c r="B641" s="23"/>
      <c r="C641" s="3"/>
      <c r="D641" s="2"/>
      <c r="E641" s="2"/>
      <c r="F641" s="2"/>
      <c r="G641" s="1"/>
      <c r="H641" s="2"/>
      <c r="J641" s="28"/>
    </row>
    <row r="642" spans="1:10" ht="12.75" customHeight="1" x14ac:dyDescent="0.2">
      <c r="A642" s="4">
        <f>B642</f>
        <v>41595</v>
      </c>
      <c r="B642" s="20">
        <f>B640+1</f>
        <v>41595</v>
      </c>
      <c r="C642" s="3"/>
      <c r="D642" s="2"/>
      <c r="E642" s="2"/>
      <c r="F642" s="2" t="s">
        <v>127</v>
      </c>
      <c r="G642" s="1"/>
      <c r="H642" s="2"/>
    </row>
    <row r="643" spans="1:10" ht="12.75" customHeight="1" x14ac:dyDescent="0.2">
      <c r="A643" s="4"/>
      <c r="B643" s="23"/>
      <c r="C643" s="3"/>
      <c r="D643" s="2"/>
      <c r="E643" s="2"/>
      <c r="F643" s="2"/>
      <c r="G643" s="1"/>
      <c r="H643" s="2"/>
      <c r="J643" s="28"/>
    </row>
    <row r="644" spans="1:10" ht="12.75" customHeight="1" x14ac:dyDescent="0.2">
      <c r="A644" s="4">
        <f>B644</f>
        <v>41596</v>
      </c>
      <c r="B644" s="20">
        <f>B642+1</f>
        <v>41596</v>
      </c>
      <c r="C644" s="3"/>
      <c r="D644" s="2"/>
      <c r="E644" s="2"/>
      <c r="F644" s="2"/>
      <c r="G644" s="1"/>
      <c r="H644" s="2"/>
    </row>
    <row r="645" spans="1:10" ht="12.75" customHeight="1" x14ac:dyDescent="0.2">
      <c r="A645" s="4"/>
      <c r="B645" s="23"/>
      <c r="C645" s="3"/>
      <c r="D645" s="2"/>
      <c r="E645" s="2"/>
      <c r="F645" s="2"/>
      <c r="G645" s="1"/>
      <c r="H645" s="2"/>
      <c r="J645" s="28"/>
    </row>
    <row r="646" spans="1:10" ht="12.75" customHeight="1" x14ac:dyDescent="0.2">
      <c r="A646" s="4">
        <f>B646</f>
        <v>41597</v>
      </c>
      <c r="B646" s="20">
        <f>B644+1</f>
        <v>41597</v>
      </c>
      <c r="C646" s="3"/>
      <c r="D646" s="2"/>
      <c r="E646" s="2"/>
      <c r="F646" s="2"/>
      <c r="G646" s="1"/>
      <c r="H646" s="2"/>
    </row>
    <row r="647" spans="1:10" ht="12.75" customHeight="1" x14ac:dyDescent="0.2">
      <c r="A647" s="4"/>
      <c r="B647" s="23"/>
      <c r="C647" s="3"/>
      <c r="D647" s="2"/>
      <c r="E647" s="2"/>
      <c r="F647" s="2"/>
      <c r="G647" s="1"/>
      <c r="H647" s="2"/>
      <c r="J647" s="28"/>
    </row>
    <row r="648" spans="1:10" ht="12.75" customHeight="1" x14ac:dyDescent="0.2">
      <c r="A648" s="4">
        <f>B648</f>
        <v>41598</v>
      </c>
      <c r="B648" s="20">
        <f>B646+1</f>
        <v>41598</v>
      </c>
      <c r="C648" s="3"/>
      <c r="D648" s="2"/>
      <c r="E648" s="2"/>
      <c r="F648" s="2"/>
      <c r="G648" s="1"/>
      <c r="H648" s="2"/>
    </row>
    <row r="649" spans="1:10" ht="12.75" customHeight="1" x14ac:dyDescent="0.2">
      <c r="A649" s="4"/>
      <c r="B649" s="23"/>
      <c r="C649" s="3"/>
      <c r="D649" s="2"/>
      <c r="E649" s="2"/>
      <c r="F649" s="2"/>
      <c r="G649" s="1"/>
      <c r="H649" s="2"/>
      <c r="J649" s="28"/>
    </row>
    <row r="650" spans="1:10" ht="12.75" customHeight="1" x14ac:dyDescent="0.2">
      <c r="A650" s="4">
        <f>B650</f>
        <v>41599</v>
      </c>
      <c r="B650" s="20">
        <f>B648+1</f>
        <v>41599</v>
      </c>
      <c r="C650" s="3"/>
      <c r="D650" s="2"/>
      <c r="E650" s="2" t="s">
        <v>100</v>
      </c>
      <c r="F650" s="2"/>
      <c r="G650" s="1"/>
      <c r="H650" s="2"/>
    </row>
    <row r="651" spans="1:10" ht="12.75" customHeight="1" x14ac:dyDescent="0.2">
      <c r="A651" s="4"/>
      <c r="B651" s="23"/>
      <c r="C651" s="3"/>
      <c r="D651" s="2"/>
      <c r="E651" s="2"/>
      <c r="F651" s="2"/>
      <c r="G651" s="1"/>
      <c r="H651" s="2"/>
      <c r="J651" s="28"/>
    </row>
    <row r="652" spans="1:10" ht="12.75" customHeight="1" x14ac:dyDescent="0.2">
      <c r="A652" s="4">
        <f>B652</f>
        <v>41600</v>
      </c>
      <c r="B652" s="20">
        <f>B650+1</f>
        <v>41600</v>
      </c>
      <c r="C652" s="3"/>
      <c r="D652" s="2"/>
      <c r="E652" s="2" t="s">
        <v>123</v>
      </c>
      <c r="F652" s="2" t="s">
        <v>229</v>
      </c>
      <c r="G652" s="1"/>
      <c r="H652" s="2"/>
    </row>
    <row r="653" spans="1:10" ht="12.75" customHeight="1" x14ac:dyDescent="0.2">
      <c r="A653" s="4"/>
      <c r="B653" s="23"/>
      <c r="C653" s="3"/>
      <c r="D653" s="2"/>
      <c r="E653" s="2"/>
      <c r="F653" s="2"/>
      <c r="G653" s="1"/>
      <c r="H653" s="2"/>
      <c r="J653" s="28"/>
    </row>
    <row r="654" spans="1:10" ht="12.75" customHeight="1" x14ac:dyDescent="0.2">
      <c r="A654" s="4">
        <f>B654</f>
        <v>41601</v>
      </c>
      <c r="B654" s="20">
        <f>B652+1</f>
        <v>41601</v>
      </c>
      <c r="C654" s="3"/>
      <c r="D654" s="2"/>
      <c r="E654" s="2"/>
      <c r="F654" s="2"/>
      <c r="G654" s="1"/>
      <c r="H654" s="2"/>
    </row>
    <row r="655" spans="1:10" ht="12.75" customHeight="1" x14ac:dyDescent="0.2">
      <c r="A655" s="4"/>
      <c r="B655" s="23"/>
      <c r="C655" s="3"/>
      <c r="D655" s="2"/>
      <c r="E655" s="2"/>
      <c r="F655" s="2"/>
      <c r="G655" s="1"/>
      <c r="H655" s="2"/>
      <c r="J655" s="28"/>
    </row>
    <row r="656" spans="1:10" ht="12.75" customHeight="1" x14ac:dyDescent="0.2">
      <c r="A656" s="4">
        <f>B656</f>
        <v>41602</v>
      </c>
      <c r="B656" s="20">
        <f>B654+1</f>
        <v>41602</v>
      </c>
      <c r="C656" s="3"/>
      <c r="D656" s="2"/>
      <c r="E656" s="2"/>
      <c r="F656" s="2" t="s">
        <v>65</v>
      </c>
      <c r="G656" s="1"/>
      <c r="H656" s="2"/>
    </row>
    <row r="657" spans="1:10" ht="12.75" customHeight="1" x14ac:dyDescent="0.2">
      <c r="A657" s="4"/>
      <c r="B657" s="23"/>
      <c r="C657" s="3"/>
      <c r="D657" s="2"/>
      <c r="E657" s="2"/>
      <c r="F657" s="2"/>
      <c r="G657" s="1"/>
      <c r="H657" s="2"/>
      <c r="J657" s="28"/>
    </row>
    <row r="658" spans="1:10" ht="12.75" customHeight="1" x14ac:dyDescent="0.2">
      <c r="A658" s="4">
        <f>B658</f>
        <v>41603</v>
      </c>
      <c r="B658" s="20">
        <f>B656+1</f>
        <v>41603</v>
      </c>
      <c r="C658" s="3"/>
      <c r="D658" s="2"/>
      <c r="E658" s="2"/>
      <c r="F658" s="2"/>
      <c r="G658" s="1"/>
      <c r="H658" s="2"/>
    </row>
    <row r="659" spans="1:10" ht="12.75" customHeight="1" x14ac:dyDescent="0.2">
      <c r="A659" s="4"/>
      <c r="B659" s="23"/>
      <c r="C659" s="3"/>
      <c r="D659" s="2"/>
      <c r="E659" s="2"/>
      <c r="F659" s="2"/>
      <c r="G659" s="1"/>
      <c r="H659" s="2"/>
      <c r="J659" s="28"/>
    </row>
    <row r="660" spans="1:10" ht="12.75" customHeight="1" x14ac:dyDescent="0.2">
      <c r="A660" s="4">
        <f>B660</f>
        <v>41604</v>
      </c>
      <c r="B660" s="20">
        <f>B658+1</f>
        <v>41604</v>
      </c>
      <c r="C660" s="3"/>
      <c r="D660" s="2"/>
      <c r="E660" s="2"/>
      <c r="F660" s="2"/>
      <c r="G660" s="1"/>
      <c r="H660" s="2"/>
    </row>
    <row r="661" spans="1:10" ht="12.75" customHeight="1" x14ac:dyDescent="0.2">
      <c r="A661" s="4"/>
      <c r="B661" s="23"/>
      <c r="C661" s="3"/>
      <c r="D661" s="2"/>
      <c r="E661" s="2"/>
      <c r="F661" s="2"/>
      <c r="G661" s="1"/>
      <c r="H661" s="2"/>
      <c r="J661" s="28"/>
    </row>
    <row r="662" spans="1:10" ht="12.75" customHeight="1" x14ac:dyDescent="0.2">
      <c r="A662" s="4">
        <f>B662</f>
        <v>41605</v>
      </c>
      <c r="B662" s="20">
        <f>B660+1</f>
        <v>41605</v>
      </c>
      <c r="C662" s="3"/>
      <c r="D662" s="2"/>
      <c r="E662" s="2"/>
      <c r="F662" s="2"/>
      <c r="G662" s="1"/>
      <c r="H662" s="2"/>
    </row>
    <row r="663" spans="1:10" ht="12.75" customHeight="1" x14ac:dyDescent="0.2">
      <c r="A663" s="4"/>
      <c r="B663" s="23"/>
      <c r="C663" s="3"/>
      <c r="D663" s="2"/>
      <c r="E663" s="2"/>
      <c r="F663" s="2"/>
      <c r="G663" s="1"/>
      <c r="H663" s="2"/>
      <c r="J663" s="28"/>
    </row>
    <row r="664" spans="1:10" ht="12.75" customHeight="1" x14ac:dyDescent="0.2">
      <c r="A664" s="4">
        <f>B664</f>
        <v>41606</v>
      </c>
      <c r="B664" s="20">
        <f>B662+1</f>
        <v>41606</v>
      </c>
      <c r="C664" s="3"/>
      <c r="D664" s="2"/>
      <c r="E664" s="2" t="s">
        <v>100</v>
      </c>
      <c r="F664" s="2"/>
      <c r="G664" s="1"/>
      <c r="H664" s="2"/>
    </row>
    <row r="665" spans="1:10" ht="12.75" customHeight="1" x14ac:dyDescent="0.2">
      <c r="A665" s="4"/>
      <c r="B665" s="23"/>
      <c r="C665" s="3"/>
      <c r="D665" s="2"/>
      <c r="E665" s="2"/>
      <c r="F665" s="2"/>
      <c r="G665" s="1"/>
      <c r="H665" s="2"/>
      <c r="J665" s="28"/>
    </row>
    <row r="666" spans="1:10" ht="12.75" customHeight="1" x14ac:dyDescent="0.2">
      <c r="A666" s="4">
        <f>B666</f>
        <v>41607</v>
      </c>
      <c r="B666" s="20">
        <f>B664+1</f>
        <v>41607</v>
      </c>
      <c r="C666" s="3"/>
      <c r="D666" s="2"/>
      <c r="E666" s="2" t="s">
        <v>123</v>
      </c>
      <c r="F666" s="2"/>
      <c r="G666" s="1"/>
      <c r="H666" s="2"/>
    </row>
    <row r="667" spans="1:10" ht="12.75" customHeight="1" x14ac:dyDescent="0.2">
      <c r="A667" s="4"/>
      <c r="B667" s="23"/>
      <c r="C667" s="3"/>
      <c r="D667" s="2"/>
      <c r="E667" s="2"/>
      <c r="F667" s="2"/>
      <c r="G667" s="1"/>
      <c r="H667" s="2"/>
      <c r="J667" s="28"/>
    </row>
    <row r="668" spans="1:10" ht="12.75" customHeight="1" x14ac:dyDescent="0.2">
      <c r="A668" s="4">
        <f>B668</f>
        <v>41608</v>
      </c>
      <c r="B668" s="20">
        <f>B666+1</f>
        <v>41608</v>
      </c>
      <c r="C668" s="3"/>
      <c r="D668" s="2"/>
      <c r="E668" s="2"/>
      <c r="F668" s="2" t="s">
        <v>230</v>
      </c>
      <c r="G668" s="1" t="s">
        <v>158</v>
      </c>
      <c r="H668" s="2"/>
    </row>
    <row r="669" spans="1:10" ht="12.75" customHeight="1" x14ac:dyDescent="0.2">
      <c r="A669" s="4"/>
      <c r="B669" s="23"/>
      <c r="C669" s="3"/>
      <c r="D669" s="2"/>
      <c r="E669" s="2"/>
      <c r="F669" s="2"/>
      <c r="G669" s="1"/>
      <c r="H669" s="2"/>
      <c r="J669" s="28"/>
    </row>
    <row r="670" spans="1:10" ht="12.75" customHeight="1" x14ac:dyDescent="0.2">
      <c r="A670" s="4">
        <f>B670</f>
        <v>41609</v>
      </c>
      <c r="B670" s="20">
        <f>B668+1</f>
        <v>41609</v>
      </c>
      <c r="C670" s="3"/>
      <c r="D670" s="2"/>
      <c r="E670" s="2"/>
      <c r="F670" s="2" t="s">
        <v>67</v>
      </c>
      <c r="G670" s="1"/>
      <c r="H670" s="2"/>
    </row>
    <row r="671" spans="1:10" ht="12.75" customHeight="1" x14ac:dyDescent="0.2">
      <c r="A671" s="4"/>
      <c r="B671" s="23"/>
      <c r="C671" s="3"/>
      <c r="D671" s="2"/>
      <c r="E671" s="2"/>
      <c r="F671" s="2"/>
      <c r="G671" s="1"/>
      <c r="H671" s="2"/>
      <c r="J671" s="28"/>
    </row>
    <row r="672" spans="1:10" ht="12.75" customHeight="1" x14ac:dyDescent="0.2">
      <c r="A672" s="4">
        <f>B672</f>
        <v>41610</v>
      </c>
      <c r="B672" s="20">
        <f>B670+1</f>
        <v>41610</v>
      </c>
      <c r="C672" s="3"/>
      <c r="D672" s="2"/>
      <c r="E672" s="2"/>
      <c r="F672" s="2"/>
      <c r="G672" s="1"/>
      <c r="H672" s="2"/>
    </row>
    <row r="673" spans="1:10" ht="12.75" customHeight="1" x14ac:dyDescent="0.2">
      <c r="A673" s="4"/>
      <c r="B673" s="23"/>
      <c r="C673" s="3"/>
      <c r="D673" s="2"/>
      <c r="E673" s="2"/>
      <c r="F673" s="2"/>
      <c r="G673" s="1"/>
      <c r="H673" s="2"/>
      <c r="J673" s="28"/>
    </row>
    <row r="674" spans="1:10" ht="12.75" customHeight="1" x14ac:dyDescent="0.2">
      <c r="A674" s="4">
        <f>B674</f>
        <v>41611</v>
      </c>
      <c r="B674" s="20">
        <f>B672+1</f>
        <v>41611</v>
      </c>
      <c r="C674" s="3"/>
      <c r="D674" s="2"/>
      <c r="E674" s="2"/>
      <c r="F674" s="2"/>
      <c r="G674" s="1"/>
      <c r="H674" s="2"/>
    </row>
    <row r="675" spans="1:10" ht="12.75" customHeight="1" x14ac:dyDescent="0.2">
      <c r="A675" s="4"/>
      <c r="B675" s="23"/>
      <c r="C675" s="3"/>
      <c r="D675" s="2"/>
      <c r="E675" s="2"/>
      <c r="F675" s="2"/>
      <c r="G675" s="1"/>
      <c r="H675" s="2"/>
      <c r="J675" s="28"/>
    </row>
    <row r="676" spans="1:10" ht="12.75" customHeight="1" x14ac:dyDescent="0.2">
      <c r="A676" s="4">
        <f>B676</f>
        <v>41612</v>
      </c>
      <c r="B676" s="20">
        <f>B674+1</f>
        <v>41612</v>
      </c>
      <c r="C676" s="3"/>
      <c r="D676" s="2"/>
      <c r="E676" s="2"/>
      <c r="F676" s="2" t="s">
        <v>197</v>
      </c>
      <c r="G676" s="1"/>
      <c r="H676" s="2"/>
    </row>
    <row r="677" spans="1:10" ht="12.75" customHeight="1" x14ac:dyDescent="0.2">
      <c r="A677" s="4"/>
      <c r="B677" s="23"/>
      <c r="C677" s="3"/>
      <c r="D677" s="2"/>
      <c r="E677" s="2"/>
      <c r="F677" s="2"/>
      <c r="G677" s="1"/>
      <c r="H677" s="2"/>
      <c r="J677" s="28"/>
    </row>
    <row r="678" spans="1:10" ht="12.75" customHeight="1" x14ac:dyDescent="0.2">
      <c r="A678" s="4">
        <f>B678</f>
        <v>41613</v>
      </c>
      <c r="B678" s="20">
        <f>B676+1</f>
        <v>41613</v>
      </c>
      <c r="C678" s="3"/>
      <c r="D678" s="2"/>
      <c r="E678" s="2" t="s">
        <v>100</v>
      </c>
      <c r="F678" s="2"/>
      <c r="G678" s="1"/>
      <c r="H678" s="2"/>
    </row>
    <row r="679" spans="1:10" ht="12.75" customHeight="1" x14ac:dyDescent="0.2">
      <c r="A679" s="4"/>
      <c r="B679" s="23"/>
      <c r="C679" s="3"/>
      <c r="D679" s="2"/>
      <c r="E679" s="2"/>
      <c r="F679" s="2"/>
      <c r="G679" s="1"/>
      <c r="H679" s="2"/>
      <c r="J679" s="28"/>
    </row>
    <row r="680" spans="1:10" ht="12.75" customHeight="1" x14ac:dyDescent="0.2">
      <c r="A680" s="4">
        <f>B680</f>
        <v>41614</v>
      </c>
      <c r="B680" s="20">
        <f>B678+1</f>
        <v>41614</v>
      </c>
      <c r="C680" s="3"/>
      <c r="D680" s="2"/>
      <c r="E680" s="2" t="s">
        <v>123</v>
      </c>
      <c r="F680" s="2"/>
      <c r="G680" s="1"/>
      <c r="H680" s="2"/>
    </row>
    <row r="681" spans="1:10" ht="12.75" customHeight="1" x14ac:dyDescent="0.2">
      <c r="A681" s="4"/>
      <c r="B681" s="23"/>
      <c r="C681" s="3"/>
      <c r="D681" s="2"/>
      <c r="E681" s="2"/>
      <c r="F681" s="2"/>
      <c r="G681" s="1"/>
      <c r="H681" s="2"/>
      <c r="J681" s="28"/>
    </row>
    <row r="682" spans="1:10" ht="12.75" customHeight="1" x14ac:dyDescent="0.2">
      <c r="A682" s="4">
        <f>B682</f>
        <v>41615</v>
      </c>
      <c r="B682" s="20">
        <f>B680+1</f>
        <v>41615</v>
      </c>
      <c r="C682" s="3"/>
      <c r="D682" s="2"/>
      <c r="E682" s="2"/>
      <c r="F682" s="2"/>
      <c r="G682" s="1"/>
      <c r="H682" s="2"/>
    </row>
    <row r="683" spans="1:10" ht="12.75" customHeight="1" x14ac:dyDescent="0.2">
      <c r="A683" s="4"/>
      <c r="B683" s="23"/>
      <c r="C683" s="3"/>
      <c r="D683" s="2"/>
      <c r="E683" s="2"/>
      <c r="F683" s="2"/>
      <c r="G683" s="1"/>
      <c r="H683" s="2"/>
      <c r="J683" s="28"/>
    </row>
    <row r="684" spans="1:10" ht="12.75" customHeight="1" x14ac:dyDescent="0.2">
      <c r="A684" s="4">
        <f>B684</f>
        <v>41616</v>
      </c>
      <c r="B684" s="20">
        <f>B682+1</f>
        <v>41616</v>
      </c>
      <c r="C684" s="3"/>
      <c r="D684" s="2" t="s">
        <v>231</v>
      </c>
      <c r="E684" s="2"/>
      <c r="F684" s="2"/>
      <c r="G684" s="1"/>
      <c r="H684" s="2"/>
    </row>
    <row r="685" spans="1:10" ht="12.75" customHeight="1" x14ac:dyDescent="0.2">
      <c r="A685" s="4"/>
      <c r="B685" s="23"/>
      <c r="C685" s="3"/>
      <c r="D685" s="2"/>
      <c r="E685" s="2"/>
      <c r="F685" s="2"/>
      <c r="G685" s="1"/>
      <c r="H685" s="2"/>
      <c r="J685" s="28"/>
    </row>
    <row r="686" spans="1:10" ht="12.75" customHeight="1" x14ac:dyDescent="0.2">
      <c r="A686" s="4">
        <f>B686</f>
        <v>41617</v>
      </c>
      <c r="B686" s="20">
        <f>B684+1</f>
        <v>41617</v>
      </c>
      <c r="C686" s="3"/>
      <c r="D686" s="2"/>
      <c r="E686" s="2"/>
      <c r="F686" s="2"/>
      <c r="G686" s="1"/>
      <c r="H686" s="2"/>
    </row>
    <row r="687" spans="1:10" ht="12.75" customHeight="1" x14ac:dyDescent="0.2">
      <c r="A687" s="4"/>
      <c r="B687" s="23"/>
      <c r="C687" s="3"/>
      <c r="D687" s="2"/>
      <c r="E687" s="2"/>
      <c r="F687" s="2"/>
      <c r="G687" s="1"/>
      <c r="H687" s="2"/>
      <c r="J687" s="28"/>
    </row>
    <row r="688" spans="1:10" ht="12.75" customHeight="1" x14ac:dyDescent="0.2">
      <c r="A688" s="4">
        <f>B688</f>
        <v>41618</v>
      </c>
      <c r="B688" s="20">
        <f>B686+1</f>
        <v>41618</v>
      </c>
      <c r="C688" s="3"/>
      <c r="D688" s="2"/>
      <c r="E688" s="2"/>
      <c r="F688" s="2"/>
      <c r="G688" s="1"/>
      <c r="H688" s="2"/>
    </row>
    <row r="689" spans="1:10" ht="12.75" customHeight="1" x14ac:dyDescent="0.2">
      <c r="A689" s="4"/>
      <c r="B689" s="23"/>
      <c r="C689" s="3"/>
      <c r="D689" s="2"/>
      <c r="E689" s="2"/>
      <c r="F689" s="2"/>
      <c r="G689" s="1"/>
      <c r="H689" s="2"/>
      <c r="J689" s="28"/>
    </row>
    <row r="690" spans="1:10" ht="12.75" customHeight="1" x14ac:dyDescent="0.2">
      <c r="A690" s="4">
        <f>B690</f>
        <v>41619</v>
      </c>
      <c r="B690" s="20">
        <f>B688+1</f>
        <v>41619</v>
      </c>
      <c r="C690" s="3"/>
      <c r="D690" s="2"/>
      <c r="E690" s="2"/>
      <c r="F690" s="2"/>
      <c r="G690" s="1"/>
      <c r="H690" s="2"/>
    </row>
    <row r="691" spans="1:10" ht="12.75" customHeight="1" x14ac:dyDescent="0.2">
      <c r="A691" s="4"/>
      <c r="B691" s="23"/>
      <c r="C691" s="3"/>
      <c r="D691" s="2"/>
      <c r="E691" s="2"/>
      <c r="F691" s="2"/>
      <c r="G691" s="1"/>
      <c r="H691" s="2"/>
      <c r="J691" s="28"/>
    </row>
    <row r="692" spans="1:10" ht="12.75" customHeight="1" x14ac:dyDescent="0.2">
      <c r="A692" s="4">
        <f>B692</f>
        <v>41620</v>
      </c>
      <c r="B692" s="20">
        <f>B690+1</f>
        <v>41620</v>
      </c>
      <c r="C692" s="3"/>
      <c r="D692" s="2"/>
      <c r="E692" s="2" t="s">
        <v>100</v>
      </c>
      <c r="F692" s="2"/>
      <c r="G692" s="1"/>
      <c r="H692" s="2"/>
    </row>
    <row r="693" spans="1:10" ht="12.75" customHeight="1" x14ac:dyDescent="0.2">
      <c r="A693" s="4"/>
      <c r="B693" s="23"/>
      <c r="C693" s="3"/>
      <c r="D693" s="2"/>
      <c r="E693" s="2"/>
      <c r="F693" s="2"/>
      <c r="G693" s="1"/>
      <c r="H693" s="2"/>
      <c r="J693" s="28"/>
    </row>
    <row r="694" spans="1:10" ht="12.75" customHeight="1" x14ac:dyDescent="0.2">
      <c r="A694" s="4">
        <f>B694</f>
        <v>41621</v>
      </c>
      <c r="B694" s="20">
        <f>B692+1</f>
        <v>41621</v>
      </c>
      <c r="C694" s="3"/>
      <c r="D694" s="2"/>
      <c r="E694" s="2" t="s">
        <v>123</v>
      </c>
      <c r="F694" s="2" t="s">
        <v>156</v>
      </c>
      <c r="G694" s="1"/>
      <c r="H694" s="2"/>
    </row>
    <row r="695" spans="1:10" ht="12.75" customHeight="1" x14ac:dyDescent="0.2">
      <c r="A695" s="4"/>
      <c r="B695" s="23"/>
      <c r="C695" s="3"/>
      <c r="D695" s="2"/>
      <c r="E695" s="2"/>
      <c r="F695" s="2"/>
      <c r="G695" s="1"/>
      <c r="H695" s="2"/>
      <c r="J695" s="28"/>
    </row>
    <row r="696" spans="1:10" ht="12.75" customHeight="1" x14ac:dyDescent="0.2">
      <c r="A696" s="4">
        <f>B696</f>
        <v>41622</v>
      </c>
      <c r="B696" s="20">
        <f>B694+1</f>
        <v>41622</v>
      </c>
      <c r="C696" s="3"/>
      <c r="D696" s="2"/>
      <c r="E696" s="2"/>
      <c r="F696" s="2" t="s">
        <v>232</v>
      </c>
      <c r="G696" s="1" t="s">
        <v>158</v>
      </c>
      <c r="H696" s="2"/>
    </row>
    <row r="697" spans="1:10" ht="12.75" customHeight="1" x14ac:dyDescent="0.2">
      <c r="A697" s="4"/>
      <c r="B697" s="23"/>
      <c r="C697" s="3"/>
      <c r="D697" s="2"/>
      <c r="E697" s="2"/>
      <c r="F697" s="2"/>
      <c r="G697" s="1"/>
      <c r="H697" s="2"/>
      <c r="J697" s="28"/>
    </row>
    <row r="698" spans="1:10" ht="12.75" customHeight="1" x14ac:dyDescent="0.2">
      <c r="A698" s="4">
        <f>B698</f>
        <v>41623</v>
      </c>
      <c r="B698" s="20">
        <f>B696+1</f>
        <v>41623</v>
      </c>
      <c r="C698" s="3"/>
      <c r="D698" s="2"/>
      <c r="E698" s="2"/>
      <c r="F698" s="2"/>
      <c r="G698" s="1"/>
      <c r="H698" s="2"/>
    </row>
    <row r="699" spans="1:10" ht="12.75" customHeight="1" x14ac:dyDescent="0.2">
      <c r="A699" s="4"/>
      <c r="B699" s="23"/>
      <c r="C699" s="3"/>
      <c r="D699" s="2"/>
      <c r="E699" s="2"/>
      <c r="F699" s="2"/>
      <c r="G699" s="1"/>
      <c r="H699" s="2"/>
      <c r="J699" s="28"/>
    </row>
    <row r="700" spans="1:10" ht="12.75" customHeight="1" x14ac:dyDescent="0.2">
      <c r="A700" s="4">
        <f>B700</f>
        <v>41624</v>
      </c>
      <c r="B700" s="20">
        <f>B698+1</f>
        <v>41624</v>
      </c>
      <c r="C700" s="3"/>
      <c r="D700" s="2"/>
      <c r="E700" s="2"/>
      <c r="F700" s="2"/>
      <c r="G700" s="1"/>
      <c r="H700" s="2"/>
    </row>
    <row r="701" spans="1:10" ht="12.75" customHeight="1" x14ac:dyDescent="0.2">
      <c r="A701" s="4"/>
      <c r="B701" s="23"/>
      <c r="C701" s="3"/>
      <c r="D701" s="2"/>
      <c r="E701" s="2"/>
      <c r="F701" s="2"/>
      <c r="G701" s="1"/>
      <c r="H701" s="2"/>
      <c r="J701" s="28"/>
    </row>
    <row r="702" spans="1:10" ht="12.75" customHeight="1" x14ac:dyDescent="0.2">
      <c r="A702" s="4">
        <f>B702</f>
        <v>41625</v>
      </c>
      <c r="B702" s="20">
        <f>B700+1</f>
        <v>41625</v>
      </c>
      <c r="C702" s="3"/>
      <c r="D702" s="2"/>
      <c r="E702" s="2"/>
      <c r="F702" s="2"/>
      <c r="G702" s="1"/>
      <c r="H702" s="2"/>
    </row>
    <row r="703" spans="1:10" ht="12.75" customHeight="1" x14ac:dyDescent="0.2">
      <c r="A703" s="4"/>
      <c r="B703" s="23"/>
      <c r="C703" s="3"/>
      <c r="D703" s="2"/>
      <c r="E703" s="2"/>
      <c r="F703" s="2"/>
      <c r="G703" s="1"/>
      <c r="H703" s="2"/>
      <c r="J703" s="28"/>
    </row>
    <row r="704" spans="1:10" ht="12.75" customHeight="1" x14ac:dyDescent="0.2">
      <c r="A704" s="4">
        <f>B704</f>
        <v>41626</v>
      </c>
      <c r="B704" s="20">
        <f>B702+1</f>
        <v>41626</v>
      </c>
      <c r="C704" s="3"/>
      <c r="D704" s="2"/>
      <c r="E704" s="2"/>
      <c r="F704" s="2"/>
      <c r="G704" s="1"/>
      <c r="H704" s="2"/>
    </row>
    <row r="705" spans="1:10" ht="12.75" customHeight="1" x14ac:dyDescent="0.2">
      <c r="A705" s="4"/>
      <c r="B705" s="23"/>
      <c r="C705" s="3"/>
      <c r="D705" s="2"/>
      <c r="E705" s="2"/>
      <c r="F705" s="2"/>
      <c r="G705" s="1"/>
      <c r="H705" s="2"/>
      <c r="J705" s="28"/>
    </row>
    <row r="706" spans="1:10" ht="12.75" customHeight="1" x14ac:dyDescent="0.2">
      <c r="A706" s="4">
        <f>B706</f>
        <v>41627</v>
      </c>
      <c r="B706" s="20">
        <f>B704+1</f>
        <v>41627</v>
      </c>
      <c r="C706" s="3"/>
      <c r="D706" s="2"/>
      <c r="E706" s="2" t="s">
        <v>100</v>
      </c>
      <c r="F706" s="2"/>
      <c r="G706" s="1"/>
      <c r="H706" s="2"/>
    </row>
    <row r="707" spans="1:10" ht="12.75" customHeight="1" x14ac:dyDescent="0.2">
      <c r="A707" s="4"/>
      <c r="B707" s="23"/>
      <c r="C707" s="3"/>
      <c r="D707" s="2"/>
      <c r="E707" s="2"/>
      <c r="F707" s="2"/>
      <c r="G707" s="1"/>
      <c r="H707" s="2"/>
      <c r="J707" s="28"/>
    </row>
    <row r="708" spans="1:10" ht="12.75" customHeight="1" x14ac:dyDescent="0.2">
      <c r="A708" s="4">
        <f>B708</f>
        <v>41628</v>
      </c>
      <c r="B708" s="20">
        <f>B706+1</f>
        <v>41628</v>
      </c>
      <c r="C708" s="3"/>
      <c r="D708" s="2"/>
      <c r="E708" s="2" t="s">
        <v>233</v>
      </c>
      <c r="F708" s="2"/>
      <c r="G708" s="1"/>
      <c r="H708" s="2"/>
    </row>
    <row r="709" spans="1:10" ht="12.75" customHeight="1" x14ac:dyDescent="0.2">
      <c r="A709" s="4"/>
      <c r="B709" s="23"/>
      <c r="C709" s="3"/>
      <c r="D709" s="2"/>
      <c r="E709" s="2"/>
      <c r="F709" s="2"/>
      <c r="G709" s="1"/>
      <c r="H709" s="2"/>
      <c r="J709" s="28"/>
    </row>
    <row r="710" spans="1:10" ht="12.75" customHeight="1" x14ac:dyDescent="0.2">
      <c r="A710" s="4">
        <f>B710</f>
        <v>41629</v>
      </c>
      <c r="B710" s="20">
        <f>B708+1</f>
        <v>41629</v>
      </c>
      <c r="C710" s="3"/>
      <c r="D710" s="2"/>
      <c r="E710" s="2"/>
      <c r="F710" s="2"/>
      <c r="G710" s="1"/>
      <c r="H710" s="2"/>
    </row>
    <row r="711" spans="1:10" ht="12.75" customHeight="1" x14ac:dyDescent="0.2">
      <c r="A711" s="4"/>
      <c r="B711" s="23"/>
      <c r="C711" s="3"/>
      <c r="D711" s="2"/>
      <c r="E711" s="2"/>
      <c r="F711" s="2"/>
      <c r="G711" s="1"/>
      <c r="H711" s="2"/>
      <c r="J711" s="28"/>
    </row>
    <row r="712" spans="1:10" ht="12.75" customHeight="1" x14ac:dyDescent="0.2">
      <c r="A712" s="4">
        <f>B712</f>
        <v>41630</v>
      </c>
      <c r="B712" s="20">
        <f>B710+1</f>
        <v>41630</v>
      </c>
      <c r="C712" s="3"/>
      <c r="D712" s="2"/>
      <c r="E712" s="2"/>
      <c r="F712" s="2" t="s">
        <v>234</v>
      </c>
      <c r="G712" s="1"/>
      <c r="H712" s="2"/>
    </row>
    <row r="713" spans="1:10" ht="12.75" customHeight="1" x14ac:dyDescent="0.2">
      <c r="A713" s="4"/>
      <c r="B713" s="23"/>
      <c r="C713" s="3"/>
      <c r="D713" s="2"/>
      <c r="E713" s="2"/>
      <c r="F713" s="2"/>
      <c r="G713" s="1"/>
      <c r="H713" s="2"/>
      <c r="J713" s="28"/>
    </row>
    <row r="714" spans="1:10" ht="12.75" customHeight="1" x14ac:dyDescent="0.2">
      <c r="A714" s="4">
        <f>B714</f>
        <v>41631</v>
      </c>
      <c r="B714" s="20">
        <f>B712+1</f>
        <v>41631</v>
      </c>
      <c r="C714" s="3" t="s">
        <v>6</v>
      </c>
      <c r="D714" s="2"/>
      <c r="E714" s="2"/>
      <c r="F714" s="2"/>
      <c r="G714" s="1"/>
      <c r="H714" s="2"/>
    </row>
    <row r="715" spans="1:10" ht="12.75" customHeight="1" x14ac:dyDescent="0.2">
      <c r="A715" s="4"/>
      <c r="B715" s="23"/>
      <c r="C715" s="3"/>
      <c r="D715" s="2"/>
      <c r="E715" s="2"/>
      <c r="F715" s="2"/>
      <c r="G715" s="1"/>
      <c r="H715" s="2"/>
      <c r="J715" s="28"/>
    </row>
    <row r="716" spans="1:10" ht="12.75" customHeight="1" x14ac:dyDescent="0.2">
      <c r="A716" s="4">
        <f>B716</f>
        <v>41632</v>
      </c>
      <c r="B716" s="20">
        <f>B714+1</f>
        <v>41632</v>
      </c>
      <c r="C716" s="3" t="s">
        <v>6</v>
      </c>
      <c r="D716" s="2"/>
      <c r="E716" s="2"/>
      <c r="F716" s="2"/>
      <c r="G716" s="1"/>
      <c r="H716" s="2"/>
    </row>
    <row r="717" spans="1:10" ht="12.75" customHeight="1" x14ac:dyDescent="0.2">
      <c r="A717" s="4"/>
      <c r="B717" s="23"/>
      <c r="C717" s="3"/>
      <c r="D717" s="2"/>
      <c r="E717" s="2"/>
      <c r="F717" s="2"/>
      <c r="G717" s="1"/>
      <c r="H717" s="2"/>
      <c r="J717" s="28"/>
    </row>
    <row r="718" spans="1:10" ht="12.75" customHeight="1" x14ac:dyDescent="0.2">
      <c r="A718" s="4">
        <f>B718</f>
        <v>41633</v>
      </c>
      <c r="B718" s="20">
        <f>B716+1</f>
        <v>41633</v>
      </c>
      <c r="C718" s="3" t="s">
        <v>6</v>
      </c>
      <c r="D718" s="2"/>
      <c r="E718" s="2"/>
      <c r="F718" s="2"/>
      <c r="G718" s="1"/>
      <c r="H718" s="2"/>
    </row>
    <row r="719" spans="1:10" ht="12.75" customHeight="1" x14ac:dyDescent="0.2">
      <c r="A719" s="4"/>
      <c r="B719" s="23" t="s">
        <v>57</v>
      </c>
      <c r="C719" s="3"/>
      <c r="D719" s="2"/>
      <c r="E719" s="2"/>
      <c r="F719" s="2"/>
      <c r="G719" s="1"/>
      <c r="H719" s="2"/>
      <c r="J719" s="28"/>
    </row>
    <row r="720" spans="1:10" ht="12.75" customHeight="1" x14ac:dyDescent="0.2">
      <c r="A720" s="4">
        <f>B720</f>
        <v>41634</v>
      </c>
      <c r="B720" s="20">
        <f>B718+1</f>
        <v>41634</v>
      </c>
      <c r="C720" s="3" t="s">
        <v>6</v>
      </c>
      <c r="D720" s="2"/>
      <c r="E720" s="2"/>
      <c r="F720" s="2"/>
      <c r="G720" s="1"/>
      <c r="H720" s="2"/>
    </row>
    <row r="721" spans="1:10" ht="12.75" customHeight="1" x14ac:dyDescent="0.2">
      <c r="A721" s="4"/>
      <c r="B721" s="23" t="s">
        <v>58</v>
      </c>
      <c r="C721" s="3"/>
      <c r="D721" s="2"/>
      <c r="E721" s="2"/>
      <c r="F721" s="2"/>
      <c r="G721" s="1"/>
      <c r="H721" s="2"/>
      <c r="J721" s="28"/>
    </row>
    <row r="722" spans="1:10" ht="12.75" customHeight="1" x14ac:dyDescent="0.2">
      <c r="A722" s="4">
        <f>B722</f>
        <v>41635</v>
      </c>
      <c r="B722" s="20">
        <f>B720+1</f>
        <v>41635</v>
      </c>
      <c r="C722" s="3" t="s">
        <v>6</v>
      </c>
      <c r="D722" s="2"/>
      <c r="E722" s="2"/>
      <c r="F722" s="2"/>
      <c r="G722" s="1"/>
      <c r="H722" s="2"/>
    </row>
    <row r="723" spans="1:10" ht="12.75" customHeight="1" x14ac:dyDescent="0.2">
      <c r="A723" s="4"/>
      <c r="B723" s="23"/>
      <c r="C723" s="3"/>
      <c r="D723" s="2"/>
      <c r="E723" s="2"/>
      <c r="F723" s="2"/>
      <c r="G723" s="1"/>
      <c r="H723" s="2"/>
      <c r="J723" s="28"/>
    </row>
    <row r="724" spans="1:10" ht="12.75" customHeight="1" x14ac:dyDescent="0.2">
      <c r="A724" s="4">
        <f>B724</f>
        <v>41636</v>
      </c>
      <c r="B724" s="20">
        <f>B722+1</f>
        <v>41636</v>
      </c>
      <c r="C724" s="3" t="s">
        <v>6</v>
      </c>
      <c r="D724" s="2"/>
      <c r="E724" s="2"/>
      <c r="F724" s="2"/>
      <c r="G724" s="1"/>
      <c r="H724" s="2"/>
    </row>
    <row r="725" spans="1:10" ht="12.75" customHeight="1" x14ac:dyDescent="0.2">
      <c r="A725" s="4"/>
      <c r="B725" s="23"/>
      <c r="C725" s="3"/>
      <c r="D725" s="2"/>
      <c r="E725" s="2"/>
      <c r="F725" s="2"/>
      <c r="G725" s="1"/>
      <c r="H725" s="2"/>
      <c r="J725" s="28"/>
    </row>
    <row r="726" spans="1:10" ht="12.75" customHeight="1" x14ac:dyDescent="0.2">
      <c r="A726" s="4">
        <f>B726</f>
        <v>41637</v>
      </c>
      <c r="B726" s="20">
        <f>B724+1</f>
        <v>41637</v>
      </c>
      <c r="C726" s="3" t="s">
        <v>6</v>
      </c>
      <c r="D726" s="2"/>
      <c r="E726" s="2"/>
      <c r="F726" s="2"/>
      <c r="G726" s="1"/>
      <c r="H726" s="2"/>
    </row>
    <row r="727" spans="1:10" ht="12.75" customHeight="1" x14ac:dyDescent="0.2">
      <c r="A727" s="4"/>
      <c r="B727" s="23"/>
      <c r="C727" s="3"/>
      <c r="D727" s="2"/>
      <c r="E727" s="2"/>
      <c r="F727" s="2"/>
      <c r="G727" s="1"/>
      <c r="H727" s="2"/>
      <c r="J727" s="28"/>
    </row>
    <row r="728" spans="1:10" ht="12.75" customHeight="1" x14ac:dyDescent="0.2">
      <c r="A728" s="4">
        <f>B728</f>
        <v>41638</v>
      </c>
      <c r="B728" s="20">
        <f>B726+1</f>
        <v>41638</v>
      </c>
      <c r="C728" s="3" t="s">
        <v>6</v>
      </c>
      <c r="D728" s="2"/>
      <c r="E728" s="2"/>
      <c r="F728" s="2"/>
      <c r="G728" s="1"/>
      <c r="H728" s="2"/>
    </row>
    <row r="729" spans="1:10" ht="12.75" customHeight="1" x14ac:dyDescent="0.2">
      <c r="A729" s="4"/>
      <c r="B729" s="23"/>
      <c r="C729" s="3"/>
      <c r="D729" s="2"/>
      <c r="E729" s="2"/>
      <c r="F729" s="2"/>
      <c r="G729" s="1"/>
      <c r="H729" s="2"/>
      <c r="J729" s="28"/>
    </row>
    <row r="730" spans="1:10" ht="12.75" customHeight="1" x14ac:dyDescent="0.2">
      <c r="A730" s="4">
        <f>B730</f>
        <v>41639</v>
      </c>
      <c r="B730" s="20">
        <f>B728+1</f>
        <v>41639</v>
      </c>
      <c r="C730" s="3" t="s">
        <v>6</v>
      </c>
      <c r="D730" s="2"/>
      <c r="E730" s="2"/>
      <c r="F730" s="2"/>
      <c r="G730" s="1"/>
      <c r="H730" s="2"/>
    </row>
    <row r="731" spans="1:10" ht="12.75" customHeight="1" x14ac:dyDescent="0.2">
      <c r="A731" s="4"/>
      <c r="B731" s="23" t="s">
        <v>59</v>
      </c>
      <c r="C731" s="3"/>
      <c r="D731" s="2"/>
      <c r="E731" s="2"/>
      <c r="F731" s="2"/>
      <c r="G731" s="1"/>
      <c r="H731" s="2"/>
      <c r="J731" s="28"/>
    </row>
    <row r="732" spans="1:10" ht="12.75" customHeight="1" x14ac:dyDescent="0.2">
      <c r="A732" s="14"/>
      <c r="B732" s="18"/>
      <c r="C732" s="7"/>
      <c r="D732" s="11"/>
      <c r="E732" s="11"/>
      <c r="F732" s="11"/>
      <c r="G732" s="11"/>
      <c r="H732" s="11"/>
    </row>
    <row r="733" spans="1:10" ht="12.75" customHeight="1" x14ac:dyDescent="0.2">
      <c r="A733" s="14"/>
      <c r="B733" s="18"/>
      <c r="C733" s="7"/>
      <c r="D733" s="11"/>
      <c r="E733" s="11"/>
      <c r="F733" s="11"/>
      <c r="G733" s="11"/>
      <c r="H733" s="11"/>
    </row>
  </sheetData>
  <mergeCells count="2562">
    <mergeCell ref="A728:A729"/>
    <mergeCell ref="C728:C729"/>
    <mergeCell ref="D728:D729"/>
    <mergeCell ref="E728:E729"/>
    <mergeCell ref="F728:F729"/>
    <mergeCell ref="G728:G729"/>
    <mergeCell ref="H728:H729"/>
    <mergeCell ref="A730:A731"/>
    <mergeCell ref="C730:C731"/>
    <mergeCell ref="D730:D731"/>
    <mergeCell ref="E730:E731"/>
    <mergeCell ref="F730:F731"/>
    <mergeCell ref="G730:G731"/>
    <mergeCell ref="H730:H731"/>
    <mergeCell ref="A732:A733"/>
    <mergeCell ref="C732:C733"/>
    <mergeCell ref="D732:D733"/>
    <mergeCell ref="E732:E733"/>
    <mergeCell ref="F732:F733"/>
    <mergeCell ref="G732:G733"/>
    <mergeCell ref="H732:H733"/>
    <mergeCell ref="A722:A723"/>
    <mergeCell ref="C722:C723"/>
    <mergeCell ref="D722:D723"/>
    <mergeCell ref="E722:E723"/>
    <mergeCell ref="F722:F723"/>
    <mergeCell ref="G722:G723"/>
    <mergeCell ref="H722:H723"/>
    <mergeCell ref="A724:A725"/>
    <mergeCell ref="C724:C725"/>
    <mergeCell ref="D724:D725"/>
    <mergeCell ref="E724:E725"/>
    <mergeCell ref="F724:F725"/>
    <mergeCell ref="G724:G725"/>
    <mergeCell ref="H724:H725"/>
    <mergeCell ref="A726:A727"/>
    <mergeCell ref="C726:C727"/>
    <mergeCell ref="D726:D727"/>
    <mergeCell ref="E726:E727"/>
    <mergeCell ref="F726:F727"/>
    <mergeCell ref="G726:G727"/>
    <mergeCell ref="H726:H727"/>
    <mergeCell ref="A716:A717"/>
    <mergeCell ref="C716:C717"/>
    <mergeCell ref="D716:D717"/>
    <mergeCell ref="E716:E717"/>
    <mergeCell ref="F716:F717"/>
    <mergeCell ref="G716:G717"/>
    <mergeCell ref="H716:H717"/>
    <mergeCell ref="A718:A719"/>
    <mergeCell ref="C718:C719"/>
    <mergeCell ref="D718:D719"/>
    <mergeCell ref="E718:E719"/>
    <mergeCell ref="F718:F719"/>
    <mergeCell ref="G718:G719"/>
    <mergeCell ref="H718:H719"/>
    <mergeCell ref="A720:A721"/>
    <mergeCell ref="C720:C721"/>
    <mergeCell ref="D720:D721"/>
    <mergeCell ref="E720:E721"/>
    <mergeCell ref="F720:F721"/>
    <mergeCell ref="G720:G721"/>
    <mergeCell ref="H720:H721"/>
    <mergeCell ref="A710:A711"/>
    <mergeCell ref="C710:C711"/>
    <mergeCell ref="D710:D711"/>
    <mergeCell ref="E710:E711"/>
    <mergeCell ref="F710:F711"/>
    <mergeCell ref="G710:G711"/>
    <mergeCell ref="H710:H711"/>
    <mergeCell ref="A712:A713"/>
    <mergeCell ref="C712:C713"/>
    <mergeCell ref="D712:D713"/>
    <mergeCell ref="E712:E713"/>
    <mergeCell ref="F712:F713"/>
    <mergeCell ref="G712:G713"/>
    <mergeCell ref="H712:H713"/>
    <mergeCell ref="A714:A715"/>
    <mergeCell ref="C714:C715"/>
    <mergeCell ref="D714:D715"/>
    <mergeCell ref="E714:E715"/>
    <mergeCell ref="F714:F715"/>
    <mergeCell ref="G714:G715"/>
    <mergeCell ref="H714:H715"/>
    <mergeCell ref="A704:A705"/>
    <mergeCell ref="C704:C705"/>
    <mergeCell ref="D704:D705"/>
    <mergeCell ref="E704:E705"/>
    <mergeCell ref="F704:F705"/>
    <mergeCell ref="G704:G705"/>
    <mergeCell ref="H704:H705"/>
    <mergeCell ref="A706:A707"/>
    <mergeCell ref="C706:C707"/>
    <mergeCell ref="D706:D707"/>
    <mergeCell ref="E706:E707"/>
    <mergeCell ref="F706:F707"/>
    <mergeCell ref="G706:G707"/>
    <mergeCell ref="H706:H707"/>
    <mergeCell ref="A708:A709"/>
    <mergeCell ref="C708:C709"/>
    <mergeCell ref="D708:D709"/>
    <mergeCell ref="E708:E709"/>
    <mergeCell ref="F708:F709"/>
    <mergeCell ref="G708:G709"/>
    <mergeCell ref="H708:H709"/>
    <mergeCell ref="A698:A699"/>
    <mergeCell ref="C698:C699"/>
    <mergeCell ref="D698:D699"/>
    <mergeCell ref="E698:E699"/>
    <mergeCell ref="F698:F699"/>
    <mergeCell ref="G698:G699"/>
    <mergeCell ref="H698:H699"/>
    <mergeCell ref="A700:A701"/>
    <mergeCell ref="C700:C701"/>
    <mergeCell ref="D700:D701"/>
    <mergeCell ref="E700:E701"/>
    <mergeCell ref="F700:F701"/>
    <mergeCell ref="G700:G701"/>
    <mergeCell ref="H700:H701"/>
    <mergeCell ref="A702:A703"/>
    <mergeCell ref="C702:C703"/>
    <mergeCell ref="D702:D703"/>
    <mergeCell ref="E702:E703"/>
    <mergeCell ref="F702:F703"/>
    <mergeCell ref="G702:G703"/>
    <mergeCell ref="H702:H703"/>
    <mergeCell ref="A692:A693"/>
    <mergeCell ref="C692:C693"/>
    <mergeCell ref="D692:D693"/>
    <mergeCell ref="E692:E693"/>
    <mergeCell ref="F692:F693"/>
    <mergeCell ref="G692:G693"/>
    <mergeCell ref="H692:H693"/>
    <mergeCell ref="A694:A695"/>
    <mergeCell ref="C694:C695"/>
    <mergeCell ref="D694:D695"/>
    <mergeCell ref="E694:E695"/>
    <mergeCell ref="F694:F695"/>
    <mergeCell ref="G694:G695"/>
    <mergeCell ref="H694:H695"/>
    <mergeCell ref="A696:A697"/>
    <mergeCell ref="C696:C697"/>
    <mergeCell ref="D696:D697"/>
    <mergeCell ref="E696:E697"/>
    <mergeCell ref="F696:F697"/>
    <mergeCell ref="G696:G697"/>
    <mergeCell ref="H696:H697"/>
    <mergeCell ref="A686:A687"/>
    <mergeCell ref="C686:C687"/>
    <mergeCell ref="D686:D687"/>
    <mergeCell ref="E686:E687"/>
    <mergeCell ref="F686:F687"/>
    <mergeCell ref="G686:G687"/>
    <mergeCell ref="H686:H687"/>
    <mergeCell ref="A688:A689"/>
    <mergeCell ref="C688:C689"/>
    <mergeCell ref="D688:D689"/>
    <mergeCell ref="E688:E689"/>
    <mergeCell ref="F688:F689"/>
    <mergeCell ref="G688:G689"/>
    <mergeCell ref="H688:H689"/>
    <mergeCell ref="A690:A691"/>
    <mergeCell ref="C690:C691"/>
    <mergeCell ref="D690:D691"/>
    <mergeCell ref="E690:E691"/>
    <mergeCell ref="F690:F691"/>
    <mergeCell ref="G690:G691"/>
    <mergeCell ref="H690:H691"/>
    <mergeCell ref="A680:A681"/>
    <mergeCell ref="C680:C681"/>
    <mergeCell ref="D680:D681"/>
    <mergeCell ref="E680:E681"/>
    <mergeCell ref="F680:F681"/>
    <mergeCell ref="G680:G681"/>
    <mergeCell ref="H680:H681"/>
    <mergeCell ref="A682:A683"/>
    <mergeCell ref="C682:C683"/>
    <mergeCell ref="D682:D683"/>
    <mergeCell ref="E682:E683"/>
    <mergeCell ref="F682:F683"/>
    <mergeCell ref="G682:G683"/>
    <mergeCell ref="H682:H683"/>
    <mergeCell ref="A684:A685"/>
    <mergeCell ref="C684:C685"/>
    <mergeCell ref="D684:D685"/>
    <mergeCell ref="E684:E685"/>
    <mergeCell ref="F684:F685"/>
    <mergeCell ref="G684:G685"/>
    <mergeCell ref="H684:H685"/>
    <mergeCell ref="A674:A675"/>
    <mergeCell ref="C674:C675"/>
    <mergeCell ref="D674:D675"/>
    <mergeCell ref="E674:E675"/>
    <mergeCell ref="F674:F675"/>
    <mergeCell ref="G674:G675"/>
    <mergeCell ref="H674:H675"/>
    <mergeCell ref="A676:A677"/>
    <mergeCell ref="C676:C677"/>
    <mergeCell ref="D676:D677"/>
    <mergeCell ref="E676:E677"/>
    <mergeCell ref="F676:F677"/>
    <mergeCell ref="G676:G677"/>
    <mergeCell ref="H676:H677"/>
    <mergeCell ref="A678:A679"/>
    <mergeCell ref="C678:C679"/>
    <mergeCell ref="D678:D679"/>
    <mergeCell ref="E678:E679"/>
    <mergeCell ref="F678:F679"/>
    <mergeCell ref="G678:G679"/>
    <mergeCell ref="H678:H679"/>
    <mergeCell ref="A668:A669"/>
    <mergeCell ref="C668:C669"/>
    <mergeCell ref="D668:D669"/>
    <mergeCell ref="E668:E669"/>
    <mergeCell ref="F668:F669"/>
    <mergeCell ref="G668:G669"/>
    <mergeCell ref="H668:H669"/>
    <mergeCell ref="A670:A671"/>
    <mergeCell ref="C670:C671"/>
    <mergeCell ref="D670:D671"/>
    <mergeCell ref="E670:E671"/>
    <mergeCell ref="F670:F671"/>
    <mergeCell ref="G670:G671"/>
    <mergeCell ref="H670:H671"/>
    <mergeCell ref="A672:A673"/>
    <mergeCell ref="C672:C673"/>
    <mergeCell ref="D672:D673"/>
    <mergeCell ref="E672:E673"/>
    <mergeCell ref="F672:F673"/>
    <mergeCell ref="G672:G673"/>
    <mergeCell ref="H672:H673"/>
    <mergeCell ref="A662:A663"/>
    <mergeCell ref="C662:C663"/>
    <mergeCell ref="D662:D663"/>
    <mergeCell ref="E662:E663"/>
    <mergeCell ref="F662:F663"/>
    <mergeCell ref="G662:G663"/>
    <mergeCell ref="H662:H663"/>
    <mergeCell ref="A664:A665"/>
    <mergeCell ref="C664:C665"/>
    <mergeCell ref="D664:D665"/>
    <mergeCell ref="E664:E665"/>
    <mergeCell ref="F664:F665"/>
    <mergeCell ref="G664:G665"/>
    <mergeCell ref="H664:H665"/>
    <mergeCell ref="A666:A667"/>
    <mergeCell ref="C666:C667"/>
    <mergeCell ref="D666:D667"/>
    <mergeCell ref="E666:E667"/>
    <mergeCell ref="F666:F667"/>
    <mergeCell ref="G666:G667"/>
    <mergeCell ref="H666:H667"/>
    <mergeCell ref="A656:A657"/>
    <mergeCell ref="C656:C657"/>
    <mergeCell ref="D656:D657"/>
    <mergeCell ref="E656:E657"/>
    <mergeCell ref="F656:F657"/>
    <mergeCell ref="G656:G657"/>
    <mergeCell ref="H656:H657"/>
    <mergeCell ref="A658:A659"/>
    <mergeCell ref="C658:C659"/>
    <mergeCell ref="D658:D659"/>
    <mergeCell ref="E658:E659"/>
    <mergeCell ref="F658:F659"/>
    <mergeCell ref="G658:G659"/>
    <mergeCell ref="H658:H659"/>
    <mergeCell ref="A660:A661"/>
    <mergeCell ref="C660:C661"/>
    <mergeCell ref="D660:D661"/>
    <mergeCell ref="E660:E661"/>
    <mergeCell ref="F660:F661"/>
    <mergeCell ref="G660:G661"/>
    <mergeCell ref="H660:H661"/>
    <mergeCell ref="A650:A651"/>
    <mergeCell ref="C650:C651"/>
    <mergeCell ref="D650:D651"/>
    <mergeCell ref="E650:E651"/>
    <mergeCell ref="F650:F651"/>
    <mergeCell ref="G650:G651"/>
    <mergeCell ref="H650:H651"/>
    <mergeCell ref="A652:A653"/>
    <mergeCell ref="C652:C653"/>
    <mergeCell ref="D652:D653"/>
    <mergeCell ref="E652:E653"/>
    <mergeCell ref="F652:F653"/>
    <mergeCell ref="G652:G653"/>
    <mergeCell ref="H652:H653"/>
    <mergeCell ref="A654:A655"/>
    <mergeCell ref="C654:C655"/>
    <mergeCell ref="D654:D655"/>
    <mergeCell ref="E654:E655"/>
    <mergeCell ref="F654:F655"/>
    <mergeCell ref="G654:G655"/>
    <mergeCell ref="H654:H655"/>
    <mergeCell ref="A644:A645"/>
    <mergeCell ref="C644:C645"/>
    <mergeCell ref="D644:D645"/>
    <mergeCell ref="E644:E645"/>
    <mergeCell ref="F644:F645"/>
    <mergeCell ref="G644:G645"/>
    <mergeCell ref="H644:H645"/>
    <mergeCell ref="A646:A647"/>
    <mergeCell ref="C646:C647"/>
    <mergeCell ref="D646:D647"/>
    <mergeCell ref="E646:E647"/>
    <mergeCell ref="F646:F647"/>
    <mergeCell ref="G646:G647"/>
    <mergeCell ref="H646:H647"/>
    <mergeCell ref="A648:A649"/>
    <mergeCell ref="C648:C649"/>
    <mergeCell ref="D648:D649"/>
    <mergeCell ref="E648:E649"/>
    <mergeCell ref="F648:F649"/>
    <mergeCell ref="G648:G649"/>
    <mergeCell ref="H648:H649"/>
    <mergeCell ref="A638:A639"/>
    <mergeCell ref="C638:C639"/>
    <mergeCell ref="D638:D639"/>
    <mergeCell ref="E638:E639"/>
    <mergeCell ref="F638:F639"/>
    <mergeCell ref="G638:G639"/>
    <mergeCell ref="H638:H639"/>
    <mergeCell ref="A640:A641"/>
    <mergeCell ref="C640:C641"/>
    <mergeCell ref="D640:D641"/>
    <mergeCell ref="E640:E641"/>
    <mergeCell ref="F640:F641"/>
    <mergeCell ref="G640:G641"/>
    <mergeCell ref="H640:H641"/>
    <mergeCell ref="A642:A643"/>
    <mergeCell ref="C642:C643"/>
    <mergeCell ref="D642:D643"/>
    <mergeCell ref="E642:E643"/>
    <mergeCell ref="F642:F643"/>
    <mergeCell ref="G642:G643"/>
    <mergeCell ref="H642:H643"/>
    <mergeCell ref="A632:A633"/>
    <mergeCell ref="C632:C633"/>
    <mergeCell ref="D632:D633"/>
    <mergeCell ref="E632:E633"/>
    <mergeCell ref="F632:F633"/>
    <mergeCell ref="G632:G633"/>
    <mergeCell ref="H632:H633"/>
    <mergeCell ref="A634:A635"/>
    <mergeCell ref="C634:C635"/>
    <mergeCell ref="D634:D635"/>
    <mergeCell ref="E634:E635"/>
    <mergeCell ref="F634:F635"/>
    <mergeCell ref="G634:G635"/>
    <mergeCell ref="H634:H635"/>
    <mergeCell ref="A636:A637"/>
    <mergeCell ref="C636:C637"/>
    <mergeCell ref="D636:D637"/>
    <mergeCell ref="E636:E637"/>
    <mergeCell ref="F636:F637"/>
    <mergeCell ref="G636:G637"/>
    <mergeCell ref="H636:H637"/>
    <mergeCell ref="A626:A627"/>
    <mergeCell ref="C626:C627"/>
    <mergeCell ref="D626:D627"/>
    <mergeCell ref="E626:E627"/>
    <mergeCell ref="F626:F627"/>
    <mergeCell ref="G626:G627"/>
    <mergeCell ref="H626:H627"/>
    <mergeCell ref="A628:A629"/>
    <mergeCell ref="C628:C629"/>
    <mergeCell ref="D628:D629"/>
    <mergeCell ref="E628:E629"/>
    <mergeCell ref="F628:F629"/>
    <mergeCell ref="G628:G629"/>
    <mergeCell ref="H628:H629"/>
    <mergeCell ref="A630:A631"/>
    <mergeCell ref="C630:C631"/>
    <mergeCell ref="D630:D631"/>
    <mergeCell ref="E630:E631"/>
    <mergeCell ref="F630:F631"/>
    <mergeCell ref="G630:G631"/>
    <mergeCell ref="H630:H631"/>
    <mergeCell ref="A620:A621"/>
    <mergeCell ref="C620:C621"/>
    <mergeCell ref="D620:D621"/>
    <mergeCell ref="E620:E621"/>
    <mergeCell ref="F620:F621"/>
    <mergeCell ref="G620:G621"/>
    <mergeCell ref="H620:H621"/>
    <mergeCell ref="A622:A623"/>
    <mergeCell ref="C622:C623"/>
    <mergeCell ref="D622:D623"/>
    <mergeCell ref="E622:E623"/>
    <mergeCell ref="F622:F623"/>
    <mergeCell ref="G622:G623"/>
    <mergeCell ref="H622:H623"/>
    <mergeCell ref="A624:A625"/>
    <mergeCell ref="C624:C625"/>
    <mergeCell ref="D624:D625"/>
    <mergeCell ref="E624:E625"/>
    <mergeCell ref="F624:F625"/>
    <mergeCell ref="G624:G625"/>
    <mergeCell ref="H624:H625"/>
    <mergeCell ref="A614:A615"/>
    <mergeCell ref="C614:C615"/>
    <mergeCell ref="D614:D615"/>
    <mergeCell ref="E614:E615"/>
    <mergeCell ref="F614:F615"/>
    <mergeCell ref="G614:G615"/>
    <mergeCell ref="H614:H615"/>
    <mergeCell ref="A616:A617"/>
    <mergeCell ref="C616:C617"/>
    <mergeCell ref="D616:D617"/>
    <mergeCell ref="E616:E617"/>
    <mergeCell ref="F616:F617"/>
    <mergeCell ref="G616:G617"/>
    <mergeCell ref="H616:H617"/>
    <mergeCell ref="A618:A619"/>
    <mergeCell ref="C618:C619"/>
    <mergeCell ref="D618:D619"/>
    <mergeCell ref="E618:E619"/>
    <mergeCell ref="F618:F619"/>
    <mergeCell ref="G618:G619"/>
    <mergeCell ref="H618:H619"/>
    <mergeCell ref="A608:A609"/>
    <mergeCell ref="C608:C609"/>
    <mergeCell ref="D608:D609"/>
    <mergeCell ref="E608:E609"/>
    <mergeCell ref="F608:F609"/>
    <mergeCell ref="G608:G609"/>
    <mergeCell ref="H608:H609"/>
    <mergeCell ref="A610:A611"/>
    <mergeCell ref="C610:C611"/>
    <mergeCell ref="D610:D611"/>
    <mergeCell ref="E610:E611"/>
    <mergeCell ref="F610:F611"/>
    <mergeCell ref="G610:G611"/>
    <mergeCell ref="H610:H611"/>
    <mergeCell ref="A612:A613"/>
    <mergeCell ref="C612:C613"/>
    <mergeCell ref="D612:D613"/>
    <mergeCell ref="E612:E613"/>
    <mergeCell ref="F612:F613"/>
    <mergeCell ref="G612:G613"/>
    <mergeCell ref="H612:H613"/>
    <mergeCell ref="A602:A603"/>
    <mergeCell ref="C602:C603"/>
    <mergeCell ref="D602:D603"/>
    <mergeCell ref="E602:E603"/>
    <mergeCell ref="F602:F603"/>
    <mergeCell ref="G602:G603"/>
    <mergeCell ref="H602:H603"/>
    <mergeCell ref="A604:A605"/>
    <mergeCell ref="C604:C605"/>
    <mergeCell ref="D604:D605"/>
    <mergeCell ref="E604:E605"/>
    <mergeCell ref="F604:F605"/>
    <mergeCell ref="G604:G605"/>
    <mergeCell ref="H604:H605"/>
    <mergeCell ref="A606:A607"/>
    <mergeCell ref="C606:C607"/>
    <mergeCell ref="D606:D607"/>
    <mergeCell ref="E606:E607"/>
    <mergeCell ref="F606:F607"/>
    <mergeCell ref="G606:G607"/>
    <mergeCell ref="H606:H607"/>
    <mergeCell ref="A596:A597"/>
    <mergeCell ref="C596:C597"/>
    <mergeCell ref="D596:D597"/>
    <mergeCell ref="E596:E597"/>
    <mergeCell ref="F596:F597"/>
    <mergeCell ref="G596:G597"/>
    <mergeCell ref="H596:H597"/>
    <mergeCell ref="A598:A599"/>
    <mergeCell ref="C598:C599"/>
    <mergeCell ref="D598:D599"/>
    <mergeCell ref="E598:E599"/>
    <mergeCell ref="F598:F599"/>
    <mergeCell ref="G598:G599"/>
    <mergeCell ref="H598:H599"/>
    <mergeCell ref="A600:A601"/>
    <mergeCell ref="C600:C601"/>
    <mergeCell ref="D600:D601"/>
    <mergeCell ref="E600:E601"/>
    <mergeCell ref="F600:F601"/>
    <mergeCell ref="G600:G601"/>
    <mergeCell ref="H600:H601"/>
    <mergeCell ref="A590:A591"/>
    <mergeCell ref="C590:C591"/>
    <mergeCell ref="D590:D591"/>
    <mergeCell ref="E590:E591"/>
    <mergeCell ref="F590:F591"/>
    <mergeCell ref="G590:G591"/>
    <mergeCell ref="H590:H591"/>
    <mergeCell ref="A592:A593"/>
    <mergeCell ref="C592:C593"/>
    <mergeCell ref="D592:D593"/>
    <mergeCell ref="E592:E593"/>
    <mergeCell ref="F592:F593"/>
    <mergeCell ref="G592:G593"/>
    <mergeCell ref="H592:H593"/>
    <mergeCell ref="A594:A595"/>
    <mergeCell ref="C594:C595"/>
    <mergeCell ref="D594:D595"/>
    <mergeCell ref="E594:E595"/>
    <mergeCell ref="F594:F595"/>
    <mergeCell ref="G594:G595"/>
    <mergeCell ref="H594:H595"/>
    <mergeCell ref="A584:A585"/>
    <mergeCell ref="C584:C585"/>
    <mergeCell ref="D584:D585"/>
    <mergeCell ref="E584:E585"/>
    <mergeCell ref="F584:F585"/>
    <mergeCell ref="G584:G585"/>
    <mergeCell ref="H584:H585"/>
    <mergeCell ref="A586:A587"/>
    <mergeCell ref="C586:C587"/>
    <mergeCell ref="D586:D587"/>
    <mergeCell ref="E586:E587"/>
    <mergeCell ref="F586:F587"/>
    <mergeCell ref="G586:G587"/>
    <mergeCell ref="H586:H587"/>
    <mergeCell ref="A588:A589"/>
    <mergeCell ref="C588:C589"/>
    <mergeCell ref="D588:D589"/>
    <mergeCell ref="E588:E589"/>
    <mergeCell ref="F588:F589"/>
    <mergeCell ref="G588:G589"/>
    <mergeCell ref="H588:H589"/>
    <mergeCell ref="A578:A579"/>
    <mergeCell ref="C578:C579"/>
    <mergeCell ref="D578:D579"/>
    <mergeCell ref="E578:E579"/>
    <mergeCell ref="F578:F579"/>
    <mergeCell ref="G578:G579"/>
    <mergeCell ref="H578:H579"/>
    <mergeCell ref="A580:A581"/>
    <mergeCell ref="C580:C581"/>
    <mergeCell ref="D580:D581"/>
    <mergeCell ref="E580:E581"/>
    <mergeCell ref="F580:F581"/>
    <mergeCell ref="G580:G581"/>
    <mergeCell ref="H580:H581"/>
    <mergeCell ref="A582:A583"/>
    <mergeCell ref="C582:C583"/>
    <mergeCell ref="D582:D583"/>
    <mergeCell ref="E582:E583"/>
    <mergeCell ref="F582:F583"/>
    <mergeCell ref="G582:G583"/>
    <mergeCell ref="H582:H583"/>
    <mergeCell ref="A572:A573"/>
    <mergeCell ref="C572:C573"/>
    <mergeCell ref="D572:D573"/>
    <mergeCell ref="E572:E573"/>
    <mergeCell ref="F572:F573"/>
    <mergeCell ref="G572:G573"/>
    <mergeCell ref="H572:H573"/>
    <mergeCell ref="A574:A575"/>
    <mergeCell ref="C574:C575"/>
    <mergeCell ref="D574:D575"/>
    <mergeCell ref="E574:E575"/>
    <mergeCell ref="F574:F575"/>
    <mergeCell ref="G574:G575"/>
    <mergeCell ref="H574:H575"/>
    <mergeCell ref="A576:A577"/>
    <mergeCell ref="C576:C577"/>
    <mergeCell ref="D576:D577"/>
    <mergeCell ref="E576:E577"/>
    <mergeCell ref="F576:F577"/>
    <mergeCell ref="G576:G577"/>
    <mergeCell ref="H576:H577"/>
    <mergeCell ref="A566:A567"/>
    <mergeCell ref="C566:C567"/>
    <mergeCell ref="D566:D567"/>
    <mergeCell ref="E566:E567"/>
    <mergeCell ref="F566:F567"/>
    <mergeCell ref="G566:G567"/>
    <mergeCell ref="H566:H567"/>
    <mergeCell ref="A568:A569"/>
    <mergeCell ref="C568:C569"/>
    <mergeCell ref="D568:D569"/>
    <mergeCell ref="E568:E569"/>
    <mergeCell ref="F568:F569"/>
    <mergeCell ref="G568:G569"/>
    <mergeCell ref="H568:H569"/>
    <mergeCell ref="A570:A571"/>
    <mergeCell ref="C570:C571"/>
    <mergeCell ref="D570:D571"/>
    <mergeCell ref="E570:E571"/>
    <mergeCell ref="F570:F571"/>
    <mergeCell ref="G570:G571"/>
    <mergeCell ref="H570:H571"/>
    <mergeCell ref="A560:A561"/>
    <mergeCell ref="C560:C561"/>
    <mergeCell ref="D560:D561"/>
    <mergeCell ref="E560:E561"/>
    <mergeCell ref="F560:F561"/>
    <mergeCell ref="G560:G561"/>
    <mergeCell ref="H560:H561"/>
    <mergeCell ref="A562:A563"/>
    <mergeCell ref="C562:C563"/>
    <mergeCell ref="D562:D563"/>
    <mergeCell ref="E562:E563"/>
    <mergeCell ref="F562:F563"/>
    <mergeCell ref="G562:G563"/>
    <mergeCell ref="H562:H563"/>
    <mergeCell ref="A564:A565"/>
    <mergeCell ref="C564:C565"/>
    <mergeCell ref="D564:D565"/>
    <mergeCell ref="E564:E565"/>
    <mergeCell ref="F564:F565"/>
    <mergeCell ref="G564:G565"/>
    <mergeCell ref="H564:H565"/>
    <mergeCell ref="A554:A555"/>
    <mergeCell ref="C554:C555"/>
    <mergeCell ref="D554:D555"/>
    <mergeCell ref="E554:E555"/>
    <mergeCell ref="F554:F555"/>
    <mergeCell ref="G554:G555"/>
    <mergeCell ref="H554:H555"/>
    <mergeCell ref="A556:A557"/>
    <mergeCell ref="C556:C557"/>
    <mergeCell ref="D556:D557"/>
    <mergeCell ref="E556:E557"/>
    <mergeCell ref="F556:F557"/>
    <mergeCell ref="G556:G557"/>
    <mergeCell ref="H556:H557"/>
    <mergeCell ref="A558:A559"/>
    <mergeCell ref="C558:C559"/>
    <mergeCell ref="D558:D559"/>
    <mergeCell ref="E558:E559"/>
    <mergeCell ref="F558:F559"/>
    <mergeCell ref="G558:G559"/>
    <mergeCell ref="H558:H559"/>
    <mergeCell ref="A548:A549"/>
    <mergeCell ref="C548:C549"/>
    <mergeCell ref="D548:D549"/>
    <mergeCell ref="E548:E549"/>
    <mergeCell ref="F548:F549"/>
    <mergeCell ref="G548:G549"/>
    <mergeCell ref="H548:H549"/>
    <mergeCell ref="A550:A551"/>
    <mergeCell ref="C550:C551"/>
    <mergeCell ref="D550:D551"/>
    <mergeCell ref="E550:E551"/>
    <mergeCell ref="F550:F551"/>
    <mergeCell ref="G550:G551"/>
    <mergeCell ref="H550:H551"/>
    <mergeCell ref="A552:A553"/>
    <mergeCell ref="C552:C553"/>
    <mergeCell ref="D552:D553"/>
    <mergeCell ref="E552:E553"/>
    <mergeCell ref="F552:F553"/>
    <mergeCell ref="G552:G553"/>
    <mergeCell ref="H552:H553"/>
    <mergeCell ref="A542:A543"/>
    <mergeCell ref="C542:C543"/>
    <mergeCell ref="D542:D543"/>
    <mergeCell ref="E542:E543"/>
    <mergeCell ref="F542:F543"/>
    <mergeCell ref="G542:G543"/>
    <mergeCell ref="H542:H543"/>
    <mergeCell ref="A544:A545"/>
    <mergeCell ref="C544:C545"/>
    <mergeCell ref="D544:D545"/>
    <mergeCell ref="E544:E545"/>
    <mergeCell ref="F544:F545"/>
    <mergeCell ref="G544:G545"/>
    <mergeCell ref="H544:H545"/>
    <mergeCell ref="A546:A547"/>
    <mergeCell ref="C546:C547"/>
    <mergeCell ref="D546:D547"/>
    <mergeCell ref="E546:E547"/>
    <mergeCell ref="F546:F547"/>
    <mergeCell ref="G546:G547"/>
    <mergeCell ref="H546:H547"/>
    <mergeCell ref="A536:A537"/>
    <mergeCell ref="C536:C537"/>
    <mergeCell ref="D536:D537"/>
    <mergeCell ref="E536:E537"/>
    <mergeCell ref="F536:F537"/>
    <mergeCell ref="G536:G537"/>
    <mergeCell ref="H536:H537"/>
    <mergeCell ref="A538:A539"/>
    <mergeCell ref="C538:C539"/>
    <mergeCell ref="D538:D539"/>
    <mergeCell ref="E538:E539"/>
    <mergeCell ref="F538:F539"/>
    <mergeCell ref="G538:G539"/>
    <mergeCell ref="H538:H539"/>
    <mergeCell ref="A540:A541"/>
    <mergeCell ref="C540:C541"/>
    <mergeCell ref="D540:D541"/>
    <mergeCell ref="E540:E541"/>
    <mergeCell ref="F540:F541"/>
    <mergeCell ref="G540:G541"/>
    <mergeCell ref="H540:H541"/>
    <mergeCell ref="A530:A531"/>
    <mergeCell ref="C530:C531"/>
    <mergeCell ref="D530:D531"/>
    <mergeCell ref="E530:E531"/>
    <mergeCell ref="F530:F531"/>
    <mergeCell ref="G530:G531"/>
    <mergeCell ref="H530:H531"/>
    <mergeCell ref="A532:A533"/>
    <mergeCell ref="C532:C533"/>
    <mergeCell ref="D532:D533"/>
    <mergeCell ref="E532:E533"/>
    <mergeCell ref="F532:F533"/>
    <mergeCell ref="G532:G533"/>
    <mergeCell ref="H532:H533"/>
    <mergeCell ref="A534:A535"/>
    <mergeCell ref="C534:C535"/>
    <mergeCell ref="D534:D535"/>
    <mergeCell ref="E534:E535"/>
    <mergeCell ref="F534:F535"/>
    <mergeCell ref="G534:G535"/>
    <mergeCell ref="H534:H535"/>
    <mergeCell ref="A524:A525"/>
    <mergeCell ref="C524:C525"/>
    <mergeCell ref="D524:D525"/>
    <mergeCell ref="E524:E525"/>
    <mergeCell ref="F524:F525"/>
    <mergeCell ref="G524:G525"/>
    <mergeCell ref="H524:H525"/>
    <mergeCell ref="A526:A527"/>
    <mergeCell ref="C526:C527"/>
    <mergeCell ref="D526:D527"/>
    <mergeCell ref="E526:E527"/>
    <mergeCell ref="F526:F527"/>
    <mergeCell ref="G526:G527"/>
    <mergeCell ref="H526:H527"/>
    <mergeCell ref="A528:A529"/>
    <mergeCell ref="C528:C529"/>
    <mergeCell ref="D528:D529"/>
    <mergeCell ref="E528:E529"/>
    <mergeCell ref="F528:F529"/>
    <mergeCell ref="G528:G529"/>
    <mergeCell ref="H528:H529"/>
    <mergeCell ref="A518:A519"/>
    <mergeCell ref="C518:C519"/>
    <mergeCell ref="D518:D519"/>
    <mergeCell ref="E518:E519"/>
    <mergeCell ref="F518:F519"/>
    <mergeCell ref="G518:G519"/>
    <mergeCell ref="H518:H519"/>
    <mergeCell ref="A520:A521"/>
    <mergeCell ref="C520:C521"/>
    <mergeCell ref="D520:D521"/>
    <mergeCell ref="E520:E521"/>
    <mergeCell ref="F520:F521"/>
    <mergeCell ref="G520:G521"/>
    <mergeCell ref="H520:H521"/>
    <mergeCell ref="A522:A523"/>
    <mergeCell ref="C522:C523"/>
    <mergeCell ref="D522:D523"/>
    <mergeCell ref="E522:E523"/>
    <mergeCell ref="F522:F523"/>
    <mergeCell ref="G522:G523"/>
    <mergeCell ref="H522:H523"/>
    <mergeCell ref="A512:A513"/>
    <mergeCell ref="C512:C513"/>
    <mergeCell ref="D512:D513"/>
    <mergeCell ref="E512:E513"/>
    <mergeCell ref="F512:F513"/>
    <mergeCell ref="G512:G513"/>
    <mergeCell ref="H512:H513"/>
    <mergeCell ref="A514:A515"/>
    <mergeCell ref="C514:C515"/>
    <mergeCell ref="D514:D515"/>
    <mergeCell ref="E514:E515"/>
    <mergeCell ref="F514:F515"/>
    <mergeCell ref="G514:G515"/>
    <mergeCell ref="H514:H515"/>
    <mergeCell ref="A516:A517"/>
    <mergeCell ref="C516:C517"/>
    <mergeCell ref="D516:D517"/>
    <mergeCell ref="E516:E517"/>
    <mergeCell ref="F516:F517"/>
    <mergeCell ref="G516:G517"/>
    <mergeCell ref="H516:H517"/>
    <mergeCell ref="A506:A507"/>
    <mergeCell ref="C506:C507"/>
    <mergeCell ref="D506:D507"/>
    <mergeCell ref="E506:E507"/>
    <mergeCell ref="F506:F507"/>
    <mergeCell ref="G506:G507"/>
    <mergeCell ref="H506:H507"/>
    <mergeCell ref="A508:A509"/>
    <mergeCell ref="C508:C509"/>
    <mergeCell ref="D508:D509"/>
    <mergeCell ref="E508:E509"/>
    <mergeCell ref="F508:F509"/>
    <mergeCell ref="G508:G509"/>
    <mergeCell ref="H508:H509"/>
    <mergeCell ref="A510:A511"/>
    <mergeCell ref="C510:C511"/>
    <mergeCell ref="D510:D511"/>
    <mergeCell ref="E510:E511"/>
    <mergeCell ref="F510:F511"/>
    <mergeCell ref="G510:G511"/>
    <mergeCell ref="H510:H511"/>
    <mergeCell ref="A500:A501"/>
    <mergeCell ref="C500:C501"/>
    <mergeCell ref="D500:D501"/>
    <mergeCell ref="E500:E501"/>
    <mergeCell ref="F500:F501"/>
    <mergeCell ref="G500:G501"/>
    <mergeCell ref="H500:H501"/>
    <mergeCell ref="A502:A503"/>
    <mergeCell ref="C502:C503"/>
    <mergeCell ref="D502:D503"/>
    <mergeCell ref="E502:E503"/>
    <mergeCell ref="F502:F503"/>
    <mergeCell ref="G502:G503"/>
    <mergeCell ref="H502:H503"/>
    <mergeCell ref="A504:A505"/>
    <mergeCell ref="C504:C505"/>
    <mergeCell ref="D504:D505"/>
    <mergeCell ref="E504:E505"/>
    <mergeCell ref="F504:F505"/>
    <mergeCell ref="G504:G505"/>
    <mergeCell ref="H504:H505"/>
    <mergeCell ref="A494:A495"/>
    <mergeCell ref="C494:C495"/>
    <mergeCell ref="D494:D495"/>
    <mergeCell ref="E494:E495"/>
    <mergeCell ref="F494:F495"/>
    <mergeCell ref="G494:G495"/>
    <mergeCell ref="H494:H495"/>
    <mergeCell ref="A496:A497"/>
    <mergeCell ref="C496:C497"/>
    <mergeCell ref="D496:D497"/>
    <mergeCell ref="E496:E497"/>
    <mergeCell ref="F496:F497"/>
    <mergeCell ref="G496:G497"/>
    <mergeCell ref="H496:H497"/>
    <mergeCell ref="A498:A499"/>
    <mergeCell ref="C498:C499"/>
    <mergeCell ref="D498:D499"/>
    <mergeCell ref="E498:E499"/>
    <mergeCell ref="F498:F499"/>
    <mergeCell ref="G498:G499"/>
    <mergeCell ref="H498:H499"/>
    <mergeCell ref="A488:A489"/>
    <mergeCell ref="C488:C489"/>
    <mergeCell ref="D488:D489"/>
    <mergeCell ref="E488:E489"/>
    <mergeCell ref="F488:F489"/>
    <mergeCell ref="G488:G489"/>
    <mergeCell ref="H488:H489"/>
    <mergeCell ref="A490:A491"/>
    <mergeCell ref="C490:C491"/>
    <mergeCell ref="D490:D491"/>
    <mergeCell ref="E490:E491"/>
    <mergeCell ref="F490:F491"/>
    <mergeCell ref="G490:G491"/>
    <mergeCell ref="H490:H491"/>
    <mergeCell ref="A492:A493"/>
    <mergeCell ref="C492:C493"/>
    <mergeCell ref="D492:D493"/>
    <mergeCell ref="E492:E493"/>
    <mergeCell ref="F492:F493"/>
    <mergeCell ref="G492:G493"/>
    <mergeCell ref="H492:H493"/>
    <mergeCell ref="A482:A483"/>
    <mergeCell ref="C482:C483"/>
    <mergeCell ref="D482:D483"/>
    <mergeCell ref="E482:E483"/>
    <mergeCell ref="F482:F483"/>
    <mergeCell ref="G482:G483"/>
    <mergeCell ref="H482:H483"/>
    <mergeCell ref="A484:A485"/>
    <mergeCell ref="C484:C485"/>
    <mergeCell ref="D484:D485"/>
    <mergeCell ref="E484:E485"/>
    <mergeCell ref="F484:F485"/>
    <mergeCell ref="G484:G485"/>
    <mergeCell ref="H484:H485"/>
    <mergeCell ref="A486:A487"/>
    <mergeCell ref="C486:C487"/>
    <mergeCell ref="D486:D487"/>
    <mergeCell ref="E486:E487"/>
    <mergeCell ref="F486:F487"/>
    <mergeCell ref="G486:G487"/>
    <mergeCell ref="H486:H487"/>
    <mergeCell ref="A476:A477"/>
    <mergeCell ref="C476:C477"/>
    <mergeCell ref="D476:D477"/>
    <mergeCell ref="E476:E477"/>
    <mergeCell ref="F476:F477"/>
    <mergeCell ref="G476:G477"/>
    <mergeCell ref="H476:H477"/>
    <mergeCell ref="A478:A479"/>
    <mergeCell ref="C478:C479"/>
    <mergeCell ref="D478:D479"/>
    <mergeCell ref="E478:E479"/>
    <mergeCell ref="F478:F479"/>
    <mergeCell ref="G478:G479"/>
    <mergeCell ref="H478:H479"/>
    <mergeCell ref="A480:A481"/>
    <mergeCell ref="C480:C481"/>
    <mergeCell ref="D480:D481"/>
    <mergeCell ref="E480:E481"/>
    <mergeCell ref="F480:F481"/>
    <mergeCell ref="G480:G481"/>
    <mergeCell ref="H480:H481"/>
    <mergeCell ref="A470:A471"/>
    <mergeCell ref="C470:C471"/>
    <mergeCell ref="D470:D471"/>
    <mergeCell ref="E470:E471"/>
    <mergeCell ref="F470:F471"/>
    <mergeCell ref="G470:G471"/>
    <mergeCell ref="H470:H471"/>
    <mergeCell ref="A472:A473"/>
    <mergeCell ref="C472:C473"/>
    <mergeCell ref="D472:D473"/>
    <mergeCell ref="E472:E473"/>
    <mergeCell ref="F472:F473"/>
    <mergeCell ref="G472:G473"/>
    <mergeCell ref="H472:H473"/>
    <mergeCell ref="A474:A475"/>
    <mergeCell ref="C474:C475"/>
    <mergeCell ref="D474:D475"/>
    <mergeCell ref="E474:E475"/>
    <mergeCell ref="F474:F475"/>
    <mergeCell ref="G474:G475"/>
    <mergeCell ref="H474:H475"/>
    <mergeCell ref="A464:A465"/>
    <mergeCell ref="C464:C465"/>
    <mergeCell ref="D464:D465"/>
    <mergeCell ref="E464:E465"/>
    <mergeCell ref="F464:F465"/>
    <mergeCell ref="G464:G465"/>
    <mergeCell ref="H464:H465"/>
    <mergeCell ref="A466:A467"/>
    <mergeCell ref="C466:C467"/>
    <mergeCell ref="D466:D467"/>
    <mergeCell ref="E466:E467"/>
    <mergeCell ref="F466:F467"/>
    <mergeCell ref="G466:G467"/>
    <mergeCell ref="H466:H467"/>
    <mergeCell ref="A468:A469"/>
    <mergeCell ref="C468:C469"/>
    <mergeCell ref="D468:D469"/>
    <mergeCell ref="E468:E469"/>
    <mergeCell ref="F468:F469"/>
    <mergeCell ref="G468:G469"/>
    <mergeCell ref="H468:H469"/>
    <mergeCell ref="A458:A459"/>
    <mergeCell ref="C458:C459"/>
    <mergeCell ref="D458:D459"/>
    <mergeCell ref="E458:E459"/>
    <mergeCell ref="F458:F459"/>
    <mergeCell ref="G458:G459"/>
    <mergeCell ref="H458:H459"/>
    <mergeCell ref="A460:A461"/>
    <mergeCell ref="C460:C461"/>
    <mergeCell ref="D460:D461"/>
    <mergeCell ref="E460:E461"/>
    <mergeCell ref="F460:F461"/>
    <mergeCell ref="G460:G461"/>
    <mergeCell ref="H460:H461"/>
    <mergeCell ref="A462:A463"/>
    <mergeCell ref="C462:C463"/>
    <mergeCell ref="D462:D463"/>
    <mergeCell ref="E462:E463"/>
    <mergeCell ref="F462:F463"/>
    <mergeCell ref="G462:G463"/>
    <mergeCell ref="H462:H463"/>
    <mergeCell ref="A452:A453"/>
    <mergeCell ref="C452:C453"/>
    <mergeCell ref="D452:D453"/>
    <mergeCell ref="E452:E453"/>
    <mergeCell ref="F452:F453"/>
    <mergeCell ref="G452:G453"/>
    <mergeCell ref="H452:H453"/>
    <mergeCell ref="A454:A455"/>
    <mergeCell ref="C454:C455"/>
    <mergeCell ref="D454:D455"/>
    <mergeCell ref="E454:E455"/>
    <mergeCell ref="F454:F455"/>
    <mergeCell ref="G454:G455"/>
    <mergeCell ref="H454:H455"/>
    <mergeCell ref="A456:A457"/>
    <mergeCell ref="C456:C457"/>
    <mergeCell ref="D456:D457"/>
    <mergeCell ref="E456:E457"/>
    <mergeCell ref="F456:F457"/>
    <mergeCell ref="G456:G457"/>
    <mergeCell ref="H456:H457"/>
    <mergeCell ref="A446:A447"/>
    <mergeCell ref="C446:C447"/>
    <mergeCell ref="D446:D447"/>
    <mergeCell ref="E446:E447"/>
    <mergeCell ref="F446:F447"/>
    <mergeCell ref="G446:G447"/>
    <mergeCell ref="H446:H447"/>
    <mergeCell ref="A448:A449"/>
    <mergeCell ref="C448:C449"/>
    <mergeCell ref="D448:D449"/>
    <mergeCell ref="E448:E449"/>
    <mergeCell ref="F448:F449"/>
    <mergeCell ref="G448:G449"/>
    <mergeCell ref="H448:H449"/>
    <mergeCell ref="A450:A451"/>
    <mergeCell ref="C450:C451"/>
    <mergeCell ref="D450:D451"/>
    <mergeCell ref="E450:E451"/>
    <mergeCell ref="F450:F451"/>
    <mergeCell ref="G450:G451"/>
    <mergeCell ref="H450:H451"/>
    <mergeCell ref="A440:A441"/>
    <mergeCell ref="C440:C441"/>
    <mergeCell ref="D440:D441"/>
    <mergeCell ref="E440:E441"/>
    <mergeCell ref="F440:F441"/>
    <mergeCell ref="G440:G441"/>
    <mergeCell ref="H440:H441"/>
    <mergeCell ref="A442:A443"/>
    <mergeCell ref="C442:C443"/>
    <mergeCell ref="D442:D443"/>
    <mergeCell ref="E442:E443"/>
    <mergeCell ref="F442:F443"/>
    <mergeCell ref="G442:G443"/>
    <mergeCell ref="H442:H443"/>
    <mergeCell ref="A444:A445"/>
    <mergeCell ref="C444:C445"/>
    <mergeCell ref="D444:D445"/>
    <mergeCell ref="E444:E445"/>
    <mergeCell ref="F444:F445"/>
    <mergeCell ref="G444:G445"/>
    <mergeCell ref="H444:H445"/>
    <mergeCell ref="A434:A435"/>
    <mergeCell ref="C434:C435"/>
    <mergeCell ref="D434:D435"/>
    <mergeCell ref="E434:E435"/>
    <mergeCell ref="F434:F435"/>
    <mergeCell ref="G434:G435"/>
    <mergeCell ref="H434:H435"/>
    <mergeCell ref="A436:A437"/>
    <mergeCell ref="C436:C437"/>
    <mergeCell ref="D436:D437"/>
    <mergeCell ref="E436:E437"/>
    <mergeCell ref="F436:F437"/>
    <mergeCell ref="G436:G437"/>
    <mergeCell ref="H436:H437"/>
    <mergeCell ref="A438:A439"/>
    <mergeCell ref="C438:C439"/>
    <mergeCell ref="D438:D439"/>
    <mergeCell ref="E438:E439"/>
    <mergeCell ref="F438:F439"/>
    <mergeCell ref="G438:G439"/>
    <mergeCell ref="H438:H439"/>
    <mergeCell ref="A428:A429"/>
    <mergeCell ref="C428:C429"/>
    <mergeCell ref="D428:D429"/>
    <mergeCell ref="E428:E429"/>
    <mergeCell ref="F428:F429"/>
    <mergeCell ref="G428:G429"/>
    <mergeCell ref="H428:H429"/>
    <mergeCell ref="A430:A431"/>
    <mergeCell ref="C430:C431"/>
    <mergeCell ref="D430:D431"/>
    <mergeCell ref="E430:E431"/>
    <mergeCell ref="F430:F431"/>
    <mergeCell ref="G430:G431"/>
    <mergeCell ref="H430:H431"/>
    <mergeCell ref="A432:A433"/>
    <mergeCell ref="C432:C433"/>
    <mergeCell ref="D432:D433"/>
    <mergeCell ref="E432:E433"/>
    <mergeCell ref="F432:F433"/>
    <mergeCell ref="G432:G433"/>
    <mergeCell ref="H432:H433"/>
    <mergeCell ref="A422:A423"/>
    <mergeCell ref="C422:C423"/>
    <mergeCell ref="D422:D423"/>
    <mergeCell ref="E422:E423"/>
    <mergeCell ref="F422:F423"/>
    <mergeCell ref="G422:G423"/>
    <mergeCell ref="H422:H423"/>
    <mergeCell ref="A424:A425"/>
    <mergeCell ref="C424:C425"/>
    <mergeCell ref="D424:D425"/>
    <mergeCell ref="E424:E425"/>
    <mergeCell ref="F424:F425"/>
    <mergeCell ref="G424:G425"/>
    <mergeCell ref="H424:H425"/>
    <mergeCell ref="A426:A427"/>
    <mergeCell ref="C426:C427"/>
    <mergeCell ref="D426:D427"/>
    <mergeCell ref="E426:E427"/>
    <mergeCell ref="F426:F427"/>
    <mergeCell ref="G426:G427"/>
    <mergeCell ref="H426:H427"/>
    <mergeCell ref="A416:A417"/>
    <mergeCell ref="C416:C417"/>
    <mergeCell ref="D416:D417"/>
    <mergeCell ref="E416:E417"/>
    <mergeCell ref="F416:F417"/>
    <mergeCell ref="G416:G417"/>
    <mergeCell ref="H416:H417"/>
    <mergeCell ref="A418:A419"/>
    <mergeCell ref="C418:C419"/>
    <mergeCell ref="D418:D419"/>
    <mergeCell ref="E418:E419"/>
    <mergeCell ref="F418:F419"/>
    <mergeCell ref="G418:G419"/>
    <mergeCell ref="H418:H419"/>
    <mergeCell ref="A420:A421"/>
    <mergeCell ref="C420:C421"/>
    <mergeCell ref="D420:D421"/>
    <mergeCell ref="E420:E421"/>
    <mergeCell ref="F420:F421"/>
    <mergeCell ref="G420:G421"/>
    <mergeCell ref="H420:H421"/>
    <mergeCell ref="A410:A411"/>
    <mergeCell ref="C410:C411"/>
    <mergeCell ref="D410:D411"/>
    <mergeCell ref="E410:E411"/>
    <mergeCell ref="F410:F411"/>
    <mergeCell ref="G410:G411"/>
    <mergeCell ref="H410:H411"/>
    <mergeCell ref="A412:A413"/>
    <mergeCell ref="C412:C413"/>
    <mergeCell ref="D412:D413"/>
    <mergeCell ref="E412:E413"/>
    <mergeCell ref="F412:F413"/>
    <mergeCell ref="G412:G413"/>
    <mergeCell ref="H412:H413"/>
    <mergeCell ref="A414:A415"/>
    <mergeCell ref="C414:C415"/>
    <mergeCell ref="D414:D415"/>
    <mergeCell ref="E414:E415"/>
    <mergeCell ref="F414:F415"/>
    <mergeCell ref="G414:G415"/>
    <mergeCell ref="H414:H415"/>
    <mergeCell ref="A404:A405"/>
    <mergeCell ref="C404:C405"/>
    <mergeCell ref="D404:D405"/>
    <mergeCell ref="E404:E405"/>
    <mergeCell ref="F404:F405"/>
    <mergeCell ref="G404:G405"/>
    <mergeCell ref="H404:H405"/>
    <mergeCell ref="A406:A407"/>
    <mergeCell ref="C406:C407"/>
    <mergeCell ref="D406:D407"/>
    <mergeCell ref="E406:E407"/>
    <mergeCell ref="F406:F407"/>
    <mergeCell ref="G406:G407"/>
    <mergeCell ref="H406:H407"/>
    <mergeCell ref="A408:A409"/>
    <mergeCell ref="C408:C409"/>
    <mergeCell ref="D408:D409"/>
    <mergeCell ref="E408:E409"/>
    <mergeCell ref="F408:F409"/>
    <mergeCell ref="G408:G409"/>
    <mergeCell ref="H408:H409"/>
    <mergeCell ref="A398:A399"/>
    <mergeCell ref="C398:C399"/>
    <mergeCell ref="D398:D399"/>
    <mergeCell ref="E398:E399"/>
    <mergeCell ref="F398:F399"/>
    <mergeCell ref="G398:G399"/>
    <mergeCell ref="H398:H399"/>
    <mergeCell ref="A400:A401"/>
    <mergeCell ref="C400:C401"/>
    <mergeCell ref="D400:D401"/>
    <mergeCell ref="E400:E401"/>
    <mergeCell ref="F400:F401"/>
    <mergeCell ref="G400:G401"/>
    <mergeCell ref="H400:H401"/>
    <mergeCell ref="A402:A403"/>
    <mergeCell ref="C402:C403"/>
    <mergeCell ref="D402:D403"/>
    <mergeCell ref="E402:E403"/>
    <mergeCell ref="F402:F403"/>
    <mergeCell ref="G402:G403"/>
    <mergeCell ref="H402:H403"/>
    <mergeCell ref="A392:A393"/>
    <mergeCell ref="C392:C393"/>
    <mergeCell ref="D392:D393"/>
    <mergeCell ref="E392:E393"/>
    <mergeCell ref="F392:F393"/>
    <mergeCell ref="G392:G393"/>
    <mergeCell ref="H392:H393"/>
    <mergeCell ref="A394:A395"/>
    <mergeCell ref="C394:C395"/>
    <mergeCell ref="D394:D395"/>
    <mergeCell ref="E394:E395"/>
    <mergeCell ref="F394:F395"/>
    <mergeCell ref="G394:G395"/>
    <mergeCell ref="H394:H395"/>
    <mergeCell ref="A396:A397"/>
    <mergeCell ref="C396:C397"/>
    <mergeCell ref="D396:D397"/>
    <mergeCell ref="E396:E397"/>
    <mergeCell ref="F396:F397"/>
    <mergeCell ref="G396:G397"/>
    <mergeCell ref="H396:H397"/>
    <mergeCell ref="A386:A387"/>
    <mergeCell ref="C386:C387"/>
    <mergeCell ref="D386:D387"/>
    <mergeCell ref="E386:E387"/>
    <mergeCell ref="F386:F387"/>
    <mergeCell ref="G386:G387"/>
    <mergeCell ref="H386:H387"/>
    <mergeCell ref="A388:A389"/>
    <mergeCell ref="C388:C389"/>
    <mergeCell ref="D388:D389"/>
    <mergeCell ref="E388:E389"/>
    <mergeCell ref="F388:F389"/>
    <mergeCell ref="G388:G389"/>
    <mergeCell ref="H388:H389"/>
    <mergeCell ref="A390:A391"/>
    <mergeCell ref="C390:C391"/>
    <mergeCell ref="D390:D391"/>
    <mergeCell ref="E390:E391"/>
    <mergeCell ref="F390:F391"/>
    <mergeCell ref="G390:G391"/>
    <mergeCell ref="H390:H391"/>
    <mergeCell ref="A380:A381"/>
    <mergeCell ref="C380:C381"/>
    <mergeCell ref="D380:D381"/>
    <mergeCell ref="E380:E381"/>
    <mergeCell ref="F380:F381"/>
    <mergeCell ref="G380:G381"/>
    <mergeCell ref="H380:H381"/>
    <mergeCell ref="A382:A383"/>
    <mergeCell ref="C382:C383"/>
    <mergeCell ref="D382:D383"/>
    <mergeCell ref="E382:E383"/>
    <mergeCell ref="F382:F383"/>
    <mergeCell ref="G382:G383"/>
    <mergeCell ref="H382:H383"/>
    <mergeCell ref="A384:A385"/>
    <mergeCell ref="C384:C385"/>
    <mergeCell ref="D384:D385"/>
    <mergeCell ref="E384:E385"/>
    <mergeCell ref="F384:F385"/>
    <mergeCell ref="G384:G385"/>
    <mergeCell ref="H384:H385"/>
    <mergeCell ref="A374:A375"/>
    <mergeCell ref="C374:C375"/>
    <mergeCell ref="D374:D375"/>
    <mergeCell ref="E374:E375"/>
    <mergeCell ref="F374:F375"/>
    <mergeCell ref="G374:G375"/>
    <mergeCell ref="H374:H375"/>
    <mergeCell ref="A376:A377"/>
    <mergeCell ref="C376:C377"/>
    <mergeCell ref="D376:D377"/>
    <mergeCell ref="E376:E377"/>
    <mergeCell ref="F376:F377"/>
    <mergeCell ref="G376:G377"/>
    <mergeCell ref="H376:H377"/>
    <mergeCell ref="A378:A379"/>
    <mergeCell ref="C378:C379"/>
    <mergeCell ref="D378:D379"/>
    <mergeCell ref="E378:E379"/>
    <mergeCell ref="F378:F379"/>
    <mergeCell ref="G378:G379"/>
    <mergeCell ref="H378:H379"/>
    <mergeCell ref="A368:A369"/>
    <mergeCell ref="C368:C369"/>
    <mergeCell ref="D368:D369"/>
    <mergeCell ref="E368:E369"/>
    <mergeCell ref="F368:F369"/>
    <mergeCell ref="G368:G369"/>
    <mergeCell ref="H368:H369"/>
    <mergeCell ref="A370:A371"/>
    <mergeCell ref="C370:C371"/>
    <mergeCell ref="D370:D371"/>
    <mergeCell ref="E370:E371"/>
    <mergeCell ref="F370:F371"/>
    <mergeCell ref="G370:G371"/>
    <mergeCell ref="H370:H371"/>
    <mergeCell ref="A372:A373"/>
    <mergeCell ref="C372:C373"/>
    <mergeCell ref="D372:D373"/>
    <mergeCell ref="E372:E373"/>
    <mergeCell ref="F372:F373"/>
    <mergeCell ref="G372:G373"/>
    <mergeCell ref="H372:H373"/>
    <mergeCell ref="A362:A363"/>
    <mergeCell ref="C362:C363"/>
    <mergeCell ref="D362:D363"/>
    <mergeCell ref="E362:E363"/>
    <mergeCell ref="F362:F363"/>
    <mergeCell ref="G362:G363"/>
    <mergeCell ref="H362:H363"/>
    <mergeCell ref="A364:A365"/>
    <mergeCell ref="C364:C365"/>
    <mergeCell ref="D364:D365"/>
    <mergeCell ref="E364:E365"/>
    <mergeCell ref="F364:F365"/>
    <mergeCell ref="G364:G365"/>
    <mergeCell ref="H364:H365"/>
    <mergeCell ref="A366:A367"/>
    <mergeCell ref="C366:C367"/>
    <mergeCell ref="D366:D367"/>
    <mergeCell ref="E366:E367"/>
    <mergeCell ref="F366:F367"/>
    <mergeCell ref="G366:G367"/>
    <mergeCell ref="H366:H367"/>
    <mergeCell ref="A356:A357"/>
    <mergeCell ref="C356:C357"/>
    <mergeCell ref="D356:D357"/>
    <mergeCell ref="E356:E357"/>
    <mergeCell ref="F356:F357"/>
    <mergeCell ref="G356:G357"/>
    <mergeCell ref="H356:H357"/>
    <mergeCell ref="A358:A359"/>
    <mergeCell ref="C358:C359"/>
    <mergeCell ref="D358:D359"/>
    <mergeCell ref="E358:E359"/>
    <mergeCell ref="F358:F359"/>
    <mergeCell ref="G358:G359"/>
    <mergeCell ref="H358:H359"/>
    <mergeCell ref="A360:A361"/>
    <mergeCell ref="C360:C361"/>
    <mergeCell ref="D360:D361"/>
    <mergeCell ref="E360:E361"/>
    <mergeCell ref="F360:F361"/>
    <mergeCell ref="G360:G361"/>
    <mergeCell ref="H360:H361"/>
    <mergeCell ref="A350:A351"/>
    <mergeCell ref="C350:C351"/>
    <mergeCell ref="D350:D351"/>
    <mergeCell ref="E350:E351"/>
    <mergeCell ref="F350:F351"/>
    <mergeCell ref="G350:G351"/>
    <mergeCell ref="H350:H351"/>
    <mergeCell ref="A352:A353"/>
    <mergeCell ref="C352:C353"/>
    <mergeCell ref="D352:D353"/>
    <mergeCell ref="E352:E353"/>
    <mergeCell ref="F352:F353"/>
    <mergeCell ref="G352:G353"/>
    <mergeCell ref="H352:H353"/>
    <mergeCell ref="A354:A355"/>
    <mergeCell ref="C354:C355"/>
    <mergeCell ref="D354:D355"/>
    <mergeCell ref="E354:E355"/>
    <mergeCell ref="F354:F355"/>
    <mergeCell ref="G354:G355"/>
    <mergeCell ref="H354:H355"/>
    <mergeCell ref="A344:A345"/>
    <mergeCell ref="C344:C345"/>
    <mergeCell ref="D344:D345"/>
    <mergeCell ref="E344:E345"/>
    <mergeCell ref="F344:F345"/>
    <mergeCell ref="G344:G345"/>
    <mergeCell ref="H344:H345"/>
    <mergeCell ref="A346:A347"/>
    <mergeCell ref="C346:C347"/>
    <mergeCell ref="D346:D347"/>
    <mergeCell ref="E346:E347"/>
    <mergeCell ref="F346:F347"/>
    <mergeCell ref="G346:G347"/>
    <mergeCell ref="H346:H347"/>
    <mergeCell ref="A348:A349"/>
    <mergeCell ref="C348:C349"/>
    <mergeCell ref="D348:D349"/>
    <mergeCell ref="E348:E349"/>
    <mergeCell ref="F348:F349"/>
    <mergeCell ref="G348:G349"/>
    <mergeCell ref="H348:H349"/>
    <mergeCell ref="A338:A339"/>
    <mergeCell ref="C338:C339"/>
    <mergeCell ref="D338:D339"/>
    <mergeCell ref="E338:E339"/>
    <mergeCell ref="F338:F339"/>
    <mergeCell ref="G338:G339"/>
    <mergeCell ref="H338:H339"/>
    <mergeCell ref="A340:A341"/>
    <mergeCell ref="C340:C341"/>
    <mergeCell ref="D340:D341"/>
    <mergeCell ref="E340:E341"/>
    <mergeCell ref="F340:F341"/>
    <mergeCell ref="G340:G341"/>
    <mergeCell ref="H340:H341"/>
    <mergeCell ref="A342:A343"/>
    <mergeCell ref="C342:C343"/>
    <mergeCell ref="D342:D343"/>
    <mergeCell ref="E342:E343"/>
    <mergeCell ref="F342:F343"/>
    <mergeCell ref="G342:G343"/>
    <mergeCell ref="H342:H343"/>
    <mergeCell ref="A332:A333"/>
    <mergeCell ref="C332:C333"/>
    <mergeCell ref="D332:D333"/>
    <mergeCell ref="E332:E333"/>
    <mergeCell ref="F332:F333"/>
    <mergeCell ref="G332:G333"/>
    <mergeCell ref="H332:H333"/>
    <mergeCell ref="A334:A335"/>
    <mergeCell ref="C334:C335"/>
    <mergeCell ref="D334:D335"/>
    <mergeCell ref="E334:E335"/>
    <mergeCell ref="F334:F335"/>
    <mergeCell ref="G334:G335"/>
    <mergeCell ref="H334:H335"/>
    <mergeCell ref="A336:A337"/>
    <mergeCell ref="C336:C337"/>
    <mergeCell ref="D336:D337"/>
    <mergeCell ref="E336:E337"/>
    <mergeCell ref="F336:F337"/>
    <mergeCell ref="G336:G337"/>
    <mergeCell ref="H336:H337"/>
    <mergeCell ref="A326:A327"/>
    <mergeCell ref="C326:C327"/>
    <mergeCell ref="D326:D327"/>
    <mergeCell ref="E326:E327"/>
    <mergeCell ref="F326:F327"/>
    <mergeCell ref="G326:G327"/>
    <mergeCell ref="H326:H327"/>
    <mergeCell ref="A328:A329"/>
    <mergeCell ref="C328:C329"/>
    <mergeCell ref="D328:D329"/>
    <mergeCell ref="E328:E329"/>
    <mergeCell ref="F328:F329"/>
    <mergeCell ref="G328:G329"/>
    <mergeCell ref="H328:H329"/>
    <mergeCell ref="A330:A331"/>
    <mergeCell ref="C330:C331"/>
    <mergeCell ref="D330:D331"/>
    <mergeCell ref="E330:E331"/>
    <mergeCell ref="F330:F331"/>
    <mergeCell ref="G330:G331"/>
    <mergeCell ref="H330:H331"/>
    <mergeCell ref="A320:A321"/>
    <mergeCell ref="C320:C321"/>
    <mergeCell ref="D320:D321"/>
    <mergeCell ref="E320:E321"/>
    <mergeCell ref="F320:F321"/>
    <mergeCell ref="G320:G321"/>
    <mergeCell ref="H320:H321"/>
    <mergeCell ref="A322:A323"/>
    <mergeCell ref="C322:C323"/>
    <mergeCell ref="D322:D323"/>
    <mergeCell ref="E322:E323"/>
    <mergeCell ref="F322:F323"/>
    <mergeCell ref="G322:G323"/>
    <mergeCell ref="H322:H323"/>
    <mergeCell ref="A324:A325"/>
    <mergeCell ref="C324:C325"/>
    <mergeCell ref="D324:D325"/>
    <mergeCell ref="E324:E325"/>
    <mergeCell ref="F324:F325"/>
    <mergeCell ref="G324:G325"/>
    <mergeCell ref="H324:H325"/>
    <mergeCell ref="A314:A315"/>
    <mergeCell ref="C314:C315"/>
    <mergeCell ref="D314:D315"/>
    <mergeCell ref="E314:E315"/>
    <mergeCell ref="F314:F315"/>
    <mergeCell ref="G314:G315"/>
    <mergeCell ref="H314:H315"/>
    <mergeCell ref="A316:A317"/>
    <mergeCell ref="C316:C317"/>
    <mergeCell ref="D316:D317"/>
    <mergeCell ref="E316:E317"/>
    <mergeCell ref="F316:F317"/>
    <mergeCell ref="G316:G317"/>
    <mergeCell ref="H316:H317"/>
    <mergeCell ref="A318:A319"/>
    <mergeCell ref="C318:C319"/>
    <mergeCell ref="D318:D319"/>
    <mergeCell ref="E318:E319"/>
    <mergeCell ref="F318:F319"/>
    <mergeCell ref="G318:G319"/>
    <mergeCell ref="H318:H319"/>
    <mergeCell ref="A308:A309"/>
    <mergeCell ref="C308:C309"/>
    <mergeCell ref="D308:D309"/>
    <mergeCell ref="E308:E309"/>
    <mergeCell ref="F308:F309"/>
    <mergeCell ref="G308:G309"/>
    <mergeCell ref="H308:H309"/>
    <mergeCell ref="A310:A311"/>
    <mergeCell ref="C310:C311"/>
    <mergeCell ref="D310:D311"/>
    <mergeCell ref="E310:E311"/>
    <mergeCell ref="F310:F311"/>
    <mergeCell ref="G310:G311"/>
    <mergeCell ref="H310:H311"/>
    <mergeCell ref="A312:A313"/>
    <mergeCell ref="C312:C313"/>
    <mergeCell ref="D312:D313"/>
    <mergeCell ref="E312:E313"/>
    <mergeCell ref="F312:F313"/>
    <mergeCell ref="G312:G313"/>
    <mergeCell ref="H312:H313"/>
    <mergeCell ref="A302:A303"/>
    <mergeCell ref="C302:C303"/>
    <mergeCell ref="D302:D303"/>
    <mergeCell ref="E302:E303"/>
    <mergeCell ref="F302:F303"/>
    <mergeCell ref="G302:G303"/>
    <mergeCell ref="H302:H303"/>
    <mergeCell ref="A304:A305"/>
    <mergeCell ref="C304:C305"/>
    <mergeCell ref="D304:D305"/>
    <mergeCell ref="E304:E305"/>
    <mergeCell ref="F304:F305"/>
    <mergeCell ref="G304:G305"/>
    <mergeCell ref="H304:H305"/>
    <mergeCell ref="A306:A307"/>
    <mergeCell ref="C306:C307"/>
    <mergeCell ref="D306:D307"/>
    <mergeCell ref="E306:E307"/>
    <mergeCell ref="F306:F307"/>
    <mergeCell ref="G306:G307"/>
    <mergeCell ref="H306:H307"/>
    <mergeCell ref="A296:A297"/>
    <mergeCell ref="C296:C297"/>
    <mergeCell ref="D296:D297"/>
    <mergeCell ref="E296:E297"/>
    <mergeCell ref="F296:F297"/>
    <mergeCell ref="G296:G297"/>
    <mergeCell ref="H296:H297"/>
    <mergeCell ref="A298:A299"/>
    <mergeCell ref="C298:C299"/>
    <mergeCell ref="D298:D299"/>
    <mergeCell ref="E298:E299"/>
    <mergeCell ref="F298:F299"/>
    <mergeCell ref="G298:G299"/>
    <mergeCell ref="H298:H299"/>
    <mergeCell ref="A300:A301"/>
    <mergeCell ref="C300:C301"/>
    <mergeCell ref="D300:D301"/>
    <mergeCell ref="E300:E301"/>
    <mergeCell ref="F300:F301"/>
    <mergeCell ref="G300:G301"/>
    <mergeCell ref="H300:H301"/>
    <mergeCell ref="A290:A291"/>
    <mergeCell ref="C290:C291"/>
    <mergeCell ref="D290:D291"/>
    <mergeCell ref="E290:E291"/>
    <mergeCell ref="F290:F291"/>
    <mergeCell ref="G290:G291"/>
    <mergeCell ref="H290:H291"/>
    <mergeCell ref="A292:A293"/>
    <mergeCell ref="C292:C293"/>
    <mergeCell ref="D292:D293"/>
    <mergeCell ref="E292:E293"/>
    <mergeCell ref="F292:F293"/>
    <mergeCell ref="G292:G293"/>
    <mergeCell ref="H292:H293"/>
    <mergeCell ref="A294:A295"/>
    <mergeCell ref="C294:C295"/>
    <mergeCell ref="D294:D295"/>
    <mergeCell ref="E294:E295"/>
    <mergeCell ref="F294:F295"/>
    <mergeCell ref="G294:G295"/>
    <mergeCell ref="H294:H295"/>
    <mergeCell ref="A284:A285"/>
    <mergeCell ref="C284:C285"/>
    <mergeCell ref="D284:D285"/>
    <mergeCell ref="E284:E285"/>
    <mergeCell ref="F284:F285"/>
    <mergeCell ref="G284:G285"/>
    <mergeCell ref="H284:H285"/>
    <mergeCell ref="A286:A287"/>
    <mergeCell ref="C286:C287"/>
    <mergeCell ref="D286:D287"/>
    <mergeCell ref="E286:E287"/>
    <mergeCell ref="F286:F287"/>
    <mergeCell ref="G286:G287"/>
    <mergeCell ref="H286:H287"/>
    <mergeCell ref="A288:A289"/>
    <mergeCell ref="C288:C289"/>
    <mergeCell ref="D288:D289"/>
    <mergeCell ref="E288:E289"/>
    <mergeCell ref="F288:F289"/>
    <mergeCell ref="G288:G289"/>
    <mergeCell ref="H288:H289"/>
    <mergeCell ref="A278:A279"/>
    <mergeCell ref="C278:C279"/>
    <mergeCell ref="D278:D279"/>
    <mergeCell ref="E278:E279"/>
    <mergeCell ref="F278:F279"/>
    <mergeCell ref="G278:G279"/>
    <mergeCell ref="H278:H279"/>
    <mergeCell ref="A280:A281"/>
    <mergeCell ref="C280:C281"/>
    <mergeCell ref="D280:D281"/>
    <mergeCell ref="E280:E281"/>
    <mergeCell ref="F280:F281"/>
    <mergeCell ref="G280:G281"/>
    <mergeCell ref="H280:H281"/>
    <mergeCell ref="A282:A283"/>
    <mergeCell ref="C282:C283"/>
    <mergeCell ref="D282:D283"/>
    <mergeCell ref="E282:E283"/>
    <mergeCell ref="F282:F283"/>
    <mergeCell ref="G282:G283"/>
    <mergeCell ref="H282:H283"/>
    <mergeCell ref="A272:A273"/>
    <mergeCell ref="C272:C273"/>
    <mergeCell ref="D272:D273"/>
    <mergeCell ref="E272:E273"/>
    <mergeCell ref="F272:F273"/>
    <mergeCell ref="G272:G273"/>
    <mergeCell ref="H272:H273"/>
    <mergeCell ref="A274:A275"/>
    <mergeCell ref="C274:C275"/>
    <mergeCell ref="D274:D275"/>
    <mergeCell ref="E274:E275"/>
    <mergeCell ref="F274:F275"/>
    <mergeCell ref="G274:G275"/>
    <mergeCell ref="H274:H275"/>
    <mergeCell ref="A276:A277"/>
    <mergeCell ref="C276:C277"/>
    <mergeCell ref="D276:D277"/>
    <mergeCell ref="E276:E277"/>
    <mergeCell ref="F276:F277"/>
    <mergeCell ref="G276:G277"/>
    <mergeCell ref="H276:H277"/>
    <mergeCell ref="A266:A267"/>
    <mergeCell ref="C266:C267"/>
    <mergeCell ref="D266:D267"/>
    <mergeCell ref="E266:E267"/>
    <mergeCell ref="F266:F267"/>
    <mergeCell ref="G266:G267"/>
    <mergeCell ref="H266:H267"/>
    <mergeCell ref="A268:A269"/>
    <mergeCell ref="C268:C269"/>
    <mergeCell ref="D268:D269"/>
    <mergeCell ref="E268:E269"/>
    <mergeCell ref="F268:F269"/>
    <mergeCell ref="G268:G269"/>
    <mergeCell ref="H268:H269"/>
    <mergeCell ref="A270:A271"/>
    <mergeCell ref="C270:C271"/>
    <mergeCell ref="D270:D271"/>
    <mergeCell ref="E270:E271"/>
    <mergeCell ref="F270:F271"/>
    <mergeCell ref="G270:G271"/>
    <mergeCell ref="H270:H271"/>
    <mergeCell ref="A260:A261"/>
    <mergeCell ref="C260:C261"/>
    <mergeCell ref="D260:D261"/>
    <mergeCell ref="E260:E261"/>
    <mergeCell ref="F260:F261"/>
    <mergeCell ref="G260:G261"/>
    <mergeCell ref="H260:H261"/>
    <mergeCell ref="A262:A263"/>
    <mergeCell ref="C262:C263"/>
    <mergeCell ref="D262:D263"/>
    <mergeCell ref="E262:E263"/>
    <mergeCell ref="F262:F263"/>
    <mergeCell ref="G262:G263"/>
    <mergeCell ref="H262:H263"/>
    <mergeCell ref="A264:A265"/>
    <mergeCell ref="C264:C265"/>
    <mergeCell ref="D264:D265"/>
    <mergeCell ref="E264:E265"/>
    <mergeCell ref="F264:F265"/>
    <mergeCell ref="G264:G265"/>
    <mergeCell ref="H264:H265"/>
    <mergeCell ref="A254:A255"/>
    <mergeCell ref="C254:C255"/>
    <mergeCell ref="D254:D255"/>
    <mergeCell ref="E254:E255"/>
    <mergeCell ref="F254:F255"/>
    <mergeCell ref="G254:G255"/>
    <mergeCell ref="H254:H255"/>
    <mergeCell ref="A256:A257"/>
    <mergeCell ref="C256:C257"/>
    <mergeCell ref="D256:D257"/>
    <mergeCell ref="E256:E257"/>
    <mergeCell ref="F256:F257"/>
    <mergeCell ref="G256:G257"/>
    <mergeCell ref="H256:H257"/>
    <mergeCell ref="A258:A259"/>
    <mergeCell ref="C258:C259"/>
    <mergeCell ref="D258:D259"/>
    <mergeCell ref="E258:E259"/>
    <mergeCell ref="F258:F259"/>
    <mergeCell ref="G258:G259"/>
    <mergeCell ref="H258:H259"/>
    <mergeCell ref="A248:A249"/>
    <mergeCell ref="C248:C249"/>
    <mergeCell ref="D248:D249"/>
    <mergeCell ref="E248:E249"/>
    <mergeCell ref="F248:F249"/>
    <mergeCell ref="G248:G249"/>
    <mergeCell ref="H248:H249"/>
    <mergeCell ref="A250:A251"/>
    <mergeCell ref="C250:C251"/>
    <mergeCell ref="D250:D251"/>
    <mergeCell ref="E250:E251"/>
    <mergeCell ref="F250:F251"/>
    <mergeCell ref="G250:G251"/>
    <mergeCell ref="H250:H251"/>
    <mergeCell ref="A252:A253"/>
    <mergeCell ref="C252:C253"/>
    <mergeCell ref="D252:D253"/>
    <mergeCell ref="E252:E253"/>
    <mergeCell ref="F252:F253"/>
    <mergeCell ref="G252:G253"/>
    <mergeCell ref="H252:H253"/>
    <mergeCell ref="A242:A243"/>
    <mergeCell ref="C242:C243"/>
    <mergeCell ref="D242:D243"/>
    <mergeCell ref="E242:E243"/>
    <mergeCell ref="F242:F243"/>
    <mergeCell ref="G242:G243"/>
    <mergeCell ref="H242:H243"/>
    <mergeCell ref="A244:A245"/>
    <mergeCell ref="C244:C245"/>
    <mergeCell ref="D244:D245"/>
    <mergeCell ref="E244:E245"/>
    <mergeCell ref="F244:F245"/>
    <mergeCell ref="G244:G245"/>
    <mergeCell ref="H244:H245"/>
    <mergeCell ref="A246:A247"/>
    <mergeCell ref="C246:C247"/>
    <mergeCell ref="D246:D247"/>
    <mergeCell ref="E246:E247"/>
    <mergeCell ref="F246:F247"/>
    <mergeCell ref="G246:G247"/>
    <mergeCell ref="H246:H247"/>
    <mergeCell ref="A236:A237"/>
    <mergeCell ref="C236:C237"/>
    <mergeCell ref="D236:D237"/>
    <mergeCell ref="E236:E237"/>
    <mergeCell ref="F236:F237"/>
    <mergeCell ref="G236:G237"/>
    <mergeCell ref="H236:H237"/>
    <mergeCell ref="A238:A239"/>
    <mergeCell ref="C238:C239"/>
    <mergeCell ref="D238:D239"/>
    <mergeCell ref="E238:E239"/>
    <mergeCell ref="F238:F239"/>
    <mergeCell ref="G238:G239"/>
    <mergeCell ref="H238:H239"/>
    <mergeCell ref="A240:A241"/>
    <mergeCell ref="C240:C241"/>
    <mergeCell ref="D240:D241"/>
    <mergeCell ref="E240:E241"/>
    <mergeCell ref="F240:F241"/>
    <mergeCell ref="G240:G241"/>
    <mergeCell ref="H240:H241"/>
    <mergeCell ref="A230:A231"/>
    <mergeCell ref="C230:C231"/>
    <mergeCell ref="D230:D231"/>
    <mergeCell ref="E230:E231"/>
    <mergeCell ref="F230:F231"/>
    <mergeCell ref="G230:G231"/>
    <mergeCell ref="H230:H231"/>
    <mergeCell ref="A232:A233"/>
    <mergeCell ref="C232:C233"/>
    <mergeCell ref="D232:D233"/>
    <mergeCell ref="E232:E233"/>
    <mergeCell ref="F232:F233"/>
    <mergeCell ref="G232:G233"/>
    <mergeCell ref="H232:H233"/>
    <mergeCell ref="A234:A235"/>
    <mergeCell ref="C234:C235"/>
    <mergeCell ref="D234:D235"/>
    <mergeCell ref="E234:E235"/>
    <mergeCell ref="F234:F235"/>
    <mergeCell ref="G234:G235"/>
    <mergeCell ref="H234:H235"/>
    <mergeCell ref="A224:A225"/>
    <mergeCell ref="C224:C225"/>
    <mergeCell ref="D224:D225"/>
    <mergeCell ref="E224:E225"/>
    <mergeCell ref="F224:F225"/>
    <mergeCell ref="G224:G225"/>
    <mergeCell ref="H224:H225"/>
    <mergeCell ref="A226:A227"/>
    <mergeCell ref="C226:C227"/>
    <mergeCell ref="D226:D227"/>
    <mergeCell ref="E226:E227"/>
    <mergeCell ref="F226:F227"/>
    <mergeCell ref="G226:G227"/>
    <mergeCell ref="H226:H227"/>
    <mergeCell ref="A228:A229"/>
    <mergeCell ref="C228:C229"/>
    <mergeCell ref="D228:D229"/>
    <mergeCell ref="E228:E229"/>
    <mergeCell ref="F228:F229"/>
    <mergeCell ref="G228:G229"/>
    <mergeCell ref="H228:H229"/>
    <mergeCell ref="A218:A219"/>
    <mergeCell ref="C218:C219"/>
    <mergeCell ref="D218:D219"/>
    <mergeCell ref="E218:E219"/>
    <mergeCell ref="F218:F219"/>
    <mergeCell ref="G218:G219"/>
    <mergeCell ref="H218:H219"/>
    <mergeCell ref="A220:A221"/>
    <mergeCell ref="C220:C221"/>
    <mergeCell ref="D220:D221"/>
    <mergeCell ref="E220:E221"/>
    <mergeCell ref="F220:F221"/>
    <mergeCell ref="G220:G221"/>
    <mergeCell ref="H220:H221"/>
    <mergeCell ref="A222:A223"/>
    <mergeCell ref="C222:C223"/>
    <mergeCell ref="D222:D223"/>
    <mergeCell ref="E222:E223"/>
    <mergeCell ref="F222:F223"/>
    <mergeCell ref="G222:G223"/>
    <mergeCell ref="H222:H223"/>
    <mergeCell ref="A212:A213"/>
    <mergeCell ref="C212:C213"/>
    <mergeCell ref="D212:D213"/>
    <mergeCell ref="E212:E213"/>
    <mergeCell ref="F212:F213"/>
    <mergeCell ref="G212:G213"/>
    <mergeCell ref="H212:H213"/>
    <mergeCell ref="A214:A215"/>
    <mergeCell ref="C214:C215"/>
    <mergeCell ref="D214:D215"/>
    <mergeCell ref="E214:E215"/>
    <mergeCell ref="F214:F215"/>
    <mergeCell ref="G214:G215"/>
    <mergeCell ref="H214:H215"/>
    <mergeCell ref="A216:A217"/>
    <mergeCell ref="C216:C217"/>
    <mergeCell ref="D216:D217"/>
    <mergeCell ref="E216:E217"/>
    <mergeCell ref="F216:F217"/>
    <mergeCell ref="G216:G217"/>
    <mergeCell ref="H216:H217"/>
    <mergeCell ref="A206:A207"/>
    <mergeCell ref="C206:C207"/>
    <mergeCell ref="D206:D207"/>
    <mergeCell ref="E206:E207"/>
    <mergeCell ref="F206:F207"/>
    <mergeCell ref="G206:G207"/>
    <mergeCell ref="H206:H207"/>
    <mergeCell ref="A208:A209"/>
    <mergeCell ref="C208:C209"/>
    <mergeCell ref="D208:D209"/>
    <mergeCell ref="E208:E209"/>
    <mergeCell ref="F208:F209"/>
    <mergeCell ref="G208:G209"/>
    <mergeCell ref="H208:H209"/>
    <mergeCell ref="A210:A211"/>
    <mergeCell ref="C210:C211"/>
    <mergeCell ref="D210:D211"/>
    <mergeCell ref="E210:E211"/>
    <mergeCell ref="F210:F211"/>
    <mergeCell ref="G210:G211"/>
    <mergeCell ref="H210:H211"/>
    <mergeCell ref="A200:A201"/>
    <mergeCell ref="C200:C201"/>
    <mergeCell ref="D200:D201"/>
    <mergeCell ref="E200:E201"/>
    <mergeCell ref="F200:F201"/>
    <mergeCell ref="G200:G201"/>
    <mergeCell ref="H200:H201"/>
    <mergeCell ref="A202:A203"/>
    <mergeCell ref="C202:C203"/>
    <mergeCell ref="D202:D203"/>
    <mergeCell ref="E202:E203"/>
    <mergeCell ref="F202:F203"/>
    <mergeCell ref="G202:G203"/>
    <mergeCell ref="H202:H203"/>
    <mergeCell ref="A204:A205"/>
    <mergeCell ref="C204:C205"/>
    <mergeCell ref="D204:D205"/>
    <mergeCell ref="E204:E205"/>
    <mergeCell ref="F204:F205"/>
    <mergeCell ref="G204:G205"/>
    <mergeCell ref="H204:H205"/>
    <mergeCell ref="A194:A195"/>
    <mergeCell ref="C194:C195"/>
    <mergeCell ref="D194:D195"/>
    <mergeCell ref="E194:E195"/>
    <mergeCell ref="F194:F195"/>
    <mergeCell ref="G194:G195"/>
    <mergeCell ref="H194:H195"/>
    <mergeCell ref="A196:A197"/>
    <mergeCell ref="C196:C197"/>
    <mergeCell ref="D196:D197"/>
    <mergeCell ref="E196:E197"/>
    <mergeCell ref="F196:F197"/>
    <mergeCell ref="G196:G197"/>
    <mergeCell ref="H196:H197"/>
    <mergeCell ref="A198:A199"/>
    <mergeCell ref="C198:C199"/>
    <mergeCell ref="D198:D199"/>
    <mergeCell ref="E198:E199"/>
    <mergeCell ref="F198:F199"/>
    <mergeCell ref="G198:G199"/>
    <mergeCell ref="H198:H199"/>
    <mergeCell ref="A188:A189"/>
    <mergeCell ref="C188:C189"/>
    <mergeCell ref="D188:D189"/>
    <mergeCell ref="E188:E189"/>
    <mergeCell ref="F188:F189"/>
    <mergeCell ref="G188:G189"/>
    <mergeCell ref="H188:H189"/>
    <mergeCell ref="A190:A191"/>
    <mergeCell ref="C190:C191"/>
    <mergeCell ref="D190:D191"/>
    <mergeCell ref="E190:E191"/>
    <mergeCell ref="F190:F191"/>
    <mergeCell ref="G190:G191"/>
    <mergeCell ref="H190:H191"/>
    <mergeCell ref="A192:A193"/>
    <mergeCell ref="C192:C193"/>
    <mergeCell ref="D192:D193"/>
    <mergeCell ref="E192:E193"/>
    <mergeCell ref="F192:F193"/>
    <mergeCell ref="G192:G193"/>
    <mergeCell ref="H192:H193"/>
    <mergeCell ref="A182:A183"/>
    <mergeCell ref="C182:C183"/>
    <mergeCell ref="D182:D183"/>
    <mergeCell ref="E182:E183"/>
    <mergeCell ref="F182:F183"/>
    <mergeCell ref="G182:G183"/>
    <mergeCell ref="H182:H183"/>
    <mergeCell ref="A184:A185"/>
    <mergeCell ref="C184:C185"/>
    <mergeCell ref="D184:D185"/>
    <mergeCell ref="E184:E185"/>
    <mergeCell ref="F184:F185"/>
    <mergeCell ref="G184:G185"/>
    <mergeCell ref="H184:H185"/>
    <mergeCell ref="A186:A187"/>
    <mergeCell ref="C186:C187"/>
    <mergeCell ref="D186:D187"/>
    <mergeCell ref="E186:E187"/>
    <mergeCell ref="F186:F187"/>
    <mergeCell ref="G186:G187"/>
    <mergeCell ref="H186:H187"/>
    <mergeCell ref="A176:A177"/>
    <mergeCell ref="C176:C177"/>
    <mergeCell ref="D176:D177"/>
    <mergeCell ref="E176:E177"/>
    <mergeCell ref="F176:F177"/>
    <mergeCell ref="G176:G177"/>
    <mergeCell ref="H176:H177"/>
    <mergeCell ref="A178:A179"/>
    <mergeCell ref="C178:C179"/>
    <mergeCell ref="D178:D179"/>
    <mergeCell ref="E178:E179"/>
    <mergeCell ref="F178:F179"/>
    <mergeCell ref="G178:G179"/>
    <mergeCell ref="H178:H179"/>
    <mergeCell ref="A180:A181"/>
    <mergeCell ref="C180:C181"/>
    <mergeCell ref="D180:D181"/>
    <mergeCell ref="E180:E181"/>
    <mergeCell ref="F180:F181"/>
    <mergeCell ref="G180:G181"/>
    <mergeCell ref="H180:H181"/>
    <mergeCell ref="A170:A171"/>
    <mergeCell ref="C170:C171"/>
    <mergeCell ref="D170:D171"/>
    <mergeCell ref="E170:E171"/>
    <mergeCell ref="F170:F171"/>
    <mergeCell ref="G170:G171"/>
    <mergeCell ref="H170:H171"/>
    <mergeCell ref="A172:A173"/>
    <mergeCell ref="C172:C173"/>
    <mergeCell ref="D172:D173"/>
    <mergeCell ref="E172:E173"/>
    <mergeCell ref="F172:F173"/>
    <mergeCell ref="G172:G173"/>
    <mergeCell ref="H172:H173"/>
    <mergeCell ref="A174:A175"/>
    <mergeCell ref="C174:C175"/>
    <mergeCell ref="D174:D175"/>
    <mergeCell ref="E174:E175"/>
    <mergeCell ref="F174:F175"/>
    <mergeCell ref="G174:G175"/>
    <mergeCell ref="H174:H175"/>
    <mergeCell ref="A164:A165"/>
    <mergeCell ref="C164:C165"/>
    <mergeCell ref="D164:D165"/>
    <mergeCell ref="E164:E165"/>
    <mergeCell ref="F164:F165"/>
    <mergeCell ref="G164:G165"/>
    <mergeCell ref="H164:H165"/>
    <mergeCell ref="A166:A167"/>
    <mergeCell ref="C166:C167"/>
    <mergeCell ref="D166:D167"/>
    <mergeCell ref="E166:E167"/>
    <mergeCell ref="F166:F167"/>
    <mergeCell ref="G166:G167"/>
    <mergeCell ref="H166:H167"/>
    <mergeCell ref="A168:A169"/>
    <mergeCell ref="C168:C169"/>
    <mergeCell ref="D168:D169"/>
    <mergeCell ref="E168:E169"/>
    <mergeCell ref="F168:F169"/>
    <mergeCell ref="G168:G169"/>
    <mergeCell ref="H168:H169"/>
    <mergeCell ref="A158:A159"/>
    <mergeCell ref="C158:C159"/>
    <mergeCell ref="D158:D159"/>
    <mergeCell ref="E158:E159"/>
    <mergeCell ref="F158:F159"/>
    <mergeCell ref="G158:G159"/>
    <mergeCell ref="H158:H159"/>
    <mergeCell ref="A160:A161"/>
    <mergeCell ref="C160:C161"/>
    <mergeCell ref="D160:D161"/>
    <mergeCell ref="E160:E161"/>
    <mergeCell ref="F160:F161"/>
    <mergeCell ref="G160:G161"/>
    <mergeCell ref="H160:H161"/>
    <mergeCell ref="A162:A163"/>
    <mergeCell ref="C162:C163"/>
    <mergeCell ref="D162:D163"/>
    <mergeCell ref="E162:E163"/>
    <mergeCell ref="F162:F163"/>
    <mergeCell ref="G162:G163"/>
    <mergeCell ref="H162:H163"/>
    <mergeCell ref="A152:A153"/>
    <mergeCell ref="C152:C153"/>
    <mergeCell ref="D152:D153"/>
    <mergeCell ref="E152:E153"/>
    <mergeCell ref="F152:F153"/>
    <mergeCell ref="G152:G153"/>
    <mergeCell ref="H152:H153"/>
    <mergeCell ref="A154:A155"/>
    <mergeCell ref="C154:C155"/>
    <mergeCell ref="D154:D155"/>
    <mergeCell ref="E154:E155"/>
    <mergeCell ref="F154:F155"/>
    <mergeCell ref="G154:G155"/>
    <mergeCell ref="H154:H155"/>
    <mergeCell ref="A156:A157"/>
    <mergeCell ref="C156:C157"/>
    <mergeCell ref="D156:D157"/>
    <mergeCell ref="E156:E157"/>
    <mergeCell ref="F156:F157"/>
    <mergeCell ref="G156:G157"/>
    <mergeCell ref="H156:H157"/>
    <mergeCell ref="A146:A147"/>
    <mergeCell ref="C146:C147"/>
    <mergeCell ref="D146:D147"/>
    <mergeCell ref="E146:E147"/>
    <mergeCell ref="F146:F147"/>
    <mergeCell ref="G146:G147"/>
    <mergeCell ref="H146:H147"/>
    <mergeCell ref="A148:A149"/>
    <mergeCell ref="C148:C149"/>
    <mergeCell ref="D148:D149"/>
    <mergeCell ref="E148:E149"/>
    <mergeCell ref="F148:F149"/>
    <mergeCell ref="G148:G149"/>
    <mergeCell ref="H148:H149"/>
    <mergeCell ref="A150:A151"/>
    <mergeCell ref="C150:C151"/>
    <mergeCell ref="D150:D151"/>
    <mergeCell ref="E150:E151"/>
    <mergeCell ref="F150:F151"/>
    <mergeCell ref="G150:G151"/>
    <mergeCell ref="H150:H151"/>
    <mergeCell ref="A140:A141"/>
    <mergeCell ref="C140:C141"/>
    <mergeCell ref="D140:D141"/>
    <mergeCell ref="E140:E141"/>
    <mergeCell ref="F140:F141"/>
    <mergeCell ref="G140:G141"/>
    <mergeCell ref="H140:H141"/>
    <mergeCell ref="A142:A143"/>
    <mergeCell ref="C142:C143"/>
    <mergeCell ref="D142:D143"/>
    <mergeCell ref="E142:E143"/>
    <mergeCell ref="F142:F143"/>
    <mergeCell ref="G142:G143"/>
    <mergeCell ref="H142:H143"/>
    <mergeCell ref="A144:A145"/>
    <mergeCell ref="C144:C145"/>
    <mergeCell ref="D144:D145"/>
    <mergeCell ref="E144:E145"/>
    <mergeCell ref="F144:F145"/>
    <mergeCell ref="G144:G145"/>
    <mergeCell ref="H144:H145"/>
    <mergeCell ref="A134:A135"/>
    <mergeCell ref="C134:C135"/>
    <mergeCell ref="D134:D135"/>
    <mergeCell ref="E134:E135"/>
    <mergeCell ref="F134:F135"/>
    <mergeCell ref="G134:G135"/>
    <mergeCell ref="H134:H135"/>
    <mergeCell ref="A136:A137"/>
    <mergeCell ref="C136:C137"/>
    <mergeCell ref="D136:D137"/>
    <mergeCell ref="E136:E137"/>
    <mergeCell ref="F136:F137"/>
    <mergeCell ref="G136:G137"/>
    <mergeCell ref="H136:H137"/>
    <mergeCell ref="A138:A139"/>
    <mergeCell ref="C138:C139"/>
    <mergeCell ref="D138:D139"/>
    <mergeCell ref="E138:E139"/>
    <mergeCell ref="F138:F139"/>
    <mergeCell ref="G138:G139"/>
    <mergeCell ref="H138:H139"/>
    <mergeCell ref="A128:A129"/>
    <mergeCell ref="C128:C129"/>
    <mergeCell ref="D128:D129"/>
    <mergeCell ref="E128:E129"/>
    <mergeCell ref="F128:F129"/>
    <mergeCell ref="G128:G129"/>
    <mergeCell ref="H128:H129"/>
    <mergeCell ref="A130:A131"/>
    <mergeCell ref="C130:C131"/>
    <mergeCell ref="D130:D131"/>
    <mergeCell ref="E130:E131"/>
    <mergeCell ref="F130:F131"/>
    <mergeCell ref="G130:G131"/>
    <mergeCell ref="H130:H131"/>
    <mergeCell ref="A132:A133"/>
    <mergeCell ref="C132:C133"/>
    <mergeCell ref="D132:D133"/>
    <mergeCell ref="E132:E133"/>
    <mergeCell ref="F132:F133"/>
    <mergeCell ref="G132:G133"/>
    <mergeCell ref="H132:H133"/>
    <mergeCell ref="A122:A123"/>
    <mergeCell ref="C122:C123"/>
    <mergeCell ref="D122:D123"/>
    <mergeCell ref="E122:E123"/>
    <mergeCell ref="F122:F123"/>
    <mergeCell ref="G122:G123"/>
    <mergeCell ref="H122:H123"/>
    <mergeCell ref="A124:A125"/>
    <mergeCell ref="C124:C125"/>
    <mergeCell ref="D124:D125"/>
    <mergeCell ref="E124:E125"/>
    <mergeCell ref="F124:F125"/>
    <mergeCell ref="G124:G125"/>
    <mergeCell ref="H124:H125"/>
    <mergeCell ref="A126:A127"/>
    <mergeCell ref="C126:C127"/>
    <mergeCell ref="D126:D127"/>
    <mergeCell ref="E126:E127"/>
    <mergeCell ref="F126:F127"/>
    <mergeCell ref="G126:G127"/>
    <mergeCell ref="H126:H127"/>
    <mergeCell ref="A116:A117"/>
    <mergeCell ref="C116:C117"/>
    <mergeCell ref="D116:D117"/>
    <mergeCell ref="E116:E117"/>
    <mergeCell ref="F116:F117"/>
    <mergeCell ref="G116:G117"/>
    <mergeCell ref="H116:H117"/>
    <mergeCell ref="A118:A119"/>
    <mergeCell ref="C118:C119"/>
    <mergeCell ref="D118:D119"/>
    <mergeCell ref="E118:E119"/>
    <mergeCell ref="F118:F119"/>
    <mergeCell ref="G118:G119"/>
    <mergeCell ref="H118:H119"/>
    <mergeCell ref="A120:A121"/>
    <mergeCell ref="C120:C121"/>
    <mergeCell ref="D120:D121"/>
    <mergeCell ref="E120:E121"/>
    <mergeCell ref="F120:F121"/>
    <mergeCell ref="G120:G121"/>
    <mergeCell ref="H120:H121"/>
    <mergeCell ref="A110:A111"/>
    <mergeCell ref="C110:C111"/>
    <mergeCell ref="D110:D111"/>
    <mergeCell ref="E110:E111"/>
    <mergeCell ref="F110:F111"/>
    <mergeCell ref="G110:G111"/>
    <mergeCell ref="H110:H111"/>
    <mergeCell ref="A112:A113"/>
    <mergeCell ref="C112:C113"/>
    <mergeCell ref="D112:D113"/>
    <mergeCell ref="E112:E113"/>
    <mergeCell ref="F112:F113"/>
    <mergeCell ref="G112:G113"/>
    <mergeCell ref="H112:H113"/>
    <mergeCell ref="A114:A115"/>
    <mergeCell ref="C114:C115"/>
    <mergeCell ref="D114:D115"/>
    <mergeCell ref="E114:E115"/>
    <mergeCell ref="F114:F115"/>
    <mergeCell ref="G114:G115"/>
    <mergeCell ref="H114:H115"/>
    <mergeCell ref="A104:A105"/>
    <mergeCell ref="C104:C105"/>
    <mergeCell ref="D104:D105"/>
    <mergeCell ref="E104:E105"/>
    <mergeCell ref="F104:F105"/>
    <mergeCell ref="G104:G105"/>
    <mergeCell ref="H104:H105"/>
    <mergeCell ref="A106:A107"/>
    <mergeCell ref="C106:C107"/>
    <mergeCell ref="D106:D107"/>
    <mergeCell ref="E106:E107"/>
    <mergeCell ref="F106:F107"/>
    <mergeCell ref="G106:G107"/>
    <mergeCell ref="H106:H107"/>
    <mergeCell ref="A108:A109"/>
    <mergeCell ref="C108:C109"/>
    <mergeCell ref="D108:D109"/>
    <mergeCell ref="E108:E109"/>
    <mergeCell ref="F108:F109"/>
    <mergeCell ref="G108:G109"/>
    <mergeCell ref="H108:H109"/>
    <mergeCell ref="A98:A99"/>
    <mergeCell ref="C98:C99"/>
    <mergeCell ref="D98:D99"/>
    <mergeCell ref="E98:E99"/>
    <mergeCell ref="F98:F99"/>
    <mergeCell ref="G98:G99"/>
    <mergeCell ref="H98:H99"/>
    <mergeCell ref="A100:A101"/>
    <mergeCell ref="C100:C101"/>
    <mergeCell ref="D100:D101"/>
    <mergeCell ref="E100:E101"/>
    <mergeCell ref="F100:F101"/>
    <mergeCell ref="G100:G101"/>
    <mergeCell ref="H100:H101"/>
    <mergeCell ref="A102:A103"/>
    <mergeCell ref="C102:C103"/>
    <mergeCell ref="D102:D103"/>
    <mergeCell ref="E102:E103"/>
    <mergeCell ref="F102:F103"/>
    <mergeCell ref="G102:G103"/>
    <mergeCell ref="H102:H103"/>
    <mergeCell ref="A92:A93"/>
    <mergeCell ref="C92:C93"/>
    <mergeCell ref="D92:D93"/>
    <mergeCell ref="E92:E93"/>
    <mergeCell ref="F92:F93"/>
    <mergeCell ref="G92:G93"/>
    <mergeCell ref="H92:H93"/>
    <mergeCell ref="A94:A95"/>
    <mergeCell ref="C94:C95"/>
    <mergeCell ref="D94:D95"/>
    <mergeCell ref="E94:E95"/>
    <mergeCell ref="F94:F95"/>
    <mergeCell ref="G94:G95"/>
    <mergeCell ref="H94:H95"/>
    <mergeCell ref="A96:A97"/>
    <mergeCell ref="C96:C97"/>
    <mergeCell ref="D96:D97"/>
    <mergeCell ref="E96:E97"/>
    <mergeCell ref="F96:F97"/>
    <mergeCell ref="G96:G97"/>
    <mergeCell ref="H96:H97"/>
    <mergeCell ref="A86:A87"/>
    <mergeCell ref="C86:C87"/>
    <mergeCell ref="D86:D87"/>
    <mergeCell ref="E86:E87"/>
    <mergeCell ref="F86:F87"/>
    <mergeCell ref="G86:G87"/>
    <mergeCell ref="H86:H87"/>
    <mergeCell ref="A88:A89"/>
    <mergeCell ref="C88:C89"/>
    <mergeCell ref="D88:D89"/>
    <mergeCell ref="E88:E89"/>
    <mergeCell ref="F88:F89"/>
    <mergeCell ref="G88:G89"/>
    <mergeCell ref="H88:H89"/>
    <mergeCell ref="A90:A91"/>
    <mergeCell ref="C90:C91"/>
    <mergeCell ref="D90:D91"/>
    <mergeCell ref="E90:E91"/>
    <mergeCell ref="F90:F91"/>
    <mergeCell ref="G90:G91"/>
    <mergeCell ref="H90:H91"/>
    <mergeCell ref="A80:A81"/>
    <mergeCell ref="C80:C81"/>
    <mergeCell ref="D80:D81"/>
    <mergeCell ref="E80:E81"/>
    <mergeCell ref="F80:F81"/>
    <mergeCell ref="G80:G81"/>
    <mergeCell ref="H80:H81"/>
    <mergeCell ref="A82:A83"/>
    <mergeCell ref="C82:C83"/>
    <mergeCell ref="D82:D83"/>
    <mergeCell ref="E82:E83"/>
    <mergeCell ref="F82:F83"/>
    <mergeCell ref="G82:G83"/>
    <mergeCell ref="H82:H83"/>
    <mergeCell ref="A84:A85"/>
    <mergeCell ref="C84:C85"/>
    <mergeCell ref="D84:D85"/>
    <mergeCell ref="E84:E85"/>
    <mergeCell ref="F84:F85"/>
    <mergeCell ref="G84:G85"/>
    <mergeCell ref="H84:H85"/>
    <mergeCell ref="A74:A75"/>
    <mergeCell ref="C74:C75"/>
    <mergeCell ref="D74:D75"/>
    <mergeCell ref="E74:E75"/>
    <mergeCell ref="F74:F75"/>
    <mergeCell ref="G74:G75"/>
    <mergeCell ref="H74:H75"/>
    <mergeCell ref="A76:A77"/>
    <mergeCell ref="C76:C77"/>
    <mergeCell ref="D76:D77"/>
    <mergeCell ref="E76:E77"/>
    <mergeCell ref="F76:F77"/>
    <mergeCell ref="G76:G77"/>
    <mergeCell ref="H76:H77"/>
    <mergeCell ref="A78:A79"/>
    <mergeCell ref="C78:C79"/>
    <mergeCell ref="D78:D79"/>
    <mergeCell ref="E78:E79"/>
    <mergeCell ref="F78:F79"/>
    <mergeCell ref="G78:G79"/>
    <mergeCell ref="H78:H79"/>
    <mergeCell ref="A68:A69"/>
    <mergeCell ref="C68:C69"/>
    <mergeCell ref="D68:D69"/>
    <mergeCell ref="E68:E69"/>
    <mergeCell ref="F68:F69"/>
    <mergeCell ref="G68:G69"/>
    <mergeCell ref="H68:H69"/>
    <mergeCell ref="A70:A71"/>
    <mergeCell ref="C70:C71"/>
    <mergeCell ref="D70:D71"/>
    <mergeCell ref="E70:E71"/>
    <mergeCell ref="F70:F71"/>
    <mergeCell ref="G70:G71"/>
    <mergeCell ref="H70:H71"/>
    <mergeCell ref="A72:A73"/>
    <mergeCell ref="C72:C73"/>
    <mergeCell ref="D72:D73"/>
    <mergeCell ref="E72:E73"/>
    <mergeCell ref="F72:F73"/>
    <mergeCell ref="G72:G73"/>
    <mergeCell ref="H72:H73"/>
    <mergeCell ref="A62:A63"/>
    <mergeCell ref="C62:C63"/>
    <mergeCell ref="D62:D63"/>
    <mergeCell ref="E62:E63"/>
    <mergeCell ref="F62:F63"/>
    <mergeCell ref="G62:G63"/>
    <mergeCell ref="H62:H63"/>
    <mergeCell ref="A64:A65"/>
    <mergeCell ref="C64:C65"/>
    <mergeCell ref="D64:D65"/>
    <mergeCell ref="E64:E65"/>
    <mergeCell ref="F64:F65"/>
    <mergeCell ref="G64:G65"/>
    <mergeCell ref="H64:H65"/>
    <mergeCell ref="A66:A67"/>
    <mergeCell ref="C66:C67"/>
    <mergeCell ref="D66:D67"/>
    <mergeCell ref="E66:E67"/>
    <mergeCell ref="F66:F67"/>
    <mergeCell ref="G66:G67"/>
    <mergeCell ref="H66:H67"/>
    <mergeCell ref="A56:A57"/>
    <mergeCell ref="C56:C57"/>
    <mergeCell ref="D56:D57"/>
    <mergeCell ref="E56:E57"/>
    <mergeCell ref="F56:F57"/>
    <mergeCell ref="G56:G57"/>
    <mergeCell ref="H56:H57"/>
    <mergeCell ref="A58:A59"/>
    <mergeCell ref="C58:C59"/>
    <mergeCell ref="D58:D59"/>
    <mergeCell ref="E58:E59"/>
    <mergeCell ref="F58:F59"/>
    <mergeCell ref="G58:G59"/>
    <mergeCell ref="H58:H59"/>
    <mergeCell ref="A60:A61"/>
    <mergeCell ref="C60:C61"/>
    <mergeCell ref="D60:D61"/>
    <mergeCell ref="E60:E61"/>
    <mergeCell ref="F60:F61"/>
    <mergeCell ref="G60:G61"/>
    <mergeCell ref="H60:H61"/>
    <mergeCell ref="A50:A51"/>
    <mergeCell ref="C50:C51"/>
    <mergeCell ref="D50:D51"/>
    <mergeCell ref="E50:E51"/>
    <mergeCell ref="F50:F51"/>
    <mergeCell ref="G50:G51"/>
    <mergeCell ref="H50:H51"/>
    <mergeCell ref="A52:A53"/>
    <mergeCell ref="C52:C53"/>
    <mergeCell ref="D52:D53"/>
    <mergeCell ref="E52:E53"/>
    <mergeCell ref="F52:F53"/>
    <mergeCell ref="G52:G53"/>
    <mergeCell ref="H52:H53"/>
    <mergeCell ref="A54:A55"/>
    <mergeCell ref="C54:C55"/>
    <mergeCell ref="D54:D55"/>
    <mergeCell ref="E54:E55"/>
    <mergeCell ref="F54:F55"/>
    <mergeCell ref="G54:G55"/>
    <mergeCell ref="H54:H55"/>
    <mergeCell ref="A44:A45"/>
    <mergeCell ref="C44:C45"/>
    <mergeCell ref="D44:D45"/>
    <mergeCell ref="E44:E45"/>
    <mergeCell ref="F44:F45"/>
    <mergeCell ref="G44:G45"/>
    <mergeCell ref="H44:H45"/>
    <mergeCell ref="A46:A47"/>
    <mergeCell ref="C46:C47"/>
    <mergeCell ref="D46:D47"/>
    <mergeCell ref="E46:E47"/>
    <mergeCell ref="F46:F47"/>
    <mergeCell ref="G46:G47"/>
    <mergeCell ref="H46:H47"/>
    <mergeCell ref="A48:A49"/>
    <mergeCell ref="C48:C49"/>
    <mergeCell ref="D48:D49"/>
    <mergeCell ref="E48:E49"/>
    <mergeCell ref="F48:F49"/>
    <mergeCell ref="G48:G49"/>
    <mergeCell ref="H48:H49"/>
    <mergeCell ref="A38:A39"/>
    <mergeCell ref="C38:C39"/>
    <mergeCell ref="D38:D39"/>
    <mergeCell ref="E38:E39"/>
    <mergeCell ref="F38:F39"/>
    <mergeCell ref="G38:G39"/>
    <mergeCell ref="H38:H39"/>
    <mergeCell ref="A40:A41"/>
    <mergeCell ref="C40:C41"/>
    <mergeCell ref="D40:D41"/>
    <mergeCell ref="E40:E41"/>
    <mergeCell ref="F40:F41"/>
    <mergeCell ref="G40:G41"/>
    <mergeCell ref="H40:H41"/>
    <mergeCell ref="A42:A43"/>
    <mergeCell ref="C42:C43"/>
    <mergeCell ref="D42:D43"/>
    <mergeCell ref="E42:E43"/>
    <mergeCell ref="F42:F43"/>
    <mergeCell ref="G42:G43"/>
    <mergeCell ref="H42:H43"/>
    <mergeCell ref="A32:A33"/>
    <mergeCell ref="C32:C33"/>
    <mergeCell ref="D32:D33"/>
    <mergeCell ref="E32:E33"/>
    <mergeCell ref="F32:F33"/>
    <mergeCell ref="G32:G33"/>
    <mergeCell ref="H32:H33"/>
    <mergeCell ref="A34:A35"/>
    <mergeCell ref="C34:C35"/>
    <mergeCell ref="D34:D35"/>
    <mergeCell ref="E34:E35"/>
    <mergeCell ref="F34:F35"/>
    <mergeCell ref="G34:G35"/>
    <mergeCell ref="H34:H35"/>
    <mergeCell ref="A36:A37"/>
    <mergeCell ref="C36:C37"/>
    <mergeCell ref="D36:D37"/>
    <mergeCell ref="E36:E37"/>
    <mergeCell ref="F36:F37"/>
    <mergeCell ref="G36:G37"/>
    <mergeCell ref="H36:H37"/>
    <mergeCell ref="A26:A27"/>
    <mergeCell ref="C26:C27"/>
    <mergeCell ref="D26:D27"/>
    <mergeCell ref="E26:E27"/>
    <mergeCell ref="F26:F27"/>
    <mergeCell ref="G26:G27"/>
    <mergeCell ref="H26:H27"/>
    <mergeCell ref="A28:A29"/>
    <mergeCell ref="C28:C29"/>
    <mergeCell ref="D28:D29"/>
    <mergeCell ref="E28:E29"/>
    <mergeCell ref="F28:F29"/>
    <mergeCell ref="G28:G29"/>
    <mergeCell ref="H28:H29"/>
    <mergeCell ref="A30:A31"/>
    <mergeCell ref="C30:C31"/>
    <mergeCell ref="D30:D31"/>
    <mergeCell ref="E30:E31"/>
    <mergeCell ref="F30:F31"/>
    <mergeCell ref="G30:G31"/>
    <mergeCell ref="H30:H31"/>
    <mergeCell ref="A20:A21"/>
    <mergeCell ref="C20:C21"/>
    <mergeCell ref="D20:D21"/>
    <mergeCell ref="E20:E21"/>
    <mergeCell ref="F20:F21"/>
    <mergeCell ref="G20:G21"/>
    <mergeCell ref="H20:H21"/>
    <mergeCell ref="A22:A23"/>
    <mergeCell ref="C22:C23"/>
    <mergeCell ref="D22:D23"/>
    <mergeCell ref="E22:E23"/>
    <mergeCell ref="F22:F23"/>
    <mergeCell ref="G22:G23"/>
    <mergeCell ref="H22:H23"/>
    <mergeCell ref="A24:A25"/>
    <mergeCell ref="C24:C25"/>
    <mergeCell ref="D24:D25"/>
    <mergeCell ref="E24:E25"/>
    <mergeCell ref="F24:F25"/>
    <mergeCell ref="G24:G25"/>
    <mergeCell ref="H24:H25"/>
    <mergeCell ref="A14:A15"/>
    <mergeCell ref="C14:C15"/>
    <mergeCell ref="D14:D15"/>
    <mergeCell ref="E14:E15"/>
    <mergeCell ref="F14:F15"/>
    <mergeCell ref="G14:G15"/>
    <mergeCell ref="H14:H15"/>
    <mergeCell ref="A16:A17"/>
    <mergeCell ref="C16:C17"/>
    <mergeCell ref="D16:D17"/>
    <mergeCell ref="E16:E17"/>
    <mergeCell ref="F16:F17"/>
    <mergeCell ref="G16:G17"/>
    <mergeCell ref="H16:H17"/>
    <mergeCell ref="A18:A19"/>
    <mergeCell ref="C18:C19"/>
    <mergeCell ref="D18:D19"/>
    <mergeCell ref="E18:E19"/>
    <mergeCell ref="F18:F19"/>
    <mergeCell ref="G18:G19"/>
    <mergeCell ref="H18:H19"/>
    <mergeCell ref="A8:A9"/>
    <mergeCell ref="C8:C9"/>
    <mergeCell ref="D8:D9"/>
    <mergeCell ref="E8:E9"/>
    <mergeCell ref="F8:F9"/>
    <mergeCell ref="G8:G9"/>
    <mergeCell ref="H8:H9"/>
    <mergeCell ref="A10:A11"/>
    <mergeCell ref="C10:C11"/>
    <mergeCell ref="D10:D11"/>
    <mergeCell ref="E10:E11"/>
    <mergeCell ref="F10:F11"/>
    <mergeCell ref="G10:G11"/>
    <mergeCell ref="H10:H11"/>
    <mergeCell ref="A12:A13"/>
    <mergeCell ref="C12:C13"/>
    <mergeCell ref="D12:D13"/>
    <mergeCell ref="E12:E13"/>
    <mergeCell ref="F12:F13"/>
    <mergeCell ref="G12:G13"/>
    <mergeCell ref="H12:H13"/>
    <mergeCell ref="A2:A3"/>
    <mergeCell ref="C2:C3"/>
    <mergeCell ref="D2:D3"/>
    <mergeCell ref="E2:E3"/>
    <mergeCell ref="F2:F3"/>
    <mergeCell ref="G2:G3"/>
    <mergeCell ref="H2:H3"/>
    <mergeCell ref="A4:A5"/>
    <mergeCell ref="C4:C5"/>
    <mergeCell ref="D4:D5"/>
    <mergeCell ref="E4:E5"/>
    <mergeCell ref="F4:F5"/>
    <mergeCell ref="G4:G5"/>
    <mergeCell ref="H4:H5"/>
    <mergeCell ref="A6:A7"/>
    <mergeCell ref="C6:C7"/>
    <mergeCell ref="D6:D7"/>
    <mergeCell ref="E6:E7"/>
    <mergeCell ref="F6:F7"/>
    <mergeCell ref="G6:G7"/>
    <mergeCell ref="H6:H7"/>
  </mergeCells>
  <conditionalFormatting sqref="B2:C2 A2:A731 D2:H731 B4:C4 B6:C6 B8:C8 B10:C10 B12:C12 B14:C14 B16:C16 B18:C18 B20:C20 B22:C22 B24:C24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B124:C124 B126:C126 B128:C128 B130:C130 B132:C132 B134:C134 B136:C136 B138:C138 B140:C140 B142:C142 B144:C144 B146:C146 B148:C148 B150:C150 B152:C152 B154:C154 B156:C156 B158:C158 B160:C160 B162:C162 B164:C164 B166:C166 B168:C168 B170:C170 B172:C172 B174:C174 B176:C176 B178:C178 B180:C180 B182:C182 B184:C184 B186:C186 B188:C188 B190:C190 B192:C192 B194:C194 B196:C196 B198:C198 B200:C200 B202:C202 B204:C204 B206:C206 B208:C208 B210:C210 B212:C212 B214:C214 B216:C216 B218:C218 B220:C220 B222:C222 B224:C224 B226:C226 B228:C228 B230:C230 B232:C232 B234:C234 B236:C236 B238:C238 B240:C240 B242:C242 B244:C244 B246:C246 B248:C248 B250:C250 B252:C252 B254:C254 B256:C256 B258:C258 B260:C260 B262:C262 B264:C264 B266:C266 B268:C268 B270:C270 B272:C272 B274:C274 B276:C276 B278:C278 B280:C280 B282:C282 B284:C284 B286:C286 B288:C288 B290:C290 B292:C292 B294:C294 B296:C296 B298:C298 B300:C300 B302:C302 B304:C304 B306:C306 B308:C308 B310:C310 B312:C312 B314:C314 B316:C316 B318:C318 B320:C320 B322:C322 B324:C324 B326:C326 B328:C328 B330:C330 B332:C332 B334:C334 B336:C336 B338:C338 B340:C340 B342:C342 B344:C344 B346:C346 B348:C348 B350:C350 B352:C352 B354:C354 B356:C356 B358:C358 B360:C360 B362:C362 B364:C364 B366:C366 B368:C368 B370:C370 B372:C372 B374:C374 B376:C376 B378:C378 B380:C380 B382:C382 B384:C384 B386:C386 B388:C388 B390:C390 B392:C392 B394:C394 B396:C396 B398:C398 B400:C400 B402:C402 B404:C404 B406:C406 B408:C408 B410:C410 B412:C412 B414:C414 B416:C416 B418:C418 B420:C420 B422:C422 B424:C424 B426:C426 B428:C428 B430:C430 B432:C432 B434:C434 B436:C436 B438:C438 B440:C440 B442:C442 B444:C444 B446:C446 B448:C448 B450:C450 B452:C452 B454:C454 B456:C456 B458:C458 B460:C460 B462:C462 B464:C464 B466:C466 B468:C468 B470:C470 B472:C472 B474:C474 B476:C476 B478:C478 B480:C480 B482:C482 B484:C484 B486:C486 B488:C488 B490:C490 B492:C492 B494:C494 B496:C496 B498:C498 B500:C500 B502:C502 B504:C504 B506:C506 B508:C508 B510:C510 B512:C512 B514:C514 B516:C516 B518:C518 B520:C520 B522:C522 B524:C524 B526:C526 B528:C528 B530:C530 B532:C532 B534:C534 B536:C536 B538:C538 B540:C540 B542:C542 B544:C544 B546:C546 B548:C548 B550:C550 B552:C552 B554:C554 B556:C556 B558:C558 B560:C560 B562:C562 B564:C564 B566:C566 B568:C568 B570:C570 B572:C572 B574:C574 B576:C576 B578:C578 B580:C580 B582:C582 B584:C584 B586:C586 B588:C588 B590:C590 B592:C592 B594:C594 B596:C596 B598:C598 B600:C600 B602:C602 B604:C604 B606:C606 B608:C608 B610:C610 B612:C612 B614:C614 B616:C616 B618:C618 B620:C620 B622:C622 B624:C624 B626:C626 B628:C628 B630:C630 B632:C632 B634:C634 B636:C636 B638:C638 B640:C640 B642:C642 B644:C644 B646:C646 B648:C648 B650:C650 B652:C652 B654:C654 B656:C656 B658:C658 B660:C660 B662:C662 B664:C664 B666:C666 B668:C668 B670:C670 B672:C672 B674:C674 B676:C676 B678:C678 B680:C680 B682:C682 B684:C684 B686:C686 B688:C688 B690:C690 B692:C692 B694:C694 B696:C696 B698:C698 B700:C700 B702:C702 B704:C704 B706:C706 B708:C708 B710:C710 B712:C712 B714:C714 B716:C716 B718:C718 B720:C720 B722:C722 B724:C724 B726:C726 B728:C728 B730:C730 A732:H732">
    <cfRule type="expression" dxfId="3" priority="2">
      <formula>WEEKDAY($B2,1)=1</formula>
    </cfRule>
    <cfRule type="expression" dxfId="2" priority="3">
      <formula>$B3&lt;&gt;""</formula>
    </cfRule>
  </conditionalFormatting>
  <conditionalFormatting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B733:C733">
    <cfRule type="expression" dxfId="1" priority="4">
      <formula>WEEKDAY($B2,1)=1</formula>
    </cfRule>
    <cfRule type="expression" dxfId="0" priority="5">
      <formula>$B3&lt;&gt;""</formula>
    </cfRule>
  </conditionalFormatting>
  <pageMargins left="0.78749999999999998" right="0.78749999999999998" top="0.98402777777777795" bottom="0.9840277777777779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745"/>
  <sheetViews>
    <sheetView zoomScaleNormal="100" workbookViewId="0"/>
  </sheetViews>
  <sheetFormatPr baseColWidth="10" defaultColWidth="10.7109375" defaultRowHeight="12.75" x14ac:dyDescent="0.2"/>
  <cols>
    <col min="1" max="1" width="9" style="15" customWidth="1"/>
    <col min="2" max="2" width="11.28515625" style="16" customWidth="1"/>
    <col min="3" max="3" width="13.140625" style="16" customWidth="1"/>
    <col min="4" max="8" width="21.42578125" style="15" customWidth="1"/>
    <col min="11" max="11" width="36.5703125" customWidth="1"/>
  </cols>
  <sheetData>
    <row r="2" spans="1:8" x14ac:dyDescent="0.2">
      <c r="C2" s="21" t="s">
        <v>191</v>
      </c>
      <c r="D2" s="22"/>
      <c r="E2" s="22" t="s">
        <v>192</v>
      </c>
      <c r="F2" s="22" t="s">
        <v>193</v>
      </c>
      <c r="G2" s="22" t="s">
        <v>194</v>
      </c>
    </row>
    <row r="3" spans="1:8" x14ac:dyDescent="0.2">
      <c r="C3" s="24"/>
      <c r="D3" s="15" t="s">
        <v>195</v>
      </c>
      <c r="E3" s="25"/>
      <c r="F3" s="25"/>
      <c r="G3" s="25"/>
    </row>
    <row r="4" spans="1:8" x14ac:dyDescent="0.2">
      <c r="C4" s="24">
        <v>41698</v>
      </c>
      <c r="D4" s="15" t="s">
        <v>198</v>
      </c>
      <c r="E4" s="15" t="s">
        <v>205</v>
      </c>
      <c r="F4" s="15" t="s">
        <v>200</v>
      </c>
      <c r="G4" s="15" t="s">
        <v>205</v>
      </c>
    </row>
    <row r="5" spans="1:8" x14ac:dyDescent="0.2">
      <c r="C5" s="24">
        <v>41719</v>
      </c>
      <c r="D5" s="15" t="s">
        <v>13</v>
      </c>
      <c r="E5" s="26" t="s">
        <v>199</v>
      </c>
      <c r="F5" s="26" t="s">
        <v>200</v>
      </c>
      <c r="G5" s="26" t="s">
        <v>199</v>
      </c>
    </row>
    <row r="6" spans="1:8" x14ac:dyDescent="0.2">
      <c r="C6" s="24">
        <v>41817</v>
      </c>
      <c r="D6" s="15" t="s">
        <v>198</v>
      </c>
      <c r="E6" s="15" t="s">
        <v>203</v>
      </c>
      <c r="F6" s="15" t="s">
        <v>200</v>
      </c>
      <c r="G6" s="15" t="s">
        <v>203</v>
      </c>
    </row>
    <row r="7" spans="1:8" x14ac:dyDescent="0.2">
      <c r="C7" s="24"/>
      <c r="D7" s="15" t="s">
        <v>137</v>
      </c>
      <c r="E7" s="29"/>
      <c r="F7" s="29"/>
      <c r="G7" s="29"/>
    </row>
    <row r="8" spans="1:8" x14ac:dyDescent="0.2">
      <c r="C8" s="24">
        <v>41950</v>
      </c>
      <c r="D8" s="15" t="s">
        <v>198</v>
      </c>
      <c r="E8" s="15" t="s">
        <v>196</v>
      </c>
      <c r="F8" t="s">
        <v>196</v>
      </c>
      <c r="G8" t="s">
        <v>196</v>
      </c>
    </row>
    <row r="9" spans="1:8" x14ac:dyDescent="0.2">
      <c r="C9" s="24">
        <v>41987</v>
      </c>
      <c r="D9" s="15" t="s">
        <v>206</v>
      </c>
      <c r="E9" s="27" t="s">
        <v>205</v>
      </c>
      <c r="F9" s="27" t="s">
        <v>205</v>
      </c>
      <c r="G9" s="27" t="s">
        <v>205</v>
      </c>
    </row>
    <row r="13" spans="1:8" x14ac:dyDescent="0.2">
      <c r="A13" s="19" t="s">
        <v>0</v>
      </c>
      <c r="B13" s="19" t="s">
        <v>1</v>
      </c>
      <c r="C13" s="19" t="s">
        <v>2</v>
      </c>
      <c r="D13" s="19" t="s">
        <v>3</v>
      </c>
      <c r="E13" s="19" t="s">
        <v>4</v>
      </c>
      <c r="F13" s="19" t="s">
        <v>5</v>
      </c>
      <c r="G13" s="19" t="s">
        <v>155</v>
      </c>
      <c r="H13" s="19" t="s">
        <v>190</v>
      </c>
    </row>
    <row r="14" spans="1:8" ht="12.75" customHeight="1" x14ac:dyDescent="0.2">
      <c r="A14" s="4">
        <f>B14</f>
        <v>41640</v>
      </c>
      <c r="B14" s="20">
        <f>DATE(2014,1,1)</f>
        <v>41640</v>
      </c>
      <c r="C14" s="179" t="s">
        <v>6</v>
      </c>
      <c r="D14" s="180"/>
      <c r="E14" s="180"/>
      <c r="F14" s="180"/>
      <c r="G14" s="178"/>
      <c r="H14" s="180"/>
    </row>
    <row r="15" spans="1:8" ht="12.75" customHeight="1" x14ac:dyDescent="0.2">
      <c r="A15" s="4"/>
      <c r="B15" s="23" t="s">
        <v>7</v>
      </c>
      <c r="C15" s="179"/>
      <c r="D15" s="180"/>
      <c r="E15" s="180"/>
      <c r="F15" s="180"/>
      <c r="G15" s="178"/>
      <c r="H15" s="180"/>
    </row>
    <row r="16" spans="1:8" ht="12.75" customHeight="1" x14ac:dyDescent="0.2">
      <c r="A16" s="4">
        <f>B16</f>
        <v>41641</v>
      </c>
      <c r="B16" s="20">
        <f>B14+1</f>
        <v>41641</v>
      </c>
      <c r="C16" s="3" t="s">
        <v>6</v>
      </c>
      <c r="D16" s="180"/>
      <c r="E16" s="180"/>
      <c r="F16" s="180"/>
      <c r="G16" s="178"/>
      <c r="H16" s="180"/>
    </row>
    <row r="17" spans="1:10" ht="12.75" customHeight="1" x14ac:dyDescent="0.2">
      <c r="A17" s="4"/>
      <c r="B17" s="23"/>
      <c r="C17" s="3"/>
      <c r="D17" s="180"/>
      <c r="E17" s="180"/>
      <c r="F17" s="180"/>
      <c r="G17" s="178"/>
      <c r="H17" s="180"/>
    </row>
    <row r="18" spans="1:10" ht="12.75" customHeight="1" x14ac:dyDescent="0.2">
      <c r="A18" s="4">
        <f>B18</f>
        <v>41642</v>
      </c>
      <c r="B18" s="20">
        <f>B16+1</f>
        <v>41642</v>
      </c>
      <c r="C18" s="3" t="s">
        <v>6</v>
      </c>
      <c r="D18" s="180"/>
      <c r="E18" s="180"/>
      <c r="F18" s="180"/>
      <c r="G18" s="178"/>
      <c r="H18" s="180"/>
    </row>
    <row r="19" spans="1:10" ht="12.75" customHeight="1" x14ac:dyDescent="0.2">
      <c r="A19" s="4"/>
      <c r="B19" s="23"/>
      <c r="C19" s="3"/>
      <c r="D19" s="180"/>
      <c r="E19" s="180"/>
      <c r="F19" s="180"/>
      <c r="G19" s="178"/>
      <c r="H19" s="180"/>
    </row>
    <row r="20" spans="1:10" ht="12.75" customHeight="1" x14ac:dyDescent="0.2">
      <c r="A20" s="4">
        <f>B20</f>
        <v>41643</v>
      </c>
      <c r="B20" s="20">
        <f>B18+1</f>
        <v>41643</v>
      </c>
      <c r="C20" s="3" t="s">
        <v>6</v>
      </c>
      <c r="D20" s="180"/>
      <c r="E20" s="180"/>
      <c r="F20" s="180"/>
      <c r="G20" s="178"/>
      <c r="H20" s="180"/>
    </row>
    <row r="21" spans="1:10" ht="12.75" customHeight="1" x14ac:dyDescent="0.2">
      <c r="A21" s="4"/>
      <c r="B21" s="23"/>
      <c r="C21" s="3"/>
      <c r="D21" s="180"/>
      <c r="E21" s="180"/>
      <c r="F21" s="180"/>
      <c r="G21" s="178"/>
      <c r="H21" s="180"/>
    </row>
    <row r="22" spans="1:10" ht="12.75" customHeight="1" x14ac:dyDescent="0.2">
      <c r="A22" s="4">
        <f>B22</f>
        <v>41644</v>
      </c>
      <c r="B22" s="20">
        <f>B20+1</f>
        <v>41644</v>
      </c>
      <c r="C22" s="3" t="s">
        <v>6</v>
      </c>
      <c r="D22" s="180"/>
      <c r="E22" s="180"/>
      <c r="F22" s="180" t="s">
        <v>235</v>
      </c>
      <c r="G22" s="178"/>
      <c r="H22" s="180"/>
    </row>
    <row r="23" spans="1:10" ht="12.75" customHeight="1" x14ac:dyDescent="0.2">
      <c r="A23" s="4"/>
      <c r="B23" s="23"/>
      <c r="C23" s="3"/>
      <c r="D23" s="180"/>
      <c r="E23" s="180"/>
      <c r="F23" s="180"/>
      <c r="G23" s="178"/>
      <c r="H23" s="180"/>
    </row>
    <row r="24" spans="1:10" ht="12.75" customHeight="1" x14ac:dyDescent="0.2">
      <c r="A24" s="4">
        <f>B24</f>
        <v>41645</v>
      </c>
      <c r="B24" s="20">
        <f>B22+1</f>
        <v>41645</v>
      </c>
      <c r="C24" s="3" t="s">
        <v>6</v>
      </c>
      <c r="D24" s="180"/>
      <c r="E24" s="180"/>
      <c r="F24" s="180"/>
      <c r="G24" s="178"/>
      <c r="H24" s="180"/>
    </row>
    <row r="25" spans="1:10" ht="12.75" customHeight="1" x14ac:dyDescent="0.2">
      <c r="A25" s="4"/>
      <c r="B25" s="23"/>
      <c r="C25" s="3"/>
      <c r="D25" s="180"/>
      <c r="E25" s="180"/>
      <c r="F25" s="180"/>
      <c r="G25" s="178"/>
      <c r="H25" s="180"/>
      <c r="J25" s="28"/>
    </row>
    <row r="26" spans="1:10" ht="12.75" customHeight="1" x14ac:dyDescent="0.2">
      <c r="A26" s="4">
        <f>B26</f>
        <v>41646</v>
      </c>
      <c r="B26" s="20">
        <f>B24+1</f>
        <v>41646</v>
      </c>
      <c r="C26" s="3" t="s">
        <v>6</v>
      </c>
      <c r="D26" s="180"/>
      <c r="E26" s="180"/>
      <c r="F26" s="180"/>
      <c r="G26" s="178"/>
      <c r="H26" s="180"/>
    </row>
    <row r="27" spans="1:10" ht="12.75" customHeight="1" x14ac:dyDescent="0.2">
      <c r="A27" s="4"/>
      <c r="B27" s="23"/>
      <c r="C27" s="3"/>
      <c r="D27" s="180"/>
      <c r="E27" s="180"/>
      <c r="F27" s="180"/>
      <c r="G27" s="178"/>
      <c r="H27" s="180"/>
      <c r="J27" s="28"/>
    </row>
    <row r="28" spans="1:10" ht="12.75" customHeight="1" x14ac:dyDescent="0.2">
      <c r="A28" s="4">
        <f>B28</f>
        <v>41647</v>
      </c>
      <c r="B28" s="20">
        <f>B26+1</f>
        <v>41647</v>
      </c>
      <c r="C28" s="3"/>
      <c r="D28" s="180"/>
      <c r="E28" s="180"/>
      <c r="F28" s="180"/>
      <c r="G28" s="178"/>
      <c r="H28" s="180"/>
    </row>
    <row r="29" spans="1:10" ht="12.75" customHeight="1" x14ac:dyDescent="0.2">
      <c r="A29" s="4"/>
      <c r="B29" s="23"/>
      <c r="C29" s="3"/>
      <c r="D29" s="180"/>
      <c r="E29" s="180"/>
      <c r="F29" s="180"/>
      <c r="G29" s="178"/>
      <c r="H29" s="180"/>
      <c r="J29" s="28"/>
    </row>
    <row r="30" spans="1:10" ht="12.75" customHeight="1" x14ac:dyDescent="0.2">
      <c r="A30" s="4">
        <f>B30</f>
        <v>41648</v>
      </c>
      <c r="B30" s="20">
        <f>B28+1</f>
        <v>41648</v>
      </c>
      <c r="C30" s="3"/>
      <c r="D30" s="180"/>
      <c r="E30" s="180" t="s">
        <v>100</v>
      </c>
      <c r="F30" s="180"/>
      <c r="G30" s="178"/>
      <c r="H30" s="180"/>
    </row>
    <row r="31" spans="1:10" ht="12.75" customHeight="1" x14ac:dyDescent="0.2">
      <c r="A31" s="4"/>
      <c r="B31" s="23"/>
      <c r="C31" s="3"/>
      <c r="D31" s="180"/>
      <c r="E31" s="180"/>
      <c r="F31" s="180"/>
      <c r="G31" s="178"/>
      <c r="H31" s="180"/>
      <c r="J31" s="28"/>
    </row>
    <row r="32" spans="1:10" ht="12.75" customHeight="1" x14ac:dyDescent="0.2">
      <c r="A32" s="4">
        <f>B32</f>
        <v>41649</v>
      </c>
      <c r="B32" s="20">
        <f>B30+1</f>
        <v>41649</v>
      </c>
      <c r="C32" s="3"/>
      <c r="D32" s="180"/>
      <c r="E32" s="180" t="s">
        <v>236</v>
      </c>
      <c r="F32" s="180"/>
      <c r="G32" s="178"/>
      <c r="H32" s="180"/>
    </row>
    <row r="33" spans="1:10" ht="12.75" customHeight="1" x14ac:dyDescent="0.2">
      <c r="A33" s="4"/>
      <c r="B33" s="23"/>
      <c r="C33" s="3"/>
      <c r="D33" s="180"/>
      <c r="E33" s="180"/>
      <c r="F33" s="180"/>
      <c r="G33" s="178"/>
      <c r="H33" s="180"/>
      <c r="J33" s="28"/>
    </row>
    <row r="34" spans="1:10" ht="12.75" customHeight="1" x14ac:dyDescent="0.2">
      <c r="A34" s="4">
        <f>B34</f>
        <v>41650</v>
      </c>
      <c r="B34" s="20">
        <f>B32+1</f>
        <v>41650</v>
      </c>
      <c r="C34" s="3"/>
      <c r="D34" s="180"/>
      <c r="E34" s="180"/>
      <c r="F34" s="180"/>
      <c r="G34" s="178"/>
      <c r="H34" s="180"/>
    </row>
    <row r="35" spans="1:10" ht="12.75" customHeight="1" x14ac:dyDescent="0.2">
      <c r="A35" s="4"/>
      <c r="B35" s="23"/>
      <c r="C35" s="3"/>
      <c r="D35" s="180"/>
      <c r="E35" s="180"/>
      <c r="F35" s="180"/>
      <c r="G35" s="178"/>
      <c r="H35" s="180"/>
      <c r="J35" s="28"/>
    </row>
    <row r="36" spans="1:10" ht="12.75" customHeight="1" x14ac:dyDescent="0.2">
      <c r="A36" s="4">
        <f>B36</f>
        <v>41651</v>
      </c>
      <c r="B36" s="20">
        <f>B34+1</f>
        <v>41651</v>
      </c>
      <c r="C36" s="3"/>
      <c r="D36" s="180"/>
      <c r="E36" s="180"/>
      <c r="F36" s="180" t="s">
        <v>237</v>
      </c>
      <c r="G36" s="178"/>
      <c r="H36" s="180"/>
    </row>
    <row r="37" spans="1:10" ht="12.75" customHeight="1" x14ac:dyDescent="0.2">
      <c r="A37" s="4"/>
      <c r="B37" s="23"/>
      <c r="C37" s="3"/>
      <c r="D37" s="180"/>
      <c r="E37" s="180"/>
      <c r="F37" s="180"/>
      <c r="G37" s="178"/>
      <c r="H37" s="180"/>
      <c r="J37" s="28"/>
    </row>
    <row r="38" spans="1:10" ht="12.75" customHeight="1" x14ac:dyDescent="0.2">
      <c r="A38" s="4">
        <f>B38</f>
        <v>41652</v>
      </c>
      <c r="B38" s="20">
        <f>B36+1</f>
        <v>41652</v>
      </c>
      <c r="C38" s="3"/>
      <c r="D38" s="180"/>
      <c r="E38" s="180"/>
      <c r="F38" s="180"/>
      <c r="G38" s="178"/>
      <c r="H38" s="180"/>
    </row>
    <row r="39" spans="1:10" ht="12.75" customHeight="1" x14ac:dyDescent="0.2">
      <c r="A39" s="4"/>
      <c r="B39" s="23"/>
      <c r="C39" s="3"/>
      <c r="D39" s="180"/>
      <c r="E39" s="180"/>
      <c r="F39" s="180"/>
      <c r="G39" s="178"/>
      <c r="H39" s="180"/>
      <c r="J39" s="28"/>
    </row>
    <row r="40" spans="1:10" ht="12.75" customHeight="1" x14ac:dyDescent="0.2">
      <c r="A40" s="4">
        <f>B40</f>
        <v>41653</v>
      </c>
      <c r="B40" s="20">
        <f>B38+1</f>
        <v>41653</v>
      </c>
      <c r="C40" s="3"/>
      <c r="D40" s="180"/>
      <c r="E40" s="180"/>
      <c r="F40" s="180"/>
      <c r="G40" s="178"/>
      <c r="H40" s="180"/>
    </row>
    <row r="41" spans="1:10" ht="12.75" customHeight="1" x14ac:dyDescent="0.2">
      <c r="A41" s="4"/>
      <c r="B41" s="23"/>
      <c r="C41" s="3"/>
      <c r="D41" s="180"/>
      <c r="E41" s="180"/>
      <c r="F41" s="180"/>
      <c r="G41" s="178"/>
      <c r="H41" s="180"/>
      <c r="J41" s="28"/>
    </row>
    <row r="42" spans="1:10" ht="12.75" customHeight="1" x14ac:dyDescent="0.2">
      <c r="A42" s="4">
        <f>B42</f>
        <v>41654</v>
      </c>
      <c r="B42" s="20">
        <f>B40+1</f>
        <v>41654</v>
      </c>
      <c r="C42" s="3"/>
      <c r="D42" s="180"/>
      <c r="E42" s="180"/>
      <c r="F42" s="180"/>
      <c r="G42" s="178"/>
      <c r="H42" s="180"/>
    </row>
    <row r="43" spans="1:10" ht="12.75" customHeight="1" x14ac:dyDescent="0.2">
      <c r="A43" s="4"/>
      <c r="B43" s="23"/>
      <c r="C43" s="3"/>
      <c r="D43" s="180"/>
      <c r="E43" s="180"/>
      <c r="F43" s="180"/>
      <c r="G43" s="178"/>
      <c r="H43" s="180"/>
      <c r="J43" s="28"/>
    </row>
    <row r="44" spans="1:10" ht="12.75" customHeight="1" x14ac:dyDescent="0.2">
      <c r="A44" s="4">
        <f>B44</f>
        <v>41655</v>
      </c>
      <c r="B44" s="20">
        <f>B42+1</f>
        <v>41655</v>
      </c>
      <c r="C44" s="3"/>
      <c r="D44" s="180"/>
      <c r="E44" s="180" t="s">
        <v>100</v>
      </c>
      <c r="F44" s="180"/>
      <c r="G44" s="178"/>
      <c r="H44" s="180"/>
    </row>
    <row r="45" spans="1:10" ht="12.75" customHeight="1" x14ac:dyDescent="0.2">
      <c r="A45" s="4"/>
      <c r="B45" s="23"/>
      <c r="C45" s="3"/>
      <c r="D45" s="180"/>
      <c r="E45" s="180"/>
      <c r="F45" s="180"/>
      <c r="G45" s="178"/>
      <c r="H45" s="180"/>
      <c r="J45" s="28"/>
    </row>
    <row r="46" spans="1:10" ht="12.75" customHeight="1" x14ac:dyDescent="0.2">
      <c r="A46" s="4">
        <f>B46</f>
        <v>41656</v>
      </c>
      <c r="B46" s="20">
        <f>B44+1</f>
        <v>41656</v>
      </c>
      <c r="C46" s="3"/>
      <c r="D46" s="180"/>
      <c r="E46" s="180" t="s">
        <v>236</v>
      </c>
      <c r="F46" s="180"/>
      <c r="G46" s="178"/>
      <c r="H46" s="180"/>
    </row>
    <row r="47" spans="1:10" ht="12.75" customHeight="1" x14ac:dyDescent="0.2">
      <c r="A47" s="4"/>
      <c r="B47" s="23"/>
      <c r="C47" s="3"/>
      <c r="D47" s="180"/>
      <c r="E47" s="180"/>
      <c r="F47" s="180"/>
      <c r="G47" s="178"/>
      <c r="H47" s="180"/>
      <c r="J47" s="28"/>
    </row>
    <row r="48" spans="1:10" ht="12.75" customHeight="1" x14ac:dyDescent="0.2">
      <c r="A48" s="4">
        <f>B48</f>
        <v>41657</v>
      </c>
      <c r="B48" s="20">
        <f>B46+1</f>
        <v>41657</v>
      </c>
      <c r="C48" s="3"/>
      <c r="D48" s="180"/>
      <c r="E48" s="180"/>
      <c r="F48" s="180"/>
      <c r="G48" s="178"/>
      <c r="H48" s="180"/>
    </row>
    <row r="49" spans="1:10" ht="12.75" customHeight="1" x14ac:dyDescent="0.2">
      <c r="A49" s="4"/>
      <c r="B49" s="23"/>
      <c r="C49" s="3"/>
      <c r="D49" s="180"/>
      <c r="E49" s="180"/>
      <c r="F49" s="180"/>
      <c r="G49" s="178"/>
      <c r="H49" s="180"/>
      <c r="J49" s="28"/>
    </row>
    <row r="50" spans="1:10" ht="12.75" customHeight="1" x14ac:dyDescent="0.2">
      <c r="A50" s="4">
        <f>B50</f>
        <v>41658</v>
      </c>
      <c r="B50" s="20">
        <f>B48+1</f>
        <v>41658</v>
      </c>
      <c r="C50" s="3"/>
      <c r="D50" s="180"/>
      <c r="E50" s="180"/>
      <c r="F50" s="180" t="s">
        <v>238</v>
      </c>
      <c r="G50" s="178"/>
      <c r="H50" s="180"/>
    </row>
    <row r="51" spans="1:10" ht="12.75" customHeight="1" x14ac:dyDescent="0.2">
      <c r="A51" s="4"/>
      <c r="B51" s="23"/>
      <c r="C51" s="3"/>
      <c r="D51" s="180"/>
      <c r="E51" s="180"/>
      <c r="F51" s="180"/>
      <c r="G51" s="178"/>
      <c r="H51" s="180"/>
      <c r="J51" s="28"/>
    </row>
    <row r="52" spans="1:10" ht="12.75" customHeight="1" x14ac:dyDescent="0.2">
      <c r="A52" s="4">
        <f>B52</f>
        <v>41659</v>
      </c>
      <c r="B52" s="20">
        <f>B50+1</f>
        <v>41659</v>
      </c>
      <c r="C52" s="3"/>
      <c r="D52" s="180"/>
      <c r="E52" s="180"/>
      <c r="F52" s="180"/>
      <c r="G52" s="178"/>
      <c r="H52" s="180"/>
    </row>
    <row r="53" spans="1:10" ht="12.75" customHeight="1" x14ac:dyDescent="0.2">
      <c r="A53" s="4"/>
      <c r="B53" s="23"/>
      <c r="C53" s="3"/>
      <c r="D53" s="180"/>
      <c r="E53" s="180"/>
      <c r="F53" s="180"/>
      <c r="G53" s="178"/>
      <c r="H53" s="180"/>
      <c r="J53" s="28"/>
    </row>
    <row r="54" spans="1:10" ht="12.75" customHeight="1" x14ac:dyDescent="0.2">
      <c r="A54" s="4">
        <f>B54</f>
        <v>41660</v>
      </c>
      <c r="B54" s="20">
        <f>B52+1</f>
        <v>41660</v>
      </c>
      <c r="C54" s="3"/>
      <c r="D54" s="180"/>
      <c r="E54" s="180"/>
      <c r="F54" s="180"/>
      <c r="G54" s="178"/>
      <c r="H54" s="180"/>
    </row>
    <row r="55" spans="1:10" ht="12.75" customHeight="1" x14ac:dyDescent="0.2">
      <c r="A55" s="4"/>
      <c r="B55" s="23"/>
      <c r="C55" s="3"/>
      <c r="D55" s="180"/>
      <c r="E55" s="180"/>
      <c r="F55" s="180"/>
      <c r="G55" s="178"/>
      <c r="H55" s="180"/>
      <c r="J55" s="28"/>
    </row>
    <row r="56" spans="1:10" ht="12.75" customHeight="1" x14ac:dyDescent="0.2">
      <c r="A56" s="4">
        <f>B56</f>
        <v>41661</v>
      </c>
      <c r="B56" s="20">
        <f>B54+1</f>
        <v>41661</v>
      </c>
      <c r="C56" s="3"/>
      <c r="D56" s="180"/>
      <c r="E56" s="180"/>
      <c r="F56" s="180"/>
      <c r="G56" s="178"/>
      <c r="H56" s="180"/>
    </row>
    <row r="57" spans="1:10" ht="12.75" customHeight="1" x14ac:dyDescent="0.2">
      <c r="A57" s="4"/>
      <c r="B57" s="23"/>
      <c r="C57" s="3"/>
      <c r="D57" s="180"/>
      <c r="E57" s="180"/>
      <c r="F57" s="180"/>
      <c r="G57" s="178"/>
      <c r="H57" s="180"/>
      <c r="J57" s="28"/>
    </row>
    <row r="58" spans="1:10" ht="12.75" customHeight="1" x14ac:dyDescent="0.2">
      <c r="A58" s="4">
        <f>B58</f>
        <v>41662</v>
      </c>
      <c r="B58" s="20">
        <f>B56+1</f>
        <v>41662</v>
      </c>
      <c r="C58" s="3"/>
      <c r="D58" s="180"/>
      <c r="E58" s="180" t="s">
        <v>100</v>
      </c>
      <c r="F58" s="180"/>
      <c r="G58" s="178"/>
      <c r="H58" s="180"/>
    </row>
    <row r="59" spans="1:10" ht="12.75" customHeight="1" x14ac:dyDescent="0.2">
      <c r="A59" s="4"/>
      <c r="B59" s="23"/>
      <c r="C59" s="3"/>
      <c r="D59" s="180"/>
      <c r="E59" s="180"/>
      <c r="F59" s="180"/>
      <c r="G59" s="178"/>
      <c r="H59" s="180"/>
      <c r="J59" s="28"/>
    </row>
    <row r="60" spans="1:10" ht="12.75" customHeight="1" x14ac:dyDescent="0.2">
      <c r="A60" s="4">
        <f>B60</f>
        <v>41663</v>
      </c>
      <c r="B60" s="20">
        <f>B58+1</f>
        <v>41663</v>
      </c>
      <c r="C60" s="3"/>
      <c r="D60" s="180"/>
      <c r="E60" s="180" t="s">
        <v>236</v>
      </c>
      <c r="F60" s="180"/>
      <c r="G60" s="178"/>
      <c r="H60" s="180"/>
    </row>
    <row r="61" spans="1:10" ht="12.75" customHeight="1" x14ac:dyDescent="0.2">
      <c r="A61" s="4"/>
      <c r="B61" s="23"/>
      <c r="C61" s="3"/>
      <c r="D61" s="180"/>
      <c r="E61" s="180"/>
      <c r="F61" s="180"/>
      <c r="G61" s="178"/>
      <c r="H61" s="180"/>
      <c r="J61" s="28"/>
    </row>
    <row r="62" spans="1:10" ht="12.75" customHeight="1" x14ac:dyDescent="0.2">
      <c r="A62" s="4">
        <f>B62</f>
        <v>41664</v>
      </c>
      <c r="B62" s="20">
        <f>B60+1</f>
        <v>41664</v>
      </c>
      <c r="C62" s="3"/>
      <c r="D62" s="180"/>
      <c r="E62" s="180"/>
      <c r="F62" s="180"/>
      <c r="G62" s="178"/>
      <c r="H62" s="180"/>
    </row>
    <row r="63" spans="1:10" ht="12.75" customHeight="1" x14ac:dyDescent="0.2">
      <c r="A63" s="4"/>
      <c r="B63" s="23"/>
      <c r="C63" s="3"/>
      <c r="D63" s="180"/>
      <c r="E63" s="180"/>
      <c r="F63" s="180"/>
      <c r="G63" s="178"/>
      <c r="H63" s="180"/>
      <c r="J63" s="28"/>
    </row>
    <row r="64" spans="1:10" ht="12.75" customHeight="1" x14ac:dyDescent="0.2">
      <c r="A64" s="4">
        <f>B64</f>
        <v>41665</v>
      </c>
      <c r="B64" s="20">
        <f>B62+1</f>
        <v>41665</v>
      </c>
      <c r="C64" s="3"/>
      <c r="D64" s="180"/>
      <c r="E64" s="180"/>
      <c r="F64" s="180" t="s">
        <v>239</v>
      </c>
      <c r="G64" s="178"/>
      <c r="H64" s="180"/>
    </row>
    <row r="65" spans="1:10" ht="12.75" customHeight="1" x14ac:dyDescent="0.2">
      <c r="A65" s="4"/>
      <c r="B65" s="23"/>
      <c r="C65" s="3"/>
      <c r="D65" s="180"/>
      <c r="E65" s="180"/>
      <c r="F65" s="180"/>
      <c r="G65" s="178"/>
      <c r="H65" s="180"/>
      <c r="J65" s="28"/>
    </row>
    <row r="66" spans="1:10" ht="12.75" customHeight="1" x14ac:dyDescent="0.2">
      <c r="A66" s="4">
        <f>B66</f>
        <v>41666</v>
      </c>
      <c r="B66" s="20">
        <f>B64+1</f>
        <v>41666</v>
      </c>
      <c r="C66" s="3"/>
      <c r="D66" s="180"/>
      <c r="E66" s="180"/>
      <c r="F66" s="180"/>
      <c r="G66" s="178"/>
      <c r="H66" s="180"/>
    </row>
    <row r="67" spans="1:10" ht="12.75" customHeight="1" x14ac:dyDescent="0.2">
      <c r="A67" s="4"/>
      <c r="B67" s="23"/>
      <c r="C67" s="3"/>
      <c r="D67" s="180"/>
      <c r="E67" s="180"/>
      <c r="F67" s="180"/>
      <c r="G67" s="178"/>
      <c r="H67" s="180"/>
      <c r="J67" s="28"/>
    </row>
    <row r="68" spans="1:10" ht="12.75" customHeight="1" x14ac:dyDescent="0.2">
      <c r="A68" s="4">
        <f>B68</f>
        <v>41667</v>
      </c>
      <c r="B68" s="20">
        <f>B66+1</f>
        <v>41667</v>
      </c>
      <c r="C68" s="3"/>
      <c r="D68" s="180"/>
      <c r="E68" s="180"/>
      <c r="F68" s="180"/>
      <c r="G68" s="178"/>
      <c r="H68" s="180"/>
    </row>
    <row r="69" spans="1:10" ht="12.75" customHeight="1" x14ac:dyDescent="0.2">
      <c r="A69" s="4"/>
      <c r="B69" s="23"/>
      <c r="C69" s="3"/>
      <c r="D69" s="180"/>
      <c r="E69" s="180"/>
      <c r="F69" s="180"/>
      <c r="G69" s="178"/>
      <c r="H69" s="180"/>
      <c r="J69" s="28"/>
    </row>
    <row r="70" spans="1:10" ht="12.75" customHeight="1" x14ac:dyDescent="0.2">
      <c r="A70" s="4">
        <f>B70</f>
        <v>41668</v>
      </c>
      <c r="B70" s="20">
        <f>B68+1</f>
        <v>41668</v>
      </c>
      <c r="C70" s="3"/>
      <c r="D70" s="180"/>
      <c r="E70" s="180"/>
      <c r="F70" s="180"/>
      <c r="G70" s="178"/>
      <c r="H70" s="180"/>
    </row>
    <row r="71" spans="1:10" ht="12.75" customHeight="1" x14ac:dyDescent="0.2">
      <c r="A71" s="4"/>
      <c r="B71" s="23"/>
      <c r="C71" s="3"/>
      <c r="D71" s="180"/>
      <c r="E71" s="180"/>
      <c r="F71" s="180"/>
      <c r="G71" s="178"/>
      <c r="H71" s="180"/>
      <c r="J71" s="28"/>
    </row>
    <row r="72" spans="1:10" ht="12.75" customHeight="1" x14ac:dyDescent="0.2">
      <c r="A72" s="4">
        <f>B72</f>
        <v>41669</v>
      </c>
      <c r="B72" s="20">
        <f>B70+1</f>
        <v>41669</v>
      </c>
      <c r="C72" s="3"/>
      <c r="D72" s="180"/>
      <c r="E72" s="180" t="s">
        <v>100</v>
      </c>
      <c r="F72" s="180"/>
      <c r="G72" s="178"/>
      <c r="H72" s="180"/>
    </row>
    <row r="73" spans="1:10" ht="12.75" customHeight="1" x14ac:dyDescent="0.2">
      <c r="A73" s="4"/>
      <c r="B73" s="23"/>
      <c r="C73" s="3"/>
      <c r="D73" s="180"/>
      <c r="E73" s="180"/>
      <c r="F73" s="180"/>
      <c r="G73" s="178"/>
      <c r="H73" s="180"/>
      <c r="J73" s="28"/>
    </row>
    <row r="74" spans="1:10" ht="12.75" customHeight="1" x14ac:dyDescent="0.2">
      <c r="A74" s="4">
        <f>B74</f>
        <v>41670</v>
      </c>
      <c r="B74" s="20">
        <f>B72+1</f>
        <v>41670</v>
      </c>
      <c r="C74" s="3"/>
      <c r="D74" s="180"/>
      <c r="E74" s="180" t="s">
        <v>236</v>
      </c>
      <c r="F74" s="180"/>
      <c r="G74" s="178"/>
      <c r="H74" s="180"/>
    </row>
    <row r="75" spans="1:10" ht="12.75" customHeight="1" x14ac:dyDescent="0.2">
      <c r="A75" s="4"/>
      <c r="B75" s="23"/>
      <c r="C75" s="3"/>
      <c r="D75" s="180"/>
      <c r="E75" s="180"/>
      <c r="F75" s="180"/>
      <c r="G75" s="178"/>
      <c r="H75" s="180"/>
      <c r="J75" s="28"/>
    </row>
    <row r="76" spans="1:10" ht="12.75" customHeight="1" x14ac:dyDescent="0.2">
      <c r="A76" s="4">
        <f>B76</f>
        <v>41671</v>
      </c>
      <c r="B76" s="20">
        <f>B74+1</f>
        <v>41671</v>
      </c>
      <c r="C76" s="3"/>
      <c r="D76" s="180"/>
      <c r="E76" s="180"/>
      <c r="F76" s="180"/>
      <c r="G76" s="178"/>
      <c r="H76" s="180"/>
    </row>
    <row r="77" spans="1:10" ht="12.75" customHeight="1" x14ac:dyDescent="0.2">
      <c r="A77" s="4"/>
      <c r="B77" s="23"/>
      <c r="C77" s="3"/>
      <c r="D77" s="180"/>
      <c r="E77" s="180"/>
      <c r="F77" s="180"/>
      <c r="G77" s="178"/>
      <c r="H77" s="180"/>
      <c r="J77" s="28"/>
    </row>
    <row r="78" spans="1:10" ht="12.75" customHeight="1" x14ac:dyDescent="0.2">
      <c r="A78" s="4">
        <f>B78</f>
        <v>41672</v>
      </c>
      <c r="B78" s="20">
        <f>B76+1</f>
        <v>41672</v>
      </c>
      <c r="C78" s="3"/>
      <c r="D78" s="180"/>
      <c r="E78" s="180"/>
      <c r="F78" s="180" t="s">
        <v>240</v>
      </c>
      <c r="G78" s="178"/>
      <c r="H78" s="180"/>
    </row>
    <row r="79" spans="1:10" ht="12.75" customHeight="1" x14ac:dyDescent="0.2">
      <c r="A79" s="4"/>
      <c r="B79" s="23"/>
      <c r="C79" s="3"/>
      <c r="D79" s="180"/>
      <c r="E79" s="180"/>
      <c r="F79" s="180"/>
      <c r="G79" s="178"/>
      <c r="H79" s="180"/>
      <c r="J79" s="28"/>
    </row>
    <row r="80" spans="1:10" ht="12.75" customHeight="1" x14ac:dyDescent="0.2">
      <c r="A80" s="4">
        <f>B80</f>
        <v>41673</v>
      </c>
      <c r="B80" s="20">
        <f>B78+1</f>
        <v>41673</v>
      </c>
      <c r="C80" s="3"/>
      <c r="D80" s="180"/>
      <c r="E80" s="180"/>
      <c r="F80" s="180"/>
      <c r="G80" s="178"/>
      <c r="H80" s="180"/>
    </row>
    <row r="81" spans="1:10" ht="12.75" customHeight="1" x14ac:dyDescent="0.2">
      <c r="A81" s="4"/>
      <c r="B81" s="23"/>
      <c r="C81" s="3"/>
      <c r="D81" s="180"/>
      <c r="E81" s="180"/>
      <c r="F81" s="180"/>
      <c r="G81" s="178"/>
      <c r="H81" s="180"/>
      <c r="J81" s="28"/>
    </row>
    <row r="82" spans="1:10" ht="12.75" customHeight="1" x14ac:dyDescent="0.2">
      <c r="A82" s="4">
        <f>B82</f>
        <v>41674</v>
      </c>
      <c r="B82" s="20">
        <f>B80+1</f>
        <v>41674</v>
      </c>
      <c r="C82" s="3"/>
      <c r="D82" s="180"/>
      <c r="E82" s="180"/>
      <c r="F82" s="180"/>
      <c r="G82" s="178"/>
      <c r="H82" s="180"/>
    </row>
    <row r="83" spans="1:10" ht="12.75" customHeight="1" x14ac:dyDescent="0.2">
      <c r="A83" s="4"/>
      <c r="B83" s="23"/>
      <c r="C83" s="3"/>
      <c r="D83" s="180"/>
      <c r="E83" s="180"/>
      <c r="F83" s="180"/>
      <c r="G83" s="178"/>
      <c r="H83" s="180"/>
      <c r="J83" s="28"/>
    </row>
    <row r="84" spans="1:10" ht="12.75" customHeight="1" x14ac:dyDescent="0.2">
      <c r="A84" s="4">
        <f>B84</f>
        <v>41675</v>
      </c>
      <c r="B84" s="20">
        <f>B82+1</f>
        <v>41675</v>
      </c>
      <c r="C84" s="3"/>
      <c r="D84" s="180"/>
      <c r="E84" s="180"/>
      <c r="F84" s="180" t="s">
        <v>197</v>
      </c>
      <c r="G84" s="178"/>
      <c r="H84" s="180"/>
    </row>
    <row r="85" spans="1:10" ht="12.75" customHeight="1" x14ac:dyDescent="0.2">
      <c r="A85" s="4"/>
      <c r="B85" s="23"/>
      <c r="C85" s="3"/>
      <c r="D85" s="180"/>
      <c r="E85" s="180"/>
      <c r="F85" s="180"/>
      <c r="G85" s="178"/>
      <c r="H85" s="180"/>
      <c r="J85" s="28"/>
    </row>
    <row r="86" spans="1:10" ht="12.75" customHeight="1" x14ac:dyDescent="0.2">
      <c r="A86" s="4">
        <f>B86</f>
        <v>41676</v>
      </c>
      <c r="B86" s="20">
        <f>B84+1</f>
        <v>41676</v>
      </c>
      <c r="C86" s="3"/>
      <c r="D86" s="180"/>
      <c r="E86" s="180" t="s">
        <v>100</v>
      </c>
      <c r="F86" s="180"/>
      <c r="G86" s="178"/>
      <c r="H86" s="180"/>
    </row>
    <row r="87" spans="1:10" ht="12.75" customHeight="1" x14ac:dyDescent="0.2">
      <c r="A87" s="4"/>
      <c r="B87" s="23"/>
      <c r="C87" s="3"/>
      <c r="D87" s="180"/>
      <c r="E87" s="180"/>
      <c r="F87" s="180"/>
      <c r="G87" s="178"/>
      <c r="H87" s="180"/>
      <c r="J87" s="28"/>
    </row>
    <row r="88" spans="1:10" ht="12.75" customHeight="1" x14ac:dyDescent="0.2">
      <c r="A88" s="4">
        <f>B88</f>
        <v>41677</v>
      </c>
      <c r="B88" s="20">
        <f>B86+1</f>
        <v>41677</v>
      </c>
      <c r="C88" s="3"/>
      <c r="D88" s="180"/>
      <c r="E88" s="180" t="s">
        <v>236</v>
      </c>
      <c r="F88" s="180" t="s">
        <v>241</v>
      </c>
      <c r="G88" s="178"/>
      <c r="H88" s="180"/>
    </row>
    <row r="89" spans="1:10" ht="12.75" customHeight="1" x14ac:dyDescent="0.2">
      <c r="A89" s="4"/>
      <c r="B89" s="23"/>
      <c r="C89" s="3"/>
      <c r="D89" s="180"/>
      <c r="E89" s="180"/>
      <c r="F89" s="180"/>
      <c r="G89" s="178"/>
      <c r="H89" s="180"/>
      <c r="J89" s="28"/>
    </row>
    <row r="90" spans="1:10" ht="12.75" customHeight="1" x14ac:dyDescent="0.2">
      <c r="A90" s="4">
        <f>B90</f>
        <v>41678</v>
      </c>
      <c r="B90" s="20">
        <f>B88+1</f>
        <v>41678</v>
      </c>
      <c r="C90" s="3"/>
      <c r="D90" s="180"/>
      <c r="E90" s="180"/>
      <c r="F90" s="180"/>
      <c r="G90" s="178"/>
      <c r="H90" s="180"/>
    </row>
    <row r="91" spans="1:10" ht="12.75" customHeight="1" x14ac:dyDescent="0.2">
      <c r="A91" s="4"/>
      <c r="B91" s="23"/>
      <c r="C91" s="3"/>
      <c r="D91" s="180"/>
      <c r="E91" s="180"/>
      <c r="F91" s="180"/>
      <c r="G91" s="178"/>
      <c r="H91" s="180"/>
      <c r="J91" s="28"/>
    </row>
    <row r="92" spans="1:10" ht="12.75" customHeight="1" x14ac:dyDescent="0.2">
      <c r="A92" s="4">
        <f>B92</f>
        <v>41679</v>
      </c>
      <c r="B92" s="20">
        <f>B90+1</f>
        <v>41679</v>
      </c>
      <c r="C92" s="3"/>
      <c r="D92" s="180"/>
      <c r="E92" s="180"/>
      <c r="F92" s="180"/>
      <c r="G92" s="178"/>
      <c r="H92" s="180"/>
    </row>
    <row r="93" spans="1:10" ht="12.75" customHeight="1" x14ac:dyDescent="0.2">
      <c r="A93" s="4"/>
      <c r="B93" s="23"/>
      <c r="C93" s="3"/>
      <c r="D93" s="180"/>
      <c r="E93" s="180"/>
      <c r="F93" s="180"/>
      <c r="G93" s="178"/>
      <c r="H93" s="180"/>
      <c r="J93" s="28"/>
    </row>
    <row r="94" spans="1:10" ht="12.75" customHeight="1" x14ac:dyDescent="0.2">
      <c r="A94" s="4">
        <f>B94</f>
        <v>41680</v>
      </c>
      <c r="B94" s="20">
        <f>B92+1</f>
        <v>41680</v>
      </c>
      <c r="C94" s="3"/>
      <c r="D94" s="180"/>
      <c r="E94" s="180"/>
      <c r="F94" s="180"/>
      <c r="G94" s="178"/>
      <c r="H94" s="180"/>
    </row>
    <row r="95" spans="1:10" ht="12.75" customHeight="1" x14ac:dyDescent="0.2">
      <c r="A95" s="4"/>
      <c r="B95" s="23"/>
      <c r="C95" s="3"/>
      <c r="D95" s="180"/>
      <c r="E95" s="180"/>
      <c r="F95" s="180"/>
      <c r="G95" s="178"/>
      <c r="H95" s="180"/>
      <c r="J95" s="28"/>
    </row>
    <row r="96" spans="1:10" ht="12.75" customHeight="1" x14ac:dyDescent="0.2">
      <c r="A96" s="4">
        <f>B96</f>
        <v>41681</v>
      </c>
      <c r="B96" s="20">
        <f>B94+1</f>
        <v>41681</v>
      </c>
      <c r="C96" s="3"/>
      <c r="D96" s="180"/>
      <c r="E96" s="180"/>
      <c r="F96" s="180"/>
      <c r="G96" s="178"/>
      <c r="H96" s="180"/>
    </row>
    <row r="97" spans="1:10" ht="12.75" customHeight="1" x14ac:dyDescent="0.2">
      <c r="A97" s="4"/>
      <c r="B97" s="23"/>
      <c r="C97" s="3"/>
      <c r="D97" s="180"/>
      <c r="E97" s="180"/>
      <c r="F97" s="180"/>
      <c r="G97" s="178"/>
      <c r="H97" s="180"/>
      <c r="J97" s="28"/>
    </row>
    <row r="98" spans="1:10" ht="12.75" customHeight="1" x14ac:dyDescent="0.2">
      <c r="A98" s="4">
        <f>B98</f>
        <v>41682</v>
      </c>
      <c r="B98" s="20">
        <f>B96+1</f>
        <v>41682</v>
      </c>
      <c r="C98" s="3"/>
      <c r="D98" s="180"/>
      <c r="E98" s="180"/>
      <c r="F98" s="180"/>
      <c r="G98" s="178"/>
      <c r="H98" s="180"/>
    </row>
    <row r="99" spans="1:10" ht="12.75" customHeight="1" x14ac:dyDescent="0.2">
      <c r="A99" s="4"/>
      <c r="B99" s="23"/>
      <c r="C99" s="3"/>
      <c r="D99" s="180"/>
      <c r="E99" s="180"/>
      <c r="F99" s="180"/>
      <c r="G99" s="178"/>
      <c r="H99" s="180"/>
      <c r="J99" s="28"/>
    </row>
    <row r="100" spans="1:10" ht="12.75" customHeight="1" x14ac:dyDescent="0.2">
      <c r="A100" s="4">
        <f>B100</f>
        <v>41683</v>
      </c>
      <c r="B100" s="20">
        <f>B98+1</f>
        <v>41683</v>
      </c>
      <c r="C100" s="3"/>
      <c r="D100" s="180"/>
      <c r="E100" s="180" t="s">
        <v>100</v>
      </c>
      <c r="F100" s="180"/>
      <c r="G100" s="178"/>
      <c r="H100" s="180"/>
    </row>
    <row r="101" spans="1:10" ht="12.75" customHeight="1" x14ac:dyDescent="0.2">
      <c r="A101" s="4"/>
      <c r="B101" s="23"/>
      <c r="C101" s="3"/>
      <c r="D101" s="180"/>
      <c r="E101" s="180"/>
      <c r="F101" s="180"/>
      <c r="G101" s="178"/>
      <c r="H101" s="180"/>
      <c r="J101" s="28"/>
    </row>
    <row r="102" spans="1:10" ht="12.75" customHeight="1" x14ac:dyDescent="0.2">
      <c r="A102" s="4">
        <f>B102</f>
        <v>41684</v>
      </c>
      <c r="B102" s="20">
        <f>B100+1</f>
        <v>41684</v>
      </c>
      <c r="C102" s="3"/>
      <c r="D102" s="180"/>
      <c r="E102" s="180" t="s">
        <v>236</v>
      </c>
      <c r="F102" s="180"/>
      <c r="G102" s="178"/>
      <c r="H102" s="180"/>
    </row>
    <row r="103" spans="1:10" ht="12.75" customHeight="1" x14ac:dyDescent="0.2">
      <c r="A103" s="4"/>
      <c r="B103" s="23"/>
      <c r="C103" s="3"/>
      <c r="D103" s="180"/>
      <c r="E103" s="180"/>
      <c r="F103" s="180"/>
      <c r="G103" s="178"/>
      <c r="H103" s="180"/>
      <c r="J103" s="28"/>
    </row>
    <row r="104" spans="1:10" ht="12.75" customHeight="1" x14ac:dyDescent="0.2">
      <c r="A104" s="4">
        <f>B104</f>
        <v>41685</v>
      </c>
      <c r="B104" s="20">
        <f>B102+1</f>
        <v>41685</v>
      </c>
      <c r="C104" s="3"/>
      <c r="D104" s="180"/>
      <c r="E104" s="180"/>
      <c r="F104" s="180"/>
      <c r="G104" s="178"/>
      <c r="H104" s="180"/>
    </row>
    <row r="105" spans="1:10" ht="12.75" customHeight="1" x14ac:dyDescent="0.2">
      <c r="A105" s="4"/>
      <c r="B105" s="23"/>
      <c r="C105" s="3"/>
      <c r="D105" s="180"/>
      <c r="E105" s="180"/>
      <c r="F105" s="180"/>
      <c r="G105" s="178"/>
      <c r="H105" s="180"/>
      <c r="J105" s="28"/>
    </row>
    <row r="106" spans="1:10" ht="12.75" customHeight="1" x14ac:dyDescent="0.2">
      <c r="A106" s="4">
        <f>B106</f>
        <v>41686</v>
      </c>
      <c r="B106" s="20">
        <f>B104+1</f>
        <v>41686</v>
      </c>
      <c r="C106" s="3"/>
      <c r="D106" s="180"/>
      <c r="E106" s="180"/>
      <c r="F106" s="180" t="s">
        <v>238</v>
      </c>
      <c r="G106" s="178"/>
      <c r="H106" s="180"/>
    </row>
    <row r="107" spans="1:10" ht="12.75" customHeight="1" x14ac:dyDescent="0.2">
      <c r="A107" s="4"/>
      <c r="B107" s="23"/>
      <c r="C107" s="3"/>
      <c r="D107" s="180"/>
      <c r="E107" s="180"/>
      <c r="F107" s="180"/>
      <c r="G107" s="178"/>
      <c r="H107" s="180"/>
      <c r="J107" s="28"/>
    </row>
    <row r="108" spans="1:10" ht="12.75" customHeight="1" x14ac:dyDescent="0.2">
      <c r="A108" s="4">
        <f>B108</f>
        <v>41687</v>
      </c>
      <c r="B108" s="20">
        <f>B106+1</f>
        <v>41687</v>
      </c>
      <c r="C108" s="3"/>
      <c r="D108" s="180"/>
      <c r="E108" s="180"/>
      <c r="F108" s="180"/>
      <c r="G108" s="178"/>
      <c r="H108" s="180"/>
    </row>
    <row r="109" spans="1:10" ht="12.75" customHeight="1" x14ac:dyDescent="0.2">
      <c r="A109" s="4"/>
      <c r="B109" s="23"/>
      <c r="C109" s="3"/>
      <c r="D109" s="180"/>
      <c r="E109" s="180"/>
      <c r="F109" s="180"/>
      <c r="G109" s="178"/>
      <c r="H109" s="180"/>
      <c r="J109" s="28"/>
    </row>
    <row r="110" spans="1:10" ht="12.75" customHeight="1" x14ac:dyDescent="0.2">
      <c r="A110" s="4">
        <f>B110</f>
        <v>41688</v>
      </c>
      <c r="B110" s="20">
        <f>B108+1</f>
        <v>41688</v>
      </c>
      <c r="C110" s="3"/>
      <c r="D110" s="180"/>
      <c r="E110" s="180"/>
      <c r="F110" s="180"/>
      <c r="G110" s="178"/>
      <c r="H110" s="180"/>
    </row>
    <row r="111" spans="1:10" ht="12.75" customHeight="1" x14ac:dyDescent="0.2">
      <c r="A111" s="4"/>
      <c r="B111" s="23"/>
      <c r="C111" s="3"/>
      <c r="D111" s="180"/>
      <c r="E111" s="180"/>
      <c r="F111" s="180"/>
      <c r="G111" s="178"/>
      <c r="H111" s="180"/>
      <c r="J111" s="28"/>
    </row>
    <row r="112" spans="1:10" ht="12.75" customHeight="1" x14ac:dyDescent="0.2">
      <c r="A112" s="4">
        <f>B112</f>
        <v>41689</v>
      </c>
      <c r="B112" s="20">
        <f>B110+1</f>
        <v>41689</v>
      </c>
      <c r="C112" s="3"/>
      <c r="D112" s="180"/>
      <c r="E112" s="180"/>
      <c r="F112" s="180"/>
      <c r="G112" s="178"/>
      <c r="H112" s="180"/>
    </row>
    <row r="113" spans="1:10" ht="12.75" customHeight="1" x14ac:dyDescent="0.2">
      <c r="A113" s="4"/>
      <c r="B113" s="23"/>
      <c r="C113" s="3"/>
      <c r="D113" s="180"/>
      <c r="E113" s="180"/>
      <c r="F113" s="180"/>
      <c r="G113" s="178"/>
      <c r="H113" s="180"/>
      <c r="J113" s="28"/>
    </row>
    <row r="114" spans="1:10" ht="12.75" customHeight="1" x14ac:dyDescent="0.2">
      <c r="A114" s="4">
        <f>B114</f>
        <v>41690</v>
      </c>
      <c r="B114" s="20">
        <f>B112+1</f>
        <v>41690</v>
      </c>
      <c r="C114" s="3"/>
      <c r="D114" s="180"/>
      <c r="E114" s="180" t="s">
        <v>100</v>
      </c>
      <c r="F114" s="180"/>
      <c r="G114" s="178"/>
      <c r="H114" s="180"/>
    </row>
    <row r="115" spans="1:10" ht="12.75" customHeight="1" x14ac:dyDescent="0.2">
      <c r="A115" s="4"/>
      <c r="B115" s="23"/>
      <c r="C115" s="3"/>
      <c r="D115" s="180"/>
      <c r="E115" s="180"/>
      <c r="F115" s="180"/>
      <c r="G115" s="178"/>
      <c r="H115" s="180"/>
      <c r="J115" s="28"/>
    </row>
    <row r="116" spans="1:10" ht="12.75" customHeight="1" x14ac:dyDescent="0.2">
      <c r="A116" s="4">
        <f>B116</f>
        <v>41691</v>
      </c>
      <c r="B116" s="20">
        <f>B114+1</f>
        <v>41691</v>
      </c>
      <c r="C116" s="3"/>
      <c r="D116" s="180"/>
      <c r="E116" s="180" t="s">
        <v>236</v>
      </c>
      <c r="F116" s="180"/>
      <c r="G116" s="178"/>
      <c r="H116" s="180"/>
    </row>
    <row r="117" spans="1:10" ht="12.75" customHeight="1" x14ac:dyDescent="0.2">
      <c r="A117" s="4"/>
      <c r="B117" s="23"/>
      <c r="C117" s="3"/>
      <c r="D117" s="180"/>
      <c r="E117" s="180"/>
      <c r="F117" s="180"/>
      <c r="G117" s="178"/>
      <c r="H117" s="180"/>
      <c r="J117" s="28"/>
    </row>
    <row r="118" spans="1:10" ht="12.75" customHeight="1" x14ac:dyDescent="0.2">
      <c r="A118" s="4">
        <f>B118</f>
        <v>41692</v>
      </c>
      <c r="B118" s="20">
        <f>B116+1</f>
        <v>41692</v>
      </c>
      <c r="C118" s="3"/>
      <c r="D118" s="180"/>
      <c r="E118" s="180"/>
      <c r="F118" s="180"/>
      <c r="G118" s="178"/>
      <c r="H118" s="180"/>
    </row>
    <row r="119" spans="1:10" ht="12.75" customHeight="1" x14ac:dyDescent="0.2">
      <c r="A119" s="4"/>
      <c r="B119" s="23"/>
      <c r="C119" s="3"/>
      <c r="D119" s="180"/>
      <c r="E119" s="180"/>
      <c r="F119" s="180"/>
      <c r="G119" s="178"/>
      <c r="H119" s="180"/>
      <c r="J119" s="28"/>
    </row>
    <row r="120" spans="1:10" ht="12.75" customHeight="1" x14ac:dyDescent="0.2">
      <c r="A120" s="4">
        <f>B120</f>
        <v>41693</v>
      </c>
      <c r="B120" s="20">
        <f>B118+1</f>
        <v>41693</v>
      </c>
      <c r="C120" s="3"/>
      <c r="D120" s="180"/>
      <c r="E120" s="180"/>
      <c r="F120" s="180" t="s">
        <v>239</v>
      </c>
      <c r="G120" s="178"/>
      <c r="H120" s="180"/>
    </row>
    <row r="121" spans="1:10" ht="12.75" customHeight="1" x14ac:dyDescent="0.2">
      <c r="A121" s="4"/>
      <c r="B121" s="23"/>
      <c r="C121" s="3"/>
      <c r="D121" s="180"/>
      <c r="E121" s="180"/>
      <c r="F121" s="180"/>
      <c r="G121" s="178"/>
      <c r="H121" s="180"/>
      <c r="J121" s="28"/>
    </row>
    <row r="122" spans="1:10" ht="12.75" customHeight="1" x14ac:dyDescent="0.2">
      <c r="A122" s="4">
        <f>B122</f>
        <v>41694</v>
      </c>
      <c r="B122" s="20">
        <f>B120+1</f>
        <v>41694</v>
      </c>
      <c r="C122" s="3"/>
      <c r="D122" s="180"/>
      <c r="E122" s="180"/>
      <c r="F122" s="180"/>
      <c r="G122" s="178"/>
      <c r="H122" s="180"/>
    </row>
    <row r="123" spans="1:10" ht="12.75" customHeight="1" x14ac:dyDescent="0.2">
      <c r="A123" s="4"/>
      <c r="B123" s="23"/>
      <c r="C123" s="3"/>
      <c r="D123" s="180"/>
      <c r="E123" s="180"/>
      <c r="F123" s="180"/>
      <c r="G123" s="178"/>
      <c r="H123" s="180"/>
      <c r="J123" s="28"/>
    </row>
    <row r="124" spans="1:10" ht="12.75" customHeight="1" x14ac:dyDescent="0.2">
      <c r="A124" s="4">
        <f>B124</f>
        <v>41695</v>
      </c>
      <c r="B124" s="20">
        <f>B122+1</f>
        <v>41695</v>
      </c>
      <c r="C124" s="3"/>
      <c r="D124" s="180"/>
      <c r="E124" s="180"/>
      <c r="F124" s="180"/>
      <c r="G124" s="178"/>
      <c r="H124" s="180"/>
    </row>
    <row r="125" spans="1:10" ht="12.75" customHeight="1" x14ac:dyDescent="0.2">
      <c r="A125" s="4"/>
      <c r="B125" s="23"/>
      <c r="C125" s="3"/>
      <c r="D125" s="180"/>
      <c r="E125" s="180"/>
      <c r="F125" s="180"/>
      <c r="G125" s="178"/>
      <c r="H125" s="180"/>
      <c r="J125" s="28"/>
    </row>
    <row r="126" spans="1:10" ht="12.75" customHeight="1" x14ac:dyDescent="0.2">
      <c r="A126" s="4">
        <f>B126</f>
        <v>41696</v>
      </c>
      <c r="B126" s="20">
        <f>B124+1</f>
        <v>41696</v>
      </c>
      <c r="C126" s="3"/>
      <c r="D126" s="180"/>
      <c r="E126" s="180"/>
      <c r="F126" s="180"/>
      <c r="G126" s="178"/>
      <c r="H126" s="180"/>
    </row>
    <row r="127" spans="1:10" ht="12.75" customHeight="1" x14ac:dyDescent="0.2">
      <c r="A127" s="4"/>
      <c r="B127" s="23"/>
      <c r="C127" s="3"/>
      <c r="D127" s="180"/>
      <c r="E127" s="180"/>
      <c r="F127" s="180"/>
      <c r="G127" s="178"/>
      <c r="H127" s="180"/>
      <c r="J127" s="28"/>
    </row>
    <row r="128" spans="1:10" ht="12.75" customHeight="1" x14ac:dyDescent="0.2">
      <c r="A128" s="4">
        <f>B128</f>
        <v>41697</v>
      </c>
      <c r="B128" s="20">
        <f>B126+1</f>
        <v>41697</v>
      </c>
      <c r="C128" s="3"/>
      <c r="D128" s="180"/>
      <c r="E128" s="180" t="s">
        <v>100</v>
      </c>
      <c r="F128" s="180"/>
      <c r="G128" s="178"/>
      <c r="H128" s="180"/>
    </row>
    <row r="129" spans="1:10" ht="12.75" customHeight="1" x14ac:dyDescent="0.2">
      <c r="A129" s="4"/>
      <c r="B129" s="23"/>
      <c r="C129" s="3"/>
      <c r="D129" s="180"/>
      <c r="E129" s="180"/>
      <c r="F129" s="180"/>
      <c r="G129" s="178"/>
      <c r="H129" s="180"/>
      <c r="J129" s="28"/>
    </row>
    <row r="130" spans="1:10" ht="12.75" customHeight="1" x14ac:dyDescent="0.2">
      <c r="A130" s="4">
        <f>B130</f>
        <v>41698</v>
      </c>
      <c r="B130" s="20">
        <f>B128+1</f>
        <v>41698</v>
      </c>
      <c r="C130" s="3"/>
      <c r="D130" s="180" t="s">
        <v>198</v>
      </c>
      <c r="E130" s="180" t="s">
        <v>236</v>
      </c>
      <c r="F130" s="180"/>
      <c r="G130" s="178"/>
      <c r="H130" s="180"/>
    </row>
    <row r="131" spans="1:10" ht="12.75" customHeight="1" x14ac:dyDescent="0.2">
      <c r="A131" s="4"/>
      <c r="B131" s="23"/>
      <c r="C131" s="3"/>
      <c r="D131" s="180"/>
      <c r="E131" s="180"/>
      <c r="F131" s="180"/>
      <c r="G131" s="178"/>
      <c r="H131" s="180"/>
      <c r="J131" s="28"/>
    </row>
    <row r="132" spans="1:10" ht="12.75" customHeight="1" x14ac:dyDescent="0.2">
      <c r="A132" s="4">
        <f>B132</f>
        <v>41699</v>
      </c>
      <c r="B132" s="20">
        <f>B130+1</f>
        <v>41699</v>
      </c>
      <c r="C132" s="3"/>
      <c r="D132" s="180"/>
      <c r="E132" s="180"/>
      <c r="F132" s="180" t="s">
        <v>242</v>
      </c>
      <c r="G132" s="178" t="s">
        <v>158</v>
      </c>
      <c r="H132" s="180"/>
    </row>
    <row r="133" spans="1:10" ht="12.75" customHeight="1" x14ac:dyDescent="0.2">
      <c r="A133" s="4"/>
      <c r="B133" s="23"/>
      <c r="C133" s="3"/>
      <c r="D133" s="180"/>
      <c r="E133" s="180"/>
      <c r="F133" s="180"/>
      <c r="G133" s="178"/>
      <c r="H133" s="180"/>
      <c r="J133" s="28"/>
    </row>
    <row r="134" spans="1:10" ht="12.75" customHeight="1" x14ac:dyDescent="0.2">
      <c r="A134" s="4">
        <f>B134</f>
        <v>41700</v>
      </c>
      <c r="B134" s="20">
        <f>B132+1</f>
        <v>41700</v>
      </c>
      <c r="C134" s="3"/>
      <c r="D134" s="180"/>
      <c r="E134" s="180"/>
      <c r="F134" s="180" t="s">
        <v>240</v>
      </c>
      <c r="G134" s="178"/>
      <c r="H134" s="180"/>
    </row>
    <row r="135" spans="1:10" ht="12.75" customHeight="1" x14ac:dyDescent="0.2">
      <c r="A135" s="4"/>
      <c r="B135" s="23"/>
      <c r="C135" s="3"/>
      <c r="D135" s="180"/>
      <c r="E135" s="180"/>
      <c r="F135" s="180"/>
      <c r="G135" s="178"/>
      <c r="H135" s="180"/>
      <c r="J135" s="28"/>
    </row>
    <row r="136" spans="1:10" ht="12.75" customHeight="1" x14ac:dyDescent="0.2">
      <c r="A136" s="4">
        <f>B136</f>
        <v>41701</v>
      </c>
      <c r="B136" s="20">
        <f>B134+1</f>
        <v>41701</v>
      </c>
      <c r="C136" s="3"/>
      <c r="D136" s="180"/>
      <c r="E136" s="180"/>
      <c r="F136" s="180"/>
      <c r="G136" s="178"/>
      <c r="H136" s="180"/>
    </row>
    <row r="137" spans="1:10" ht="12.75" customHeight="1" x14ac:dyDescent="0.2">
      <c r="A137" s="4"/>
      <c r="B137" s="23"/>
      <c r="C137" s="3"/>
      <c r="D137" s="180"/>
      <c r="E137" s="180"/>
      <c r="F137" s="180"/>
      <c r="G137" s="178"/>
      <c r="H137" s="180"/>
      <c r="J137" s="28"/>
    </row>
    <row r="138" spans="1:10" ht="12.75" customHeight="1" x14ac:dyDescent="0.2">
      <c r="A138" s="4">
        <f>B138</f>
        <v>41702</v>
      </c>
      <c r="B138" s="20">
        <f>B136+1</f>
        <v>41702</v>
      </c>
      <c r="C138" s="3"/>
      <c r="D138" s="180"/>
      <c r="E138" s="180"/>
      <c r="F138" s="180"/>
      <c r="G138" s="178"/>
      <c r="H138" s="180"/>
    </row>
    <row r="139" spans="1:10" ht="12.75" customHeight="1" x14ac:dyDescent="0.2">
      <c r="A139" s="4"/>
      <c r="B139" s="23"/>
      <c r="C139" s="3"/>
      <c r="D139" s="180"/>
      <c r="E139" s="180"/>
      <c r="F139" s="180"/>
      <c r="G139" s="178"/>
      <c r="H139" s="180"/>
      <c r="J139" s="28"/>
    </row>
    <row r="140" spans="1:10" ht="12.75" customHeight="1" x14ac:dyDescent="0.2">
      <c r="A140" s="4">
        <f>B140</f>
        <v>41703</v>
      </c>
      <c r="B140" s="20">
        <f>B138+1</f>
        <v>41703</v>
      </c>
      <c r="C140" s="3"/>
      <c r="D140" s="180"/>
      <c r="E140" s="180"/>
      <c r="F140" s="180" t="s">
        <v>197</v>
      </c>
      <c r="G140" s="178"/>
      <c r="H140" s="180"/>
    </row>
    <row r="141" spans="1:10" ht="12.75" customHeight="1" x14ac:dyDescent="0.2">
      <c r="A141" s="4"/>
      <c r="B141" s="23"/>
      <c r="C141" s="3"/>
      <c r="D141" s="180"/>
      <c r="E141" s="180"/>
      <c r="F141" s="180"/>
      <c r="G141" s="178"/>
      <c r="H141" s="180"/>
      <c r="J141" s="28"/>
    </row>
    <row r="142" spans="1:10" ht="12.75" customHeight="1" x14ac:dyDescent="0.2">
      <c r="A142" s="4">
        <f>B142</f>
        <v>41704</v>
      </c>
      <c r="B142" s="20">
        <f>B140+1</f>
        <v>41704</v>
      </c>
      <c r="C142" s="3"/>
      <c r="D142" s="180"/>
      <c r="E142" s="180" t="s">
        <v>100</v>
      </c>
      <c r="F142" s="180"/>
      <c r="G142" s="178"/>
      <c r="H142" s="180"/>
    </row>
    <row r="143" spans="1:10" ht="12.75" customHeight="1" x14ac:dyDescent="0.2">
      <c r="A143" s="4"/>
      <c r="B143" s="23"/>
      <c r="C143" s="3"/>
      <c r="D143" s="180"/>
      <c r="E143" s="180"/>
      <c r="F143" s="180"/>
      <c r="G143" s="178"/>
      <c r="H143" s="180"/>
      <c r="J143" s="28"/>
    </row>
    <row r="144" spans="1:10" ht="12.75" customHeight="1" x14ac:dyDescent="0.2">
      <c r="A144" s="4">
        <f>B144</f>
        <v>41705</v>
      </c>
      <c r="B144" s="20">
        <f>B142+1</f>
        <v>41705</v>
      </c>
      <c r="C144" s="3"/>
      <c r="D144" s="180"/>
      <c r="E144" s="180" t="s">
        <v>236</v>
      </c>
      <c r="F144" s="180" t="s">
        <v>241</v>
      </c>
      <c r="G144" s="178"/>
      <c r="H144" s="180"/>
    </row>
    <row r="145" spans="1:10" ht="12.75" customHeight="1" x14ac:dyDescent="0.2">
      <c r="A145" s="4"/>
      <c r="B145" s="23"/>
      <c r="C145" s="3"/>
      <c r="D145" s="180"/>
      <c r="E145" s="180"/>
      <c r="F145" s="180"/>
      <c r="G145" s="178"/>
      <c r="H145" s="180"/>
      <c r="J145" s="28"/>
    </row>
    <row r="146" spans="1:10" ht="12.75" customHeight="1" x14ac:dyDescent="0.2">
      <c r="A146" s="4">
        <f>B146</f>
        <v>41706</v>
      </c>
      <c r="B146" s="20">
        <f>B144+1</f>
        <v>41706</v>
      </c>
      <c r="C146" s="3"/>
      <c r="D146" s="180"/>
      <c r="E146" s="180"/>
      <c r="F146" s="180"/>
      <c r="G146" s="178"/>
      <c r="H146" s="180"/>
    </row>
    <row r="147" spans="1:10" ht="12.75" customHeight="1" x14ac:dyDescent="0.2">
      <c r="A147" s="4"/>
      <c r="B147" s="23"/>
      <c r="C147" s="3"/>
      <c r="D147" s="180"/>
      <c r="E147" s="180"/>
      <c r="F147" s="180"/>
      <c r="G147" s="178"/>
      <c r="H147" s="180"/>
      <c r="J147" s="28"/>
    </row>
    <row r="148" spans="1:10" ht="12.75" customHeight="1" x14ac:dyDescent="0.2">
      <c r="A148" s="4">
        <f>B148</f>
        <v>41707</v>
      </c>
      <c r="B148" s="20">
        <f>B146+1</f>
        <v>41707</v>
      </c>
      <c r="C148" s="3"/>
      <c r="D148" s="180"/>
      <c r="E148" s="180"/>
      <c r="F148" s="180"/>
      <c r="G148" s="178"/>
      <c r="H148" s="180"/>
    </row>
    <row r="149" spans="1:10" ht="12.75" customHeight="1" x14ac:dyDescent="0.2">
      <c r="A149" s="4"/>
      <c r="B149" s="23"/>
      <c r="C149" s="3"/>
      <c r="D149" s="180"/>
      <c r="E149" s="180"/>
      <c r="F149" s="180"/>
      <c r="G149" s="178"/>
      <c r="H149" s="180"/>
      <c r="J149" s="28"/>
    </row>
    <row r="150" spans="1:10" ht="12.75" customHeight="1" x14ac:dyDescent="0.2">
      <c r="A150" s="4">
        <f>B150</f>
        <v>41708</v>
      </c>
      <c r="B150" s="20">
        <f>B148+1</f>
        <v>41708</v>
      </c>
      <c r="C150" s="3"/>
      <c r="D150" s="180"/>
      <c r="E150" s="180"/>
      <c r="F150" s="180"/>
      <c r="G150" s="178"/>
      <c r="H150" s="180"/>
    </row>
    <row r="151" spans="1:10" ht="12.75" customHeight="1" x14ac:dyDescent="0.2">
      <c r="A151" s="4"/>
      <c r="B151" s="23"/>
      <c r="C151" s="3"/>
      <c r="D151" s="180"/>
      <c r="E151" s="180"/>
      <c r="F151" s="180"/>
      <c r="G151" s="178"/>
      <c r="H151" s="180"/>
      <c r="J151" s="28"/>
    </row>
    <row r="152" spans="1:10" ht="12.75" customHeight="1" x14ac:dyDescent="0.2">
      <c r="A152" s="4">
        <f>B152</f>
        <v>41709</v>
      </c>
      <c r="B152" s="20">
        <f>B150+1</f>
        <v>41709</v>
      </c>
      <c r="C152" s="3"/>
      <c r="D152" s="180"/>
      <c r="E152" s="180"/>
      <c r="F152" s="180"/>
      <c r="G152" s="178"/>
      <c r="H152" s="180"/>
    </row>
    <row r="153" spans="1:10" ht="12.75" customHeight="1" x14ac:dyDescent="0.2">
      <c r="A153" s="4"/>
      <c r="B153" s="23"/>
      <c r="C153" s="3"/>
      <c r="D153" s="180"/>
      <c r="E153" s="180"/>
      <c r="F153" s="180"/>
      <c r="G153" s="178"/>
      <c r="H153" s="180"/>
      <c r="J153" s="28"/>
    </row>
    <row r="154" spans="1:10" ht="12.75" customHeight="1" x14ac:dyDescent="0.2">
      <c r="A154" s="4">
        <f>B154</f>
        <v>41710</v>
      </c>
      <c r="B154" s="20">
        <f>B152+1</f>
        <v>41710</v>
      </c>
      <c r="C154" s="3"/>
      <c r="D154" s="180"/>
      <c r="E154" s="180"/>
      <c r="F154" s="180"/>
      <c r="G154" s="178"/>
      <c r="H154" s="180"/>
    </row>
    <row r="155" spans="1:10" ht="12.75" customHeight="1" x14ac:dyDescent="0.2">
      <c r="A155" s="4"/>
      <c r="B155" s="23"/>
      <c r="C155" s="3"/>
      <c r="D155" s="180"/>
      <c r="E155" s="180"/>
      <c r="F155" s="180"/>
      <c r="G155" s="178"/>
      <c r="H155" s="180"/>
      <c r="J155" s="28"/>
    </row>
    <row r="156" spans="1:10" ht="12.75" customHeight="1" x14ac:dyDescent="0.2">
      <c r="A156" s="4">
        <f>B156</f>
        <v>41711</v>
      </c>
      <c r="B156" s="20">
        <f>B154+1</f>
        <v>41711</v>
      </c>
      <c r="C156" s="3"/>
      <c r="D156" s="180"/>
      <c r="E156" s="180" t="s">
        <v>100</v>
      </c>
      <c r="F156" s="180"/>
      <c r="G156" s="178"/>
      <c r="H156" s="180"/>
    </row>
    <row r="157" spans="1:10" ht="12.75" customHeight="1" x14ac:dyDescent="0.2">
      <c r="A157" s="4"/>
      <c r="B157" s="23"/>
      <c r="C157" s="3"/>
      <c r="D157" s="180"/>
      <c r="E157" s="180"/>
      <c r="F157" s="180"/>
      <c r="G157" s="178"/>
      <c r="H157" s="180"/>
      <c r="J157" s="28"/>
    </row>
    <row r="158" spans="1:10" ht="12.75" customHeight="1" x14ac:dyDescent="0.2">
      <c r="A158" s="4">
        <f>B158</f>
        <v>41712</v>
      </c>
      <c r="B158" s="20">
        <f>B156+1</f>
        <v>41712</v>
      </c>
      <c r="C158" s="3"/>
      <c r="D158" s="180"/>
      <c r="E158" s="180" t="s">
        <v>236</v>
      </c>
      <c r="F158" s="180"/>
      <c r="G158" s="178"/>
      <c r="H158" s="180"/>
    </row>
    <row r="159" spans="1:10" ht="12.75" customHeight="1" x14ac:dyDescent="0.2">
      <c r="A159" s="4"/>
      <c r="B159" s="23"/>
      <c r="C159" s="3"/>
      <c r="D159" s="180"/>
      <c r="E159" s="180"/>
      <c r="F159" s="180"/>
      <c r="G159" s="178"/>
      <c r="H159" s="180"/>
      <c r="J159" s="28"/>
    </row>
    <row r="160" spans="1:10" ht="12.75" customHeight="1" x14ac:dyDescent="0.2">
      <c r="A160" s="4">
        <f>B160</f>
        <v>41713</v>
      </c>
      <c r="B160" s="20">
        <f>B158+1</f>
        <v>41713</v>
      </c>
      <c r="C160" s="3"/>
      <c r="D160" s="180"/>
      <c r="E160" s="180"/>
      <c r="F160" s="180"/>
      <c r="G160" s="178"/>
      <c r="H160" s="180"/>
    </row>
    <row r="161" spans="1:10" ht="12.75" customHeight="1" x14ac:dyDescent="0.2">
      <c r="A161" s="4"/>
      <c r="B161" s="23"/>
      <c r="C161" s="3"/>
      <c r="D161" s="180"/>
      <c r="E161" s="180"/>
      <c r="F161" s="180"/>
      <c r="G161" s="178"/>
      <c r="H161" s="180"/>
      <c r="J161" s="28"/>
    </row>
    <row r="162" spans="1:10" ht="12.75" customHeight="1" x14ac:dyDescent="0.2">
      <c r="A162" s="4">
        <f>B162</f>
        <v>41714</v>
      </c>
      <c r="B162" s="20">
        <f>B160+1</f>
        <v>41714</v>
      </c>
      <c r="C162" s="3"/>
      <c r="D162" s="180"/>
      <c r="E162" s="180"/>
      <c r="F162" s="180" t="s">
        <v>243</v>
      </c>
      <c r="G162" s="178"/>
      <c r="H162" s="180"/>
    </row>
    <row r="163" spans="1:10" ht="12.75" customHeight="1" x14ac:dyDescent="0.2">
      <c r="A163" s="4"/>
      <c r="B163" s="23"/>
      <c r="C163" s="3"/>
      <c r="D163" s="180"/>
      <c r="E163" s="180"/>
      <c r="F163" s="180"/>
      <c r="G163" s="178"/>
      <c r="H163" s="180"/>
      <c r="J163" s="28"/>
    </row>
    <row r="164" spans="1:10" ht="12.75" customHeight="1" x14ac:dyDescent="0.2">
      <c r="A164" s="4">
        <f>B164</f>
        <v>41715</v>
      </c>
      <c r="B164" s="20">
        <f>B162+1</f>
        <v>41715</v>
      </c>
      <c r="C164" s="3"/>
      <c r="D164" s="180"/>
      <c r="E164" s="180"/>
      <c r="F164" s="180"/>
      <c r="G164" s="178"/>
      <c r="H164" s="180"/>
    </row>
    <row r="165" spans="1:10" ht="12.75" customHeight="1" x14ac:dyDescent="0.2">
      <c r="A165" s="4"/>
      <c r="B165" s="23"/>
      <c r="C165" s="3"/>
      <c r="D165" s="180"/>
      <c r="E165" s="180"/>
      <c r="F165" s="180"/>
      <c r="G165" s="178"/>
      <c r="H165" s="180"/>
      <c r="J165" s="28"/>
    </row>
    <row r="166" spans="1:10" ht="12.75" customHeight="1" x14ac:dyDescent="0.2">
      <c r="A166" s="4">
        <f>B166</f>
        <v>41716</v>
      </c>
      <c r="B166" s="20">
        <f>B164+1</f>
        <v>41716</v>
      </c>
      <c r="C166" s="3"/>
      <c r="D166" s="180"/>
      <c r="E166" s="180"/>
      <c r="F166" s="180"/>
      <c r="G166" s="178"/>
      <c r="H166" s="180"/>
    </row>
    <row r="167" spans="1:10" ht="12.75" customHeight="1" x14ac:dyDescent="0.2">
      <c r="A167" s="4"/>
      <c r="B167" s="23"/>
      <c r="C167" s="3"/>
      <c r="D167" s="180"/>
      <c r="E167" s="180"/>
      <c r="F167" s="180"/>
      <c r="G167" s="178"/>
      <c r="H167" s="180"/>
      <c r="J167" s="28"/>
    </row>
    <row r="168" spans="1:10" ht="12.75" customHeight="1" x14ac:dyDescent="0.2">
      <c r="A168" s="4">
        <f>B168</f>
        <v>41717</v>
      </c>
      <c r="B168" s="20">
        <f>B166+1</f>
        <v>41717</v>
      </c>
      <c r="C168" s="3"/>
      <c r="D168" s="180"/>
      <c r="E168" s="180"/>
      <c r="F168" s="180"/>
      <c r="G168" s="178"/>
      <c r="H168" s="180"/>
    </row>
    <row r="169" spans="1:10" ht="12.75" customHeight="1" x14ac:dyDescent="0.2">
      <c r="A169" s="4"/>
      <c r="B169" s="23"/>
      <c r="C169" s="3"/>
      <c r="D169" s="180"/>
      <c r="E169" s="180"/>
      <c r="F169" s="180"/>
      <c r="G169" s="178"/>
      <c r="H169" s="180"/>
      <c r="J169" s="28"/>
    </row>
    <row r="170" spans="1:10" ht="12.75" customHeight="1" x14ac:dyDescent="0.2">
      <c r="A170" s="4">
        <f>B170</f>
        <v>41718</v>
      </c>
      <c r="B170" s="20">
        <f>B168+1</f>
        <v>41718</v>
      </c>
      <c r="C170" s="3"/>
      <c r="D170" s="180"/>
      <c r="E170" s="180" t="s">
        <v>100</v>
      </c>
      <c r="F170" s="180"/>
      <c r="G170" s="178"/>
      <c r="H170" s="180"/>
    </row>
    <row r="171" spans="1:10" ht="12.75" customHeight="1" x14ac:dyDescent="0.2">
      <c r="A171" s="4"/>
      <c r="B171" s="23"/>
      <c r="C171" s="3"/>
      <c r="D171" s="180"/>
      <c r="E171" s="180"/>
      <c r="F171" s="180"/>
      <c r="G171" s="178"/>
      <c r="H171" s="180"/>
      <c r="J171" s="28"/>
    </row>
    <row r="172" spans="1:10" ht="12.75" customHeight="1" x14ac:dyDescent="0.2">
      <c r="A172" s="4">
        <f>B172</f>
        <v>41719</v>
      </c>
      <c r="B172" s="20">
        <f>B170+1</f>
        <v>41719</v>
      </c>
      <c r="C172" s="3"/>
      <c r="D172" s="180" t="s">
        <v>13</v>
      </c>
      <c r="E172" s="180" t="s">
        <v>236</v>
      </c>
      <c r="F172" s="180"/>
      <c r="G172" s="178"/>
      <c r="H172" s="180"/>
    </row>
    <row r="173" spans="1:10" ht="12.75" customHeight="1" x14ac:dyDescent="0.2">
      <c r="A173" s="4"/>
      <c r="B173" s="23"/>
      <c r="C173" s="3"/>
      <c r="D173" s="180"/>
      <c r="E173" s="180"/>
      <c r="F173" s="180"/>
      <c r="G173" s="178"/>
      <c r="H173" s="180"/>
      <c r="J173" s="28"/>
    </row>
    <row r="174" spans="1:10" ht="12.75" customHeight="1" x14ac:dyDescent="0.2">
      <c r="A174" s="4">
        <f>B174</f>
        <v>41720</v>
      </c>
      <c r="B174" s="20">
        <f>B172+1</f>
        <v>41720</v>
      </c>
      <c r="C174" s="3"/>
      <c r="D174" s="180"/>
      <c r="E174" s="180"/>
      <c r="F174" s="180"/>
      <c r="G174" s="178"/>
      <c r="H174" s="180"/>
    </row>
    <row r="175" spans="1:10" ht="12.75" customHeight="1" x14ac:dyDescent="0.2">
      <c r="A175" s="4"/>
      <c r="B175" s="23"/>
      <c r="C175" s="3"/>
      <c r="D175" s="180"/>
      <c r="E175" s="180"/>
      <c r="F175" s="180"/>
      <c r="G175" s="178"/>
      <c r="H175" s="180"/>
      <c r="J175" s="28"/>
    </row>
    <row r="176" spans="1:10" ht="12.75" customHeight="1" x14ac:dyDescent="0.2">
      <c r="A176" s="4">
        <f>B176</f>
        <v>41721</v>
      </c>
      <c r="B176" s="20">
        <f>B174+1</f>
        <v>41721</v>
      </c>
      <c r="C176" s="3"/>
      <c r="D176" s="180"/>
      <c r="E176" s="180"/>
      <c r="F176" s="180" t="s">
        <v>239</v>
      </c>
      <c r="G176" s="178"/>
      <c r="H176" s="180"/>
    </row>
    <row r="177" spans="1:10" ht="12.75" customHeight="1" x14ac:dyDescent="0.2">
      <c r="A177" s="4"/>
      <c r="B177" s="23"/>
      <c r="C177" s="3"/>
      <c r="D177" s="180"/>
      <c r="E177" s="180"/>
      <c r="F177" s="180"/>
      <c r="G177" s="178"/>
      <c r="H177" s="180"/>
      <c r="J177" s="28"/>
    </row>
    <row r="178" spans="1:10" ht="12.75" customHeight="1" x14ac:dyDescent="0.2">
      <c r="A178" s="4">
        <f>B178</f>
        <v>41722</v>
      </c>
      <c r="B178" s="20">
        <f>B176+1</f>
        <v>41722</v>
      </c>
      <c r="C178" s="3"/>
      <c r="D178" s="180"/>
      <c r="E178" s="180"/>
      <c r="F178" s="180"/>
      <c r="G178" s="178"/>
      <c r="H178" s="180"/>
    </row>
    <row r="179" spans="1:10" ht="12.75" customHeight="1" x14ac:dyDescent="0.2">
      <c r="A179" s="4"/>
      <c r="B179" s="23"/>
      <c r="C179" s="3"/>
      <c r="D179" s="180"/>
      <c r="E179" s="180"/>
      <c r="F179" s="180"/>
      <c r="G179" s="178"/>
      <c r="H179" s="180"/>
      <c r="J179" s="28"/>
    </row>
    <row r="180" spans="1:10" ht="12.75" customHeight="1" x14ac:dyDescent="0.2">
      <c r="A180" s="4">
        <f>B180</f>
        <v>41723</v>
      </c>
      <c r="B180" s="20">
        <f>B178+1</f>
        <v>41723</v>
      </c>
      <c r="C180" s="3"/>
      <c r="D180" s="180"/>
      <c r="E180" s="180"/>
      <c r="F180" s="180"/>
      <c r="G180" s="178"/>
      <c r="H180" s="180"/>
    </row>
    <row r="181" spans="1:10" ht="12.75" customHeight="1" x14ac:dyDescent="0.2">
      <c r="A181" s="4"/>
      <c r="B181" s="23"/>
      <c r="C181" s="3"/>
      <c r="D181" s="180"/>
      <c r="E181" s="180"/>
      <c r="F181" s="180"/>
      <c r="G181" s="178"/>
      <c r="H181" s="180"/>
      <c r="J181" s="28"/>
    </row>
    <row r="182" spans="1:10" ht="12.75" customHeight="1" x14ac:dyDescent="0.2">
      <c r="A182" s="4">
        <f>B182</f>
        <v>41724</v>
      </c>
      <c r="B182" s="20">
        <f>B180+1</f>
        <v>41724</v>
      </c>
      <c r="C182" s="3"/>
      <c r="D182" s="180"/>
      <c r="E182" s="180"/>
      <c r="F182" s="180"/>
      <c r="G182" s="178"/>
      <c r="H182" s="180"/>
    </row>
    <row r="183" spans="1:10" ht="12.75" customHeight="1" x14ac:dyDescent="0.2">
      <c r="A183" s="4"/>
      <c r="B183" s="23"/>
      <c r="C183" s="3"/>
      <c r="D183" s="180"/>
      <c r="E183" s="180"/>
      <c r="F183" s="180"/>
      <c r="G183" s="178"/>
      <c r="H183" s="180"/>
      <c r="J183" s="28"/>
    </row>
    <row r="184" spans="1:10" ht="12.75" customHeight="1" x14ac:dyDescent="0.2">
      <c r="A184" s="4">
        <f>B184</f>
        <v>41725</v>
      </c>
      <c r="B184" s="20">
        <f>B182+1</f>
        <v>41725</v>
      </c>
      <c r="C184" s="3"/>
      <c r="D184" s="180"/>
      <c r="E184" s="180" t="s">
        <v>100</v>
      </c>
      <c r="F184" s="180"/>
      <c r="G184" s="178"/>
      <c r="H184" s="180"/>
    </row>
    <row r="185" spans="1:10" ht="12.75" customHeight="1" x14ac:dyDescent="0.2">
      <c r="A185" s="4"/>
      <c r="B185" s="23"/>
      <c r="C185" s="3"/>
      <c r="D185" s="180"/>
      <c r="E185" s="180"/>
      <c r="F185" s="180"/>
      <c r="G185" s="178"/>
      <c r="H185" s="180"/>
      <c r="J185" s="28"/>
    </row>
    <row r="186" spans="1:10" ht="12.75" customHeight="1" x14ac:dyDescent="0.2">
      <c r="A186" s="4">
        <f>B186</f>
        <v>41726</v>
      </c>
      <c r="B186" s="20">
        <f>B184+1</f>
        <v>41726</v>
      </c>
      <c r="C186" s="3"/>
      <c r="D186" s="180"/>
      <c r="E186" s="180" t="s">
        <v>236</v>
      </c>
      <c r="F186" s="180"/>
      <c r="G186" s="178"/>
      <c r="H186" s="180"/>
    </row>
    <row r="187" spans="1:10" ht="12.75" customHeight="1" x14ac:dyDescent="0.2">
      <c r="A187" s="4"/>
      <c r="B187" s="23"/>
      <c r="C187" s="3"/>
      <c r="D187" s="180"/>
      <c r="E187" s="180"/>
      <c r="F187" s="180"/>
      <c r="G187" s="178"/>
      <c r="H187" s="180"/>
      <c r="J187" s="28"/>
    </row>
    <row r="188" spans="1:10" ht="12.75" customHeight="1" x14ac:dyDescent="0.2">
      <c r="A188" s="4">
        <f>B188</f>
        <v>41727</v>
      </c>
      <c r="B188" s="20">
        <f>B186+1</f>
        <v>41727</v>
      </c>
      <c r="C188" s="3"/>
      <c r="D188" s="180"/>
      <c r="E188" s="180"/>
      <c r="F188" s="180"/>
      <c r="G188" s="178"/>
      <c r="H188" s="180"/>
    </row>
    <row r="189" spans="1:10" ht="12.75" customHeight="1" x14ac:dyDescent="0.2">
      <c r="A189" s="4"/>
      <c r="B189" s="23"/>
      <c r="C189" s="3"/>
      <c r="D189" s="180"/>
      <c r="E189" s="180"/>
      <c r="F189" s="180"/>
      <c r="G189" s="178"/>
      <c r="H189" s="180"/>
      <c r="J189" s="28"/>
    </row>
    <row r="190" spans="1:10" ht="12.75" customHeight="1" x14ac:dyDescent="0.2">
      <c r="A190" s="4">
        <f>B190</f>
        <v>41728</v>
      </c>
      <c r="B190" s="20">
        <f>B188+1</f>
        <v>41728</v>
      </c>
      <c r="C190" s="3"/>
      <c r="D190" s="180"/>
      <c r="E190" s="180"/>
      <c r="F190" s="180"/>
      <c r="G190" s="178"/>
      <c r="H190" s="180"/>
    </row>
    <row r="191" spans="1:10" ht="12.75" customHeight="1" x14ac:dyDescent="0.2">
      <c r="A191" s="4"/>
      <c r="B191" s="23"/>
      <c r="C191" s="3"/>
      <c r="D191" s="180"/>
      <c r="E191" s="180"/>
      <c r="F191" s="180"/>
      <c r="G191" s="178"/>
      <c r="H191" s="180"/>
      <c r="J191" s="28"/>
    </row>
    <row r="192" spans="1:10" ht="12.75" customHeight="1" x14ac:dyDescent="0.2">
      <c r="A192" s="4">
        <f>B192</f>
        <v>41729</v>
      </c>
      <c r="B192" s="20">
        <f>B190+1</f>
        <v>41729</v>
      </c>
      <c r="C192" s="3"/>
      <c r="D192" s="180"/>
      <c r="E192" s="180"/>
      <c r="F192" s="180"/>
      <c r="G192" s="178"/>
      <c r="H192" s="180"/>
    </row>
    <row r="193" spans="1:10" ht="12.75" customHeight="1" x14ac:dyDescent="0.2">
      <c r="A193" s="4"/>
      <c r="B193" s="23"/>
      <c r="C193" s="3"/>
      <c r="D193" s="180"/>
      <c r="E193" s="180"/>
      <c r="F193" s="180"/>
      <c r="G193" s="178"/>
      <c r="H193" s="180"/>
      <c r="J193" s="28"/>
    </row>
    <row r="194" spans="1:10" ht="12.75" customHeight="1" x14ac:dyDescent="0.2">
      <c r="A194" s="4">
        <f>B194</f>
        <v>41730</v>
      </c>
      <c r="B194" s="20">
        <f>B192+1</f>
        <v>41730</v>
      </c>
      <c r="C194" s="3"/>
      <c r="D194" s="180"/>
      <c r="E194" s="180"/>
      <c r="F194" s="180"/>
      <c r="G194" s="178"/>
      <c r="H194" s="180"/>
    </row>
    <row r="195" spans="1:10" ht="12.75" customHeight="1" x14ac:dyDescent="0.2">
      <c r="A195" s="4"/>
      <c r="B195" s="23"/>
      <c r="C195" s="3"/>
      <c r="D195" s="180"/>
      <c r="E195" s="180"/>
      <c r="F195" s="180"/>
      <c r="G195" s="178"/>
      <c r="H195" s="180"/>
      <c r="J195" s="28"/>
    </row>
    <row r="196" spans="1:10" ht="12.75" customHeight="1" x14ac:dyDescent="0.2">
      <c r="A196" s="4">
        <f>B196</f>
        <v>41731</v>
      </c>
      <c r="B196" s="20">
        <f>B194+1</f>
        <v>41731</v>
      </c>
      <c r="C196" s="3"/>
      <c r="D196" s="180"/>
      <c r="E196" s="180"/>
      <c r="F196" s="180" t="s">
        <v>197</v>
      </c>
      <c r="G196" s="178"/>
      <c r="H196" s="180"/>
    </row>
    <row r="197" spans="1:10" ht="12.75" customHeight="1" x14ac:dyDescent="0.2">
      <c r="A197" s="4"/>
      <c r="B197" s="23"/>
      <c r="C197" s="3"/>
      <c r="D197" s="180"/>
      <c r="E197" s="180"/>
      <c r="F197" s="180"/>
      <c r="G197" s="178"/>
      <c r="H197" s="180"/>
      <c r="J197" s="28"/>
    </row>
    <row r="198" spans="1:10" ht="12.75" customHeight="1" x14ac:dyDescent="0.2">
      <c r="A198" s="4">
        <f>B198</f>
        <v>41732</v>
      </c>
      <c r="B198" s="20">
        <f>B196+1</f>
        <v>41732</v>
      </c>
      <c r="C198" s="3"/>
      <c r="D198" s="180"/>
      <c r="E198" s="180" t="s">
        <v>100</v>
      </c>
      <c r="F198" s="180"/>
      <c r="G198" s="178"/>
      <c r="H198" s="180"/>
    </row>
    <row r="199" spans="1:10" ht="12.75" customHeight="1" x14ac:dyDescent="0.2">
      <c r="A199" s="4"/>
      <c r="B199" s="23"/>
      <c r="C199" s="3"/>
      <c r="D199" s="180"/>
      <c r="E199" s="180"/>
      <c r="F199" s="180"/>
      <c r="G199" s="178"/>
      <c r="H199" s="180"/>
      <c r="J199" s="28"/>
    </row>
    <row r="200" spans="1:10" ht="12.75" customHeight="1" x14ac:dyDescent="0.2">
      <c r="A200" s="4">
        <f>B200</f>
        <v>41733</v>
      </c>
      <c r="B200" s="20">
        <f>B198+1</f>
        <v>41733</v>
      </c>
      <c r="C200" s="3"/>
      <c r="D200" s="180"/>
      <c r="E200" s="180" t="s">
        <v>236</v>
      </c>
      <c r="F200" s="180"/>
      <c r="G200" s="178"/>
      <c r="H200" s="180"/>
    </row>
    <row r="201" spans="1:10" ht="12.75" customHeight="1" x14ac:dyDescent="0.2">
      <c r="A201" s="4"/>
      <c r="B201" s="23"/>
      <c r="C201" s="3"/>
      <c r="D201" s="180"/>
      <c r="E201" s="180"/>
      <c r="F201" s="180"/>
      <c r="G201" s="178"/>
      <c r="H201" s="180"/>
      <c r="J201" s="28"/>
    </row>
    <row r="202" spans="1:10" ht="12.75" customHeight="1" x14ac:dyDescent="0.2">
      <c r="A202" s="4">
        <f>B202</f>
        <v>41734</v>
      </c>
      <c r="B202" s="20">
        <f>B200+1</f>
        <v>41734</v>
      </c>
      <c r="C202" s="3"/>
      <c r="D202" s="180"/>
      <c r="E202" s="180"/>
      <c r="F202" s="180"/>
      <c r="G202" s="178"/>
      <c r="H202" s="180"/>
    </row>
    <row r="203" spans="1:10" ht="12.75" customHeight="1" x14ac:dyDescent="0.2">
      <c r="A203" s="4"/>
      <c r="B203" s="23"/>
      <c r="C203" s="3"/>
      <c r="D203" s="180"/>
      <c r="E203" s="180"/>
      <c r="F203" s="180"/>
      <c r="G203" s="178"/>
      <c r="H203" s="180"/>
      <c r="J203" s="28"/>
    </row>
    <row r="204" spans="1:10" ht="12.75" customHeight="1" x14ac:dyDescent="0.2">
      <c r="A204" s="4">
        <f>B204</f>
        <v>41735</v>
      </c>
      <c r="B204" s="20">
        <f>B202+1</f>
        <v>41735</v>
      </c>
      <c r="C204" s="3"/>
      <c r="D204" s="180"/>
      <c r="E204" s="180"/>
      <c r="F204" s="180" t="s">
        <v>240</v>
      </c>
      <c r="G204" s="178"/>
      <c r="H204" s="180"/>
    </row>
    <row r="205" spans="1:10" ht="12.75" customHeight="1" x14ac:dyDescent="0.2">
      <c r="A205" s="4"/>
      <c r="B205" s="23"/>
      <c r="C205" s="3"/>
      <c r="D205" s="180"/>
      <c r="E205" s="180"/>
      <c r="F205" s="180"/>
      <c r="G205" s="178"/>
      <c r="H205" s="180"/>
      <c r="J205" s="28"/>
    </row>
    <row r="206" spans="1:10" ht="12.75" customHeight="1" x14ac:dyDescent="0.2">
      <c r="A206" s="4">
        <f>B206</f>
        <v>41736</v>
      </c>
      <c r="B206" s="20">
        <f>B204+1</f>
        <v>41736</v>
      </c>
      <c r="C206" s="3"/>
      <c r="D206" s="180"/>
      <c r="E206" s="180"/>
      <c r="F206" s="180"/>
      <c r="G206" s="178"/>
      <c r="H206" s="180"/>
    </row>
    <row r="207" spans="1:10" ht="12.75" customHeight="1" x14ac:dyDescent="0.2">
      <c r="A207" s="4"/>
      <c r="B207" s="23"/>
      <c r="C207" s="3"/>
      <c r="D207" s="180"/>
      <c r="E207" s="180"/>
      <c r="F207" s="180"/>
      <c r="G207" s="178"/>
      <c r="H207" s="180"/>
      <c r="J207" s="28"/>
    </row>
    <row r="208" spans="1:10" ht="12.75" customHeight="1" x14ac:dyDescent="0.2">
      <c r="A208" s="4">
        <f>B208</f>
        <v>41737</v>
      </c>
      <c r="B208" s="20">
        <f>B206+1</f>
        <v>41737</v>
      </c>
      <c r="C208" s="3"/>
      <c r="D208" s="180"/>
      <c r="E208" s="180"/>
      <c r="F208" s="180"/>
      <c r="G208" s="178"/>
      <c r="H208" s="180"/>
    </row>
    <row r="209" spans="1:10" ht="12.75" customHeight="1" x14ac:dyDescent="0.2">
      <c r="A209" s="4"/>
      <c r="B209" s="23"/>
      <c r="C209" s="3"/>
      <c r="D209" s="180"/>
      <c r="E209" s="180"/>
      <c r="F209" s="180"/>
      <c r="G209" s="178"/>
      <c r="H209" s="180"/>
      <c r="J209" s="28"/>
    </row>
    <row r="210" spans="1:10" ht="12.75" customHeight="1" x14ac:dyDescent="0.2">
      <c r="A210" s="4">
        <f>B210</f>
        <v>41738</v>
      </c>
      <c r="B210" s="20">
        <f>B208+1</f>
        <v>41738</v>
      </c>
      <c r="C210" s="3"/>
      <c r="D210" s="180"/>
      <c r="E210" s="180"/>
      <c r="F210" s="180"/>
      <c r="G210" s="178"/>
      <c r="H210" s="180"/>
    </row>
    <row r="211" spans="1:10" ht="12.75" customHeight="1" x14ac:dyDescent="0.2">
      <c r="A211" s="4"/>
      <c r="B211" s="23"/>
      <c r="C211" s="3"/>
      <c r="D211" s="180"/>
      <c r="E211" s="180"/>
      <c r="F211" s="180"/>
      <c r="G211" s="178"/>
      <c r="H211" s="180"/>
      <c r="J211" s="28"/>
    </row>
    <row r="212" spans="1:10" ht="12.75" customHeight="1" x14ac:dyDescent="0.2">
      <c r="A212" s="4">
        <f>B212</f>
        <v>41739</v>
      </c>
      <c r="B212" s="20">
        <f>B210+1</f>
        <v>41739</v>
      </c>
      <c r="C212" s="3"/>
      <c r="D212" s="180"/>
      <c r="E212" s="180" t="s">
        <v>100</v>
      </c>
      <c r="F212" s="180"/>
      <c r="G212" s="178"/>
      <c r="H212" s="180"/>
    </row>
    <row r="213" spans="1:10" ht="12.75" customHeight="1" x14ac:dyDescent="0.2">
      <c r="A213" s="4"/>
      <c r="B213" s="23"/>
      <c r="C213" s="3"/>
      <c r="D213" s="180"/>
      <c r="E213" s="180"/>
      <c r="F213" s="180"/>
      <c r="G213" s="178"/>
      <c r="H213" s="180"/>
      <c r="J213" s="28"/>
    </row>
    <row r="214" spans="1:10" ht="12.75" customHeight="1" x14ac:dyDescent="0.2">
      <c r="A214" s="4">
        <f>B214</f>
        <v>41740</v>
      </c>
      <c r="B214" s="20">
        <f>B212+1</f>
        <v>41740</v>
      </c>
      <c r="C214" s="3"/>
      <c r="D214" s="180"/>
      <c r="E214" s="180" t="s">
        <v>236</v>
      </c>
      <c r="F214" s="180" t="s">
        <v>241</v>
      </c>
      <c r="G214" s="178"/>
      <c r="H214" s="180"/>
    </row>
    <row r="215" spans="1:10" ht="12.75" customHeight="1" x14ac:dyDescent="0.2">
      <c r="A215" s="4"/>
      <c r="B215" s="23"/>
      <c r="C215" s="3"/>
      <c r="D215" s="180"/>
      <c r="E215" s="180"/>
      <c r="F215" s="180"/>
      <c r="G215" s="178"/>
      <c r="H215" s="180"/>
      <c r="J215" s="28"/>
    </row>
    <row r="216" spans="1:10" ht="12.75" customHeight="1" x14ac:dyDescent="0.2">
      <c r="A216" s="4">
        <f>B216</f>
        <v>41741</v>
      </c>
      <c r="B216" s="20">
        <f>B214+1</f>
        <v>41741</v>
      </c>
      <c r="C216" s="3"/>
      <c r="D216" s="180"/>
      <c r="E216" s="180"/>
      <c r="F216" s="180"/>
      <c r="G216" s="178"/>
      <c r="H216" s="180"/>
    </row>
    <row r="217" spans="1:10" ht="12.75" customHeight="1" x14ac:dyDescent="0.2">
      <c r="A217" s="4"/>
      <c r="B217" s="23"/>
      <c r="C217" s="3"/>
      <c r="D217" s="180"/>
      <c r="E217" s="180"/>
      <c r="F217" s="180"/>
      <c r="G217" s="178"/>
      <c r="H217" s="180"/>
      <c r="J217" s="28"/>
    </row>
    <row r="218" spans="1:10" ht="12.75" customHeight="1" x14ac:dyDescent="0.2">
      <c r="A218" s="4">
        <f>B218</f>
        <v>41742</v>
      </c>
      <c r="B218" s="20">
        <f>B216+1</f>
        <v>41742</v>
      </c>
      <c r="C218" s="3"/>
      <c r="D218" s="180"/>
      <c r="E218" s="180"/>
      <c r="F218" s="180"/>
      <c r="G218" s="178"/>
      <c r="H218" s="180"/>
    </row>
    <row r="219" spans="1:10" ht="12.75" customHeight="1" x14ac:dyDescent="0.2">
      <c r="A219" s="4"/>
      <c r="B219" s="23"/>
      <c r="C219" s="3"/>
      <c r="D219" s="180"/>
      <c r="E219" s="180"/>
      <c r="F219" s="180"/>
      <c r="G219" s="178"/>
      <c r="H219" s="180"/>
      <c r="J219" s="28"/>
    </row>
    <row r="220" spans="1:10" ht="12.75" customHeight="1" x14ac:dyDescent="0.2">
      <c r="A220" s="4">
        <f>B220</f>
        <v>41743</v>
      </c>
      <c r="B220" s="20">
        <f>B218+1</f>
        <v>41743</v>
      </c>
      <c r="C220" s="3" t="s">
        <v>14</v>
      </c>
      <c r="D220" s="180"/>
      <c r="E220" s="180"/>
      <c r="F220" s="180"/>
      <c r="G220" s="178"/>
      <c r="H220" s="180"/>
    </row>
    <row r="221" spans="1:10" ht="12.75" customHeight="1" x14ac:dyDescent="0.2">
      <c r="A221" s="4"/>
      <c r="B221" s="23"/>
      <c r="C221" s="3"/>
      <c r="D221" s="180"/>
      <c r="E221" s="180"/>
      <c r="F221" s="180"/>
      <c r="G221" s="178"/>
      <c r="H221" s="180"/>
      <c r="J221" s="28"/>
    </row>
    <row r="222" spans="1:10" ht="12.75" customHeight="1" x14ac:dyDescent="0.2">
      <c r="A222" s="4">
        <f>B222</f>
        <v>41744</v>
      </c>
      <c r="B222" s="20">
        <f>B220+1</f>
        <v>41744</v>
      </c>
      <c r="C222" s="3" t="s">
        <v>14</v>
      </c>
      <c r="D222" s="180"/>
      <c r="E222" s="180"/>
      <c r="F222" s="180"/>
      <c r="G222" s="178"/>
      <c r="H222" s="180"/>
    </row>
    <row r="223" spans="1:10" ht="12.75" customHeight="1" x14ac:dyDescent="0.2">
      <c r="A223" s="4"/>
      <c r="B223" s="23"/>
      <c r="C223" s="3"/>
      <c r="D223" s="180"/>
      <c r="E223" s="180"/>
      <c r="F223" s="180"/>
      <c r="G223" s="178"/>
      <c r="H223" s="180"/>
      <c r="J223" s="28"/>
    </row>
    <row r="224" spans="1:10" ht="12.75" customHeight="1" x14ac:dyDescent="0.2">
      <c r="A224" s="4">
        <f>B224</f>
        <v>41745</v>
      </c>
      <c r="B224" s="20">
        <f>B222+1</f>
        <v>41745</v>
      </c>
      <c r="C224" s="3" t="s">
        <v>14</v>
      </c>
      <c r="D224" s="180"/>
      <c r="E224" s="180"/>
      <c r="F224" s="180"/>
      <c r="G224" s="178"/>
      <c r="H224" s="180"/>
    </row>
    <row r="225" spans="1:10" ht="12.75" customHeight="1" x14ac:dyDescent="0.2">
      <c r="A225" s="4"/>
      <c r="B225" s="23"/>
      <c r="C225" s="3"/>
      <c r="D225" s="180"/>
      <c r="E225" s="180"/>
      <c r="F225" s="180"/>
      <c r="G225" s="178"/>
      <c r="H225" s="180"/>
      <c r="J225" s="28"/>
    </row>
    <row r="226" spans="1:10" ht="12.75" customHeight="1" x14ac:dyDescent="0.2">
      <c r="A226" s="4">
        <f>B226</f>
        <v>41746</v>
      </c>
      <c r="B226" s="20">
        <f>B224+1</f>
        <v>41746</v>
      </c>
      <c r="C226" s="3" t="s">
        <v>14</v>
      </c>
      <c r="D226" s="180"/>
      <c r="E226" s="180"/>
      <c r="F226" s="180"/>
      <c r="G226" s="178"/>
      <c r="H226" s="180"/>
    </row>
    <row r="227" spans="1:10" ht="12.75" customHeight="1" x14ac:dyDescent="0.2">
      <c r="A227" s="4"/>
      <c r="B227" s="23"/>
      <c r="C227" s="3"/>
      <c r="D227" s="180"/>
      <c r="E227" s="180"/>
      <c r="F227" s="180"/>
      <c r="G227" s="178"/>
      <c r="H227" s="180"/>
      <c r="J227" s="28"/>
    </row>
    <row r="228" spans="1:10" ht="12.75" customHeight="1" x14ac:dyDescent="0.2">
      <c r="A228" s="4">
        <f>B228</f>
        <v>41747</v>
      </c>
      <c r="B228" s="20">
        <f>B226+1</f>
        <v>41747</v>
      </c>
      <c r="C228" s="3" t="s">
        <v>14</v>
      </c>
      <c r="D228" s="180"/>
      <c r="E228" s="180"/>
      <c r="F228" s="180"/>
      <c r="G228" s="178"/>
      <c r="H228" s="180"/>
    </row>
    <row r="229" spans="1:10" ht="12.75" customHeight="1" x14ac:dyDescent="0.2">
      <c r="A229" s="4"/>
      <c r="B229" s="23" t="s">
        <v>15</v>
      </c>
      <c r="C229" s="3"/>
      <c r="D229" s="180"/>
      <c r="E229" s="180"/>
      <c r="F229" s="180"/>
      <c r="G229" s="178"/>
      <c r="H229" s="180"/>
      <c r="J229" s="28"/>
    </row>
    <row r="230" spans="1:10" ht="12.75" customHeight="1" x14ac:dyDescent="0.2">
      <c r="A230" s="4">
        <f>B230</f>
        <v>41748</v>
      </c>
      <c r="B230" s="20">
        <f>B228+1</f>
        <v>41748</v>
      </c>
      <c r="C230" s="3" t="s">
        <v>14</v>
      </c>
      <c r="D230" s="180"/>
      <c r="E230" s="180"/>
      <c r="F230" s="180"/>
      <c r="G230" s="178"/>
      <c r="H230" s="180"/>
    </row>
    <row r="231" spans="1:10" ht="12.75" customHeight="1" x14ac:dyDescent="0.2">
      <c r="A231" s="4"/>
      <c r="B231" s="23"/>
      <c r="C231" s="3"/>
      <c r="D231" s="180"/>
      <c r="E231" s="180"/>
      <c r="F231" s="180"/>
      <c r="G231" s="178"/>
      <c r="H231" s="180"/>
      <c r="J231" s="28"/>
    </row>
    <row r="232" spans="1:10" ht="12.75" customHeight="1" x14ac:dyDescent="0.2">
      <c r="A232" s="4">
        <f>B232</f>
        <v>41749</v>
      </c>
      <c r="B232" s="20">
        <f>B230+1</f>
        <v>41749</v>
      </c>
      <c r="C232" s="3" t="s">
        <v>14</v>
      </c>
      <c r="D232" s="180"/>
      <c r="E232" s="180"/>
      <c r="F232" s="180" t="s">
        <v>244</v>
      </c>
      <c r="G232" s="178"/>
      <c r="H232" s="180"/>
    </row>
    <row r="233" spans="1:10" ht="12.75" customHeight="1" x14ac:dyDescent="0.2">
      <c r="A233" s="4"/>
      <c r="B233" s="23" t="s">
        <v>16</v>
      </c>
      <c r="C233" s="3"/>
      <c r="D233" s="180"/>
      <c r="E233" s="180"/>
      <c r="F233" s="180"/>
      <c r="G233" s="178"/>
      <c r="H233" s="180"/>
      <c r="J233" s="28"/>
    </row>
    <row r="234" spans="1:10" ht="12.75" customHeight="1" x14ac:dyDescent="0.2">
      <c r="A234" s="4">
        <f>B234</f>
        <v>41750</v>
      </c>
      <c r="B234" s="20">
        <f>B232+1</f>
        <v>41750</v>
      </c>
      <c r="C234" s="3" t="s">
        <v>14</v>
      </c>
      <c r="D234" s="180"/>
      <c r="E234" s="180"/>
      <c r="F234" s="180"/>
      <c r="G234" s="178"/>
      <c r="H234" s="180"/>
    </row>
    <row r="235" spans="1:10" ht="12.75" customHeight="1" x14ac:dyDescent="0.2">
      <c r="A235" s="4"/>
      <c r="B235" s="23" t="s">
        <v>17</v>
      </c>
      <c r="C235" s="3"/>
      <c r="D235" s="180"/>
      <c r="E235" s="180"/>
      <c r="F235" s="180"/>
      <c r="G235" s="178"/>
      <c r="H235" s="180"/>
      <c r="J235" s="28"/>
    </row>
    <row r="236" spans="1:10" ht="12.75" customHeight="1" x14ac:dyDescent="0.2">
      <c r="A236" s="4">
        <f>B236</f>
        <v>41751</v>
      </c>
      <c r="B236" s="20">
        <f>B234+1</f>
        <v>41751</v>
      </c>
      <c r="C236" s="3" t="s">
        <v>14</v>
      </c>
      <c r="D236" s="180"/>
      <c r="E236" s="180"/>
      <c r="F236" s="180"/>
      <c r="G236" s="178"/>
      <c r="H236" s="180"/>
    </row>
    <row r="237" spans="1:10" ht="12.75" customHeight="1" x14ac:dyDescent="0.2">
      <c r="A237" s="4"/>
      <c r="B237" s="23"/>
      <c r="C237" s="3"/>
      <c r="D237" s="180"/>
      <c r="E237" s="180"/>
      <c r="F237" s="180"/>
      <c r="G237" s="178"/>
      <c r="H237" s="180"/>
      <c r="J237" s="28"/>
    </row>
    <row r="238" spans="1:10" ht="12.75" customHeight="1" x14ac:dyDescent="0.2">
      <c r="A238" s="4">
        <f>B238</f>
        <v>41752</v>
      </c>
      <c r="B238" s="20">
        <f>B236+1</f>
        <v>41752</v>
      </c>
      <c r="C238" s="3" t="s">
        <v>14</v>
      </c>
      <c r="D238" s="180"/>
      <c r="E238" s="180"/>
      <c r="F238" s="180"/>
      <c r="G238" s="178"/>
      <c r="H238" s="180"/>
    </row>
    <row r="239" spans="1:10" ht="12.75" customHeight="1" x14ac:dyDescent="0.2">
      <c r="A239" s="4"/>
      <c r="B239" s="23"/>
      <c r="C239" s="3"/>
      <c r="D239" s="180"/>
      <c r="E239" s="180"/>
      <c r="F239" s="180"/>
      <c r="G239" s="178"/>
      <c r="H239" s="180"/>
      <c r="J239" s="28"/>
    </row>
    <row r="240" spans="1:10" ht="12.75" customHeight="1" x14ac:dyDescent="0.2">
      <c r="A240" s="4">
        <f>B240</f>
        <v>41753</v>
      </c>
      <c r="B240" s="20">
        <f>B238+1</f>
        <v>41753</v>
      </c>
      <c r="C240" s="3" t="s">
        <v>14</v>
      </c>
      <c r="D240" s="180"/>
      <c r="E240" s="180"/>
      <c r="F240" s="180"/>
      <c r="G240" s="178"/>
      <c r="H240" s="180"/>
    </row>
    <row r="241" spans="1:10" ht="12.75" customHeight="1" x14ac:dyDescent="0.2">
      <c r="A241" s="4"/>
      <c r="B241" s="23"/>
      <c r="C241" s="3"/>
      <c r="D241" s="180"/>
      <c r="E241" s="180"/>
      <c r="F241" s="180"/>
      <c r="G241" s="178"/>
      <c r="H241" s="180"/>
      <c r="J241" s="28"/>
    </row>
    <row r="242" spans="1:10" ht="12.75" customHeight="1" x14ac:dyDescent="0.2">
      <c r="A242" s="4">
        <f>B242</f>
        <v>41754</v>
      </c>
      <c r="B242" s="20">
        <f>B240+1</f>
        <v>41754</v>
      </c>
      <c r="C242" s="3" t="s">
        <v>14</v>
      </c>
      <c r="D242" s="180"/>
      <c r="E242" s="180"/>
      <c r="F242" s="180"/>
      <c r="G242" s="178"/>
      <c r="H242" s="180"/>
    </row>
    <row r="243" spans="1:10" ht="12.75" customHeight="1" x14ac:dyDescent="0.2">
      <c r="A243" s="4"/>
      <c r="B243" s="23"/>
      <c r="C243" s="3"/>
      <c r="D243" s="180"/>
      <c r="E243" s="180"/>
      <c r="F243" s="180"/>
      <c r="G243" s="178"/>
      <c r="H243" s="180"/>
      <c r="J243" s="28"/>
    </row>
    <row r="244" spans="1:10" ht="12.75" customHeight="1" x14ac:dyDescent="0.2">
      <c r="A244" s="4">
        <f>B244</f>
        <v>41755</v>
      </c>
      <c r="B244" s="20">
        <f>B242+1</f>
        <v>41755</v>
      </c>
      <c r="C244" s="3" t="s">
        <v>14</v>
      </c>
      <c r="D244" s="180"/>
      <c r="E244" s="180"/>
      <c r="F244" s="180"/>
      <c r="G244" s="178"/>
      <c r="H244" s="180"/>
    </row>
    <row r="245" spans="1:10" ht="12.75" customHeight="1" x14ac:dyDescent="0.2">
      <c r="A245" s="4"/>
      <c r="B245" s="23"/>
      <c r="C245" s="3"/>
      <c r="D245" s="180"/>
      <c r="E245" s="180"/>
      <c r="F245" s="180"/>
      <c r="G245" s="178"/>
      <c r="H245" s="180"/>
      <c r="J245" s="28"/>
    </row>
    <row r="246" spans="1:10" ht="12.75" customHeight="1" x14ac:dyDescent="0.2">
      <c r="A246" s="4">
        <f>B246</f>
        <v>41756</v>
      </c>
      <c r="B246" s="20">
        <f>B244+1</f>
        <v>41756</v>
      </c>
      <c r="C246" s="3"/>
      <c r="D246" s="180"/>
      <c r="E246" s="180"/>
      <c r="F246" s="180" t="s">
        <v>239</v>
      </c>
      <c r="G246" s="178"/>
      <c r="H246" s="180"/>
    </row>
    <row r="247" spans="1:10" ht="12.75" customHeight="1" x14ac:dyDescent="0.2">
      <c r="A247" s="4"/>
      <c r="B247" s="23"/>
      <c r="C247" s="3"/>
      <c r="D247" s="180"/>
      <c r="E247" s="180"/>
      <c r="F247" s="180"/>
      <c r="G247" s="178"/>
      <c r="H247" s="180"/>
      <c r="J247" s="28"/>
    </row>
    <row r="248" spans="1:10" ht="12.75" customHeight="1" x14ac:dyDescent="0.2">
      <c r="A248" s="4">
        <f>B248</f>
        <v>41757</v>
      </c>
      <c r="B248" s="20">
        <f>B246+1</f>
        <v>41757</v>
      </c>
      <c r="C248" s="3"/>
      <c r="D248" s="180"/>
      <c r="E248" s="180"/>
      <c r="F248" s="180"/>
      <c r="G248" s="178"/>
      <c r="H248" s="180"/>
    </row>
    <row r="249" spans="1:10" ht="12.75" customHeight="1" x14ac:dyDescent="0.2">
      <c r="A249" s="4"/>
      <c r="B249" s="23"/>
      <c r="C249" s="3"/>
      <c r="D249" s="180"/>
      <c r="E249" s="180"/>
      <c r="F249" s="180"/>
      <c r="G249" s="178"/>
      <c r="H249" s="180"/>
      <c r="J249" s="28"/>
    </row>
    <row r="250" spans="1:10" ht="12.75" customHeight="1" x14ac:dyDescent="0.2">
      <c r="A250" s="4">
        <f>B250</f>
        <v>41758</v>
      </c>
      <c r="B250" s="20">
        <f>B248+1</f>
        <v>41758</v>
      </c>
      <c r="C250" s="3"/>
      <c r="D250" s="180"/>
      <c r="E250" s="180"/>
      <c r="F250" s="180"/>
      <c r="G250" s="178"/>
      <c r="H250" s="180"/>
    </row>
    <row r="251" spans="1:10" ht="12.75" customHeight="1" x14ac:dyDescent="0.2">
      <c r="A251" s="4"/>
      <c r="B251" s="23"/>
      <c r="C251" s="3"/>
      <c r="D251" s="180"/>
      <c r="E251" s="180"/>
      <c r="F251" s="180"/>
      <c r="G251" s="178"/>
      <c r="H251" s="180"/>
      <c r="J251" s="28"/>
    </row>
    <row r="252" spans="1:10" ht="12.75" customHeight="1" x14ac:dyDescent="0.2">
      <c r="A252" s="4">
        <f>B252</f>
        <v>41759</v>
      </c>
      <c r="B252" s="20">
        <f>B250+1</f>
        <v>41759</v>
      </c>
      <c r="C252" s="3"/>
      <c r="D252" s="180" t="s">
        <v>245</v>
      </c>
      <c r="E252" s="180"/>
      <c r="F252" s="180"/>
      <c r="G252" s="178" t="s">
        <v>158</v>
      </c>
      <c r="H252" s="180"/>
    </row>
    <row r="253" spans="1:10" ht="12.75" customHeight="1" x14ac:dyDescent="0.2">
      <c r="A253" s="4"/>
      <c r="B253" s="23"/>
      <c r="C253" s="3"/>
      <c r="D253" s="180"/>
      <c r="E253" s="180"/>
      <c r="F253" s="180"/>
      <c r="G253" s="178"/>
      <c r="H253" s="180"/>
      <c r="J253" s="28"/>
    </row>
    <row r="254" spans="1:10" ht="12.75" customHeight="1" x14ac:dyDescent="0.2">
      <c r="A254" s="4">
        <f>B254</f>
        <v>41760</v>
      </c>
      <c r="B254" s="20">
        <f>B252+1</f>
        <v>41760</v>
      </c>
      <c r="C254" s="3"/>
      <c r="D254" s="180"/>
      <c r="E254" s="180"/>
      <c r="F254" s="180"/>
      <c r="G254" s="178"/>
      <c r="H254" s="180"/>
    </row>
    <row r="255" spans="1:10" ht="12.75" customHeight="1" x14ac:dyDescent="0.2">
      <c r="A255" s="4"/>
      <c r="B255" s="23" t="s">
        <v>163</v>
      </c>
      <c r="C255" s="3"/>
      <c r="D255" s="180"/>
      <c r="E255" s="180"/>
      <c r="F255" s="180"/>
      <c r="G255" s="178"/>
      <c r="H255" s="180"/>
      <c r="J255" s="28"/>
    </row>
    <row r="256" spans="1:10" ht="12.75" customHeight="1" x14ac:dyDescent="0.2">
      <c r="A256" s="4">
        <f>B256</f>
        <v>41761</v>
      </c>
      <c r="B256" s="20">
        <f>B254+1</f>
        <v>41761</v>
      </c>
      <c r="C256" s="3"/>
      <c r="D256" s="180"/>
      <c r="E256" s="180" t="s">
        <v>236</v>
      </c>
      <c r="F256" s="180"/>
      <c r="G256" s="178"/>
      <c r="H256" s="180"/>
    </row>
    <row r="257" spans="1:10" ht="12.75" customHeight="1" x14ac:dyDescent="0.2">
      <c r="A257" s="4"/>
      <c r="B257" s="23"/>
      <c r="C257" s="3"/>
      <c r="D257" s="180"/>
      <c r="E257" s="180"/>
      <c r="F257" s="180"/>
      <c r="G257" s="178"/>
      <c r="H257" s="180"/>
      <c r="J257" s="28"/>
    </row>
    <row r="258" spans="1:10" ht="12.75" customHeight="1" x14ac:dyDescent="0.2">
      <c r="A258" s="4">
        <f>B258</f>
        <v>41762</v>
      </c>
      <c r="B258" s="20">
        <f>B256+1</f>
        <v>41762</v>
      </c>
      <c r="C258" s="3"/>
      <c r="D258" s="180"/>
      <c r="E258" s="180"/>
      <c r="F258" s="180"/>
      <c r="G258" s="178"/>
      <c r="H258" s="180"/>
    </row>
    <row r="259" spans="1:10" ht="12.75" customHeight="1" x14ac:dyDescent="0.2">
      <c r="A259" s="4"/>
      <c r="B259" s="23"/>
      <c r="C259" s="3"/>
      <c r="D259" s="180"/>
      <c r="E259" s="180"/>
      <c r="F259" s="180"/>
      <c r="G259" s="178"/>
      <c r="H259" s="180"/>
      <c r="J259" s="28"/>
    </row>
    <row r="260" spans="1:10" ht="12.75" customHeight="1" x14ac:dyDescent="0.2">
      <c r="A260" s="4">
        <f>B260</f>
        <v>41763</v>
      </c>
      <c r="B260" s="20">
        <f>B258+1</f>
        <v>41763</v>
      </c>
      <c r="C260" s="3"/>
      <c r="D260" s="180"/>
      <c r="E260" s="180"/>
      <c r="F260" s="180" t="s">
        <v>240</v>
      </c>
      <c r="G260" s="178"/>
      <c r="H260" s="180"/>
    </row>
    <row r="261" spans="1:10" ht="12.75" customHeight="1" x14ac:dyDescent="0.2">
      <c r="A261" s="4"/>
      <c r="B261" s="23"/>
      <c r="C261" s="3"/>
      <c r="D261" s="180"/>
      <c r="E261" s="180"/>
      <c r="F261" s="180"/>
      <c r="G261" s="178"/>
      <c r="H261" s="180"/>
      <c r="J261" s="28"/>
    </row>
    <row r="262" spans="1:10" ht="12.75" customHeight="1" x14ac:dyDescent="0.2">
      <c r="A262" s="4">
        <f>B262</f>
        <v>41764</v>
      </c>
      <c r="B262" s="20">
        <f>B260+1</f>
        <v>41764</v>
      </c>
      <c r="C262" s="3"/>
      <c r="D262" s="180"/>
      <c r="E262" s="180"/>
      <c r="F262" s="180"/>
      <c r="G262" s="178"/>
      <c r="H262" s="180"/>
    </row>
    <row r="263" spans="1:10" ht="12.75" customHeight="1" x14ac:dyDescent="0.2">
      <c r="A263" s="4"/>
      <c r="B263" s="23"/>
      <c r="C263" s="3"/>
      <c r="D263" s="180"/>
      <c r="E263" s="180"/>
      <c r="F263" s="180"/>
      <c r="G263" s="178"/>
      <c r="H263" s="180"/>
      <c r="J263" s="28"/>
    </row>
    <row r="264" spans="1:10" ht="12.75" customHeight="1" x14ac:dyDescent="0.2">
      <c r="A264" s="4">
        <f>B264</f>
        <v>41765</v>
      </c>
      <c r="B264" s="20">
        <f>B262+1</f>
        <v>41765</v>
      </c>
      <c r="C264" s="3"/>
      <c r="D264" s="180"/>
      <c r="E264" s="180"/>
      <c r="F264" s="180"/>
      <c r="G264" s="178"/>
      <c r="H264" s="180"/>
    </row>
    <row r="265" spans="1:10" ht="12.75" customHeight="1" x14ac:dyDescent="0.2">
      <c r="A265" s="4"/>
      <c r="B265" s="23"/>
      <c r="C265" s="3"/>
      <c r="D265" s="180"/>
      <c r="E265" s="180"/>
      <c r="F265" s="180"/>
      <c r="G265" s="178"/>
      <c r="H265" s="180"/>
      <c r="J265" s="28"/>
    </row>
    <row r="266" spans="1:10" ht="12.75" customHeight="1" x14ac:dyDescent="0.2">
      <c r="A266" s="4">
        <f>B266</f>
        <v>41766</v>
      </c>
      <c r="B266" s="20">
        <f>B264+1</f>
        <v>41766</v>
      </c>
      <c r="C266" s="3"/>
      <c r="D266" s="180"/>
      <c r="E266" s="180"/>
      <c r="F266" s="180" t="s">
        <v>197</v>
      </c>
      <c r="G266" s="178"/>
      <c r="H266" s="180"/>
    </row>
    <row r="267" spans="1:10" ht="12.75" customHeight="1" x14ac:dyDescent="0.2">
      <c r="A267" s="4"/>
      <c r="B267" s="23"/>
      <c r="C267" s="3"/>
      <c r="D267" s="180"/>
      <c r="E267" s="180"/>
      <c r="F267" s="180"/>
      <c r="G267" s="178"/>
      <c r="H267" s="180"/>
      <c r="J267" s="28"/>
    </row>
    <row r="268" spans="1:10" ht="12.75" customHeight="1" x14ac:dyDescent="0.2">
      <c r="A268" s="4">
        <f>B268</f>
        <v>41767</v>
      </c>
      <c r="B268" s="20">
        <f>B266+1</f>
        <v>41767</v>
      </c>
      <c r="C268" s="3"/>
      <c r="D268" s="180"/>
      <c r="E268" s="180" t="s">
        <v>100</v>
      </c>
      <c r="F268" s="180"/>
      <c r="G268" s="178"/>
      <c r="H268" s="180"/>
    </row>
    <row r="269" spans="1:10" ht="12.75" customHeight="1" x14ac:dyDescent="0.2">
      <c r="A269" s="4"/>
      <c r="B269" s="23"/>
      <c r="C269" s="3"/>
      <c r="D269" s="180"/>
      <c r="E269" s="180"/>
      <c r="F269" s="180"/>
      <c r="G269" s="178"/>
      <c r="H269" s="180"/>
      <c r="J269" s="28"/>
    </row>
    <row r="270" spans="1:10" ht="12.75" customHeight="1" x14ac:dyDescent="0.2">
      <c r="A270" s="4">
        <f>B270</f>
        <v>41768</v>
      </c>
      <c r="B270" s="20">
        <f>B268+1</f>
        <v>41768</v>
      </c>
      <c r="C270" s="3"/>
      <c r="D270" s="180"/>
      <c r="E270" s="180" t="s">
        <v>236</v>
      </c>
      <c r="F270" s="180" t="s">
        <v>241</v>
      </c>
      <c r="G270" s="178"/>
      <c r="H270" s="180"/>
    </row>
    <row r="271" spans="1:10" ht="12.75" customHeight="1" x14ac:dyDescent="0.2">
      <c r="A271" s="4"/>
      <c r="B271" s="23"/>
      <c r="C271" s="3"/>
      <c r="D271" s="180"/>
      <c r="E271" s="180"/>
      <c r="F271" s="180"/>
      <c r="G271" s="178"/>
      <c r="H271" s="180"/>
      <c r="J271" s="28"/>
    </row>
    <row r="272" spans="1:10" ht="12.75" customHeight="1" x14ac:dyDescent="0.2">
      <c r="A272" s="4">
        <f>B272</f>
        <v>41769</v>
      </c>
      <c r="B272" s="20">
        <f>B270+1</f>
        <v>41769</v>
      </c>
      <c r="C272" s="3"/>
      <c r="D272" s="180"/>
      <c r="E272" s="180"/>
      <c r="F272" s="180"/>
      <c r="G272" s="178"/>
      <c r="H272" s="180"/>
    </row>
    <row r="273" spans="1:10" ht="12.75" customHeight="1" x14ac:dyDescent="0.2">
      <c r="A273" s="4"/>
      <c r="B273" s="23"/>
      <c r="C273" s="3"/>
      <c r="D273" s="180"/>
      <c r="E273" s="180"/>
      <c r="F273" s="180"/>
      <c r="G273" s="178"/>
      <c r="H273" s="180"/>
      <c r="J273" s="28"/>
    </row>
    <row r="274" spans="1:10" ht="12.75" customHeight="1" x14ac:dyDescent="0.2">
      <c r="A274" s="4">
        <f>B274</f>
        <v>41770</v>
      </c>
      <c r="B274" s="20">
        <f>B272+1</f>
        <v>41770</v>
      </c>
      <c r="C274" s="3"/>
      <c r="D274" s="180"/>
      <c r="E274" s="180"/>
      <c r="F274" s="180"/>
      <c r="G274" s="178"/>
      <c r="H274" s="180"/>
    </row>
    <row r="275" spans="1:10" ht="12.75" customHeight="1" x14ac:dyDescent="0.2">
      <c r="A275" s="4"/>
      <c r="B275" s="23"/>
      <c r="C275" s="3"/>
      <c r="D275" s="180"/>
      <c r="E275" s="180"/>
      <c r="F275" s="180"/>
      <c r="G275" s="178"/>
      <c r="H275" s="180"/>
      <c r="J275" s="28"/>
    </row>
    <row r="276" spans="1:10" ht="12.75" customHeight="1" x14ac:dyDescent="0.2">
      <c r="A276" s="4">
        <f>B276</f>
        <v>41771</v>
      </c>
      <c r="B276" s="20">
        <f>B274+1</f>
        <v>41771</v>
      </c>
      <c r="C276" s="3"/>
      <c r="D276" s="180"/>
      <c r="E276" s="180"/>
      <c r="F276" s="180"/>
      <c r="G276" s="178"/>
      <c r="H276" s="180"/>
    </row>
    <row r="277" spans="1:10" ht="12.75" customHeight="1" x14ac:dyDescent="0.2">
      <c r="A277" s="4"/>
      <c r="B277" s="23"/>
      <c r="C277" s="3"/>
      <c r="D277" s="180"/>
      <c r="E277" s="180"/>
      <c r="F277" s="180"/>
      <c r="G277" s="178"/>
      <c r="H277" s="180"/>
      <c r="J277" s="28"/>
    </row>
    <row r="278" spans="1:10" ht="12.75" customHeight="1" x14ac:dyDescent="0.2">
      <c r="A278" s="4">
        <f>B278</f>
        <v>41772</v>
      </c>
      <c r="B278" s="20">
        <f>B276+1</f>
        <v>41772</v>
      </c>
      <c r="C278" s="3"/>
      <c r="D278" s="180"/>
      <c r="E278" s="180"/>
      <c r="F278" s="180"/>
      <c r="G278" s="178"/>
      <c r="H278" s="180"/>
    </row>
    <row r="279" spans="1:10" ht="12.75" customHeight="1" x14ac:dyDescent="0.2">
      <c r="A279" s="4"/>
      <c r="B279" s="23"/>
      <c r="C279" s="3"/>
      <c r="D279" s="180"/>
      <c r="E279" s="180"/>
      <c r="F279" s="180"/>
      <c r="G279" s="178"/>
      <c r="H279" s="180"/>
      <c r="J279" s="28"/>
    </row>
    <row r="280" spans="1:10" ht="12.75" customHeight="1" x14ac:dyDescent="0.2">
      <c r="A280" s="4">
        <f>B280</f>
        <v>41773</v>
      </c>
      <c r="B280" s="20">
        <f>B278+1</f>
        <v>41773</v>
      </c>
      <c r="C280" s="3"/>
      <c r="D280" s="180"/>
      <c r="E280" s="180"/>
      <c r="F280" s="180"/>
      <c r="G280" s="178"/>
      <c r="H280" s="180"/>
    </row>
    <row r="281" spans="1:10" ht="12.75" customHeight="1" x14ac:dyDescent="0.2">
      <c r="A281" s="4"/>
      <c r="B281" s="23"/>
      <c r="C281" s="3"/>
      <c r="D281" s="180"/>
      <c r="E281" s="180"/>
      <c r="F281" s="180"/>
      <c r="G281" s="178"/>
      <c r="H281" s="180"/>
      <c r="J281" s="28"/>
    </row>
    <row r="282" spans="1:10" ht="12.75" customHeight="1" x14ac:dyDescent="0.2">
      <c r="A282" s="4">
        <f>B282</f>
        <v>41774</v>
      </c>
      <c r="B282" s="20">
        <f>B280+1</f>
        <v>41774</v>
      </c>
      <c r="C282" s="3"/>
      <c r="D282" s="180"/>
      <c r="E282" s="180" t="s">
        <v>100</v>
      </c>
      <c r="F282" s="180"/>
      <c r="G282" s="178"/>
      <c r="H282" s="180"/>
    </row>
    <row r="283" spans="1:10" ht="12.75" customHeight="1" x14ac:dyDescent="0.2">
      <c r="A283" s="4"/>
      <c r="B283" s="23"/>
      <c r="C283" s="3"/>
      <c r="D283" s="180"/>
      <c r="E283" s="180"/>
      <c r="F283" s="180"/>
      <c r="G283" s="178"/>
      <c r="H283" s="180"/>
      <c r="J283" s="28"/>
    </row>
    <row r="284" spans="1:10" ht="12.75" customHeight="1" x14ac:dyDescent="0.2">
      <c r="A284" s="4">
        <f>B284</f>
        <v>41775</v>
      </c>
      <c r="B284" s="20">
        <f>B282+1</f>
        <v>41775</v>
      </c>
      <c r="C284" s="3"/>
      <c r="D284" s="180"/>
      <c r="E284" s="180" t="s">
        <v>236</v>
      </c>
      <c r="F284" s="180"/>
      <c r="G284" s="178"/>
      <c r="H284" s="180"/>
    </row>
    <row r="285" spans="1:10" ht="12.75" customHeight="1" x14ac:dyDescent="0.2">
      <c r="A285" s="4"/>
      <c r="B285" s="23"/>
      <c r="C285" s="3"/>
      <c r="D285" s="180"/>
      <c r="E285" s="180"/>
      <c r="F285" s="180"/>
      <c r="G285" s="178"/>
      <c r="H285" s="180"/>
      <c r="J285" s="28"/>
    </row>
    <row r="286" spans="1:10" ht="12.75" customHeight="1" x14ac:dyDescent="0.2">
      <c r="A286" s="4">
        <f>B286</f>
        <v>41776</v>
      </c>
      <c r="B286" s="20">
        <f>B284+1</f>
        <v>41776</v>
      </c>
      <c r="C286" s="3"/>
      <c r="D286" s="180"/>
      <c r="E286" s="180"/>
      <c r="F286" s="180"/>
      <c r="G286" s="178"/>
      <c r="H286" s="180"/>
    </row>
    <row r="287" spans="1:10" ht="12.75" customHeight="1" x14ac:dyDescent="0.2">
      <c r="A287" s="4"/>
      <c r="B287" s="23"/>
      <c r="C287" s="3"/>
      <c r="D287" s="180"/>
      <c r="E287" s="180"/>
      <c r="F287" s="180"/>
      <c r="G287" s="178"/>
      <c r="H287" s="180"/>
      <c r="J287" s="28"/>
    </row>
    <row r="288" spans="1:10" ht="12.75" customHeight="1" x14ac:dyDescent="0.2">
      <c r="A288" s="4">
        <f>B288</f>
        <v>41777</v>
      </c>
      <c r="B288" s="20">
        <f>B286+1</f>
        <v>41777</v>
      </c>
      <c r="C288" s="3"/>
      <c r="D288" s="180"/>
      <c r="E288" s="180"/>
      <c r="F288" s="180" t="s">
        <v>243</v>
      </c>
      <c r="G288" s="178"/>
      <c r="H288" s="180"/>
    </row>
    <row r="289" spans="1:10" ht="12.75" customHeight="1" x14ac:dyDescent="0.2">
      <c r="A289" s="4"/>
      <c r="B289" s="23"/>
      <c r="C289" s="3"/>
      <c r="D289" s="180"/>
      <c r="E289" s="180"/>
      <c r="F289" s="180"/>
      <c r="G289" s="178"/>
      <c r="H289" s="180"/>
      <c r="J289" s="28"/>
    </row>
    <row r="290" spans="1:10" ht="12.75" customHeight="1" x14ac:dyDescent="0.2">
      <c r="A290" s="4">
        <f>B290</f>
        <v>41778</v>
      </c>
      <c r="B290" s="20">
        <f>B288+1</f>
        <v>41778</v>
      </c>
      <c r="C290" s="3"/>
      <c r="D290" s="180"/>
      <c r="E290" s="180"/>
      <c r="F290" s="180"/>
      <c r="G290" s="178"/>
      <c r="H290" s="180"/>
    </row>
    <row r="291" spans="1:10" ht="12.75" customHeight="1" x14ac:dyDescent="0.2">
      <c r="A291" s="4"/>
      <c r="B291" s="23"/>
      <c r="C291" s="3"/>
      <c r="D291" s="180"/>
      <c r="E291" s="180"/>
      <c r="F291" s="180"/>
      <c r="G291" s="178"/>
      <c r="H291" s="180"/>
      <c r="J291" s="28"/>
    </row>
    <row r="292" spans="1:10" ht="12.75" customHeight="1" x14ac:dyDescent="0.2">
      <c r="A292" s="4">
        <f>B292</f>
        <v>41779</v>
      </c>
      <c r="B292" s="20">
        <f>B290+1</f>
        <v>41779</v>
      </c>
      <c r="C292" s="3"/>
      <c r="D292" s="180"/>
      <c r="E292" s="180"/>
      <c r="F292" s="180"/>
      <c r="G292" s="178"/>
      <c r="H292" s="180"/>
    </row>
    <row r="293" spans="1:10" ht="12.75" customHeight="1" x14ac:dyDescent="0.2">
      <c r="A293" s="4"/>
      <c r="B293" s="23"/>
      <c r="C293" s="3"/>
      <c r="D293" s="180"/>
      <c r="E293" s="180"/>
      <c r="F293" s="180"/>
      <c r="G293" s="178"/>
      <c r="H293" s="180"/>
      <c r="J293" s="28"/>
    </row>
    <row r="294" spans="1:10" ht="12.75" customHeight="1" x14ac:dyDescent="0.2">
      <c r="A294" s="4">
        <f>B294</f>
        <v>41780</v>
      </c>
      <c r="B294" s="20">
        <f>B292+1</f>
        <v>41780</v>
      </c>
      <c r="C294" s="3"/>
      <c r="D294" s="180"/>
      <c r="E294" s="180"/>
      <c r="F294" s="180"/>
      <c r="G294" s="178"/>
      <c r="H294" s="180"/>
    </row>
    <row r="295" spans="1:10" ht="12.75" customHeight="1" x14ac:dyDescent="0.2">
      <c r="A295" s="4"/>
      <c r="B295" s="23"/>
      <c r="C295" s="3"/>
      <c r="D295" s="180"/>
      <c r="E295" s="180"/>
      <c r="F295" s="180"/>
      <c r="G295" s="178"/>
      <c r="H295" s="180"/>
      <c r="J295" s="28"/>
    </row>
    <row r="296" spans="1:10" ht="12.75" customHeight="1" x14ac:dyDescent="0.2">
      <c r="A296" s="4">
        <f>B296</f>
        <v>41781</v>
      </c>
      <c r="B296" s="20">
        <f>B294+1</f>
        <v>41781</v>
      </c>
      <c r="C296" s="3"/>
      <c r="D296" s="180"/>
      <c r="E296" s="180" t="s">
        <v>100</v>
      </c>
      <c r="F296" s="180"/>
      <c r="G296" s="178"/>
      <c r="H296" s="180"/>
    </row>
    <row r="297" spans="1:10" ht="12.75" customHeight="1" x14ac:dyDescent="0.2">
      <c r="A297" s="4"/>
      <c r="B297" s="23"/>
      <c r="C297" s="3"/>
      <c r="D297" s="180"/>
      <c r="E297" s="180"/>
      <c r="F297" s="180"/>
      <c r="G297" s="178"/>
      <c r="H297" s="180"/>
      <c r="J297" s="28"/>
    </row>
    <row r="298" spans="1:10" ht="12.75" customHeight="1" x14ac:dyDescent="0.2">
      <c r="A298" s="4">
        <f>B298</f>
        <v>41782</v>
      </c>
      <c r="B298" s="20">
        <f>B296+1</f>
        <v>41782</v>
      </c>
      <c r="C298" s="3"/>
      <c r="D298" s="180"/>
      <c r="E298" s="180" t="s">
        <v>236</v>
      </c>
      <c r="F298" s="180"/>
      <c r="G298" s="178"/>
      <c r="H298" s="180"/>
    </row>
    <row r="299" spans="1:10" ht="12.75" customHeight="1" x14ac:dyDescent="0.2">
      <c r="A299" s="4"/>
      <c r="B299" s="23"/>
      <c r="C299" s="3"/>
      <c r="D299" s="180"/>
      <c r="E299" s="180"/>
      <c r="F299" s="180"/>
      <c r="G299" s="178"/>
      <c r="H299" s="180"/>
      <c r="J299" s="28"/>
    </row>
    <row r="300" spans="1:10" ht="12.75" customHeight="1" x14ac:dyDescent="0.2">
      <c r="A300" s="4">
        <f>B300</f>
        <v>41783</v>
      </c>
      <c r="B300" s="20">
        <f>B298+1</f>
        <v>41783</v>
      </c>
      <c r="C300" s="3"/>
      <c r="D300" s="180"/>
      <c r="E300" s="180"/>
      <c r="F300" s="180"/>
      <c r="G300" s="178"/>
      <c r="H300" s="180"/>
    </row>
    <row r="301" spans="1:10" ht="12.75" customHeight="1" x14ac:dyDescent="0.2">
      <c r="A301" s="4"/>
      <c r="B301" s="23"/>
      <c r="C301" s="3"/>
      <c r="D301" s="180"/>
      <c r="E301" s="180"/>
      <c r="F301" s="180"/>
      <c r="G301" s="178"/>
      <c r="H301" s="180"/>
      <c r="J301" s="28"/>
    </row>
    <row r="302" spans="1:10" ht="12.75" customHeight="1" x14ac:dyDescent="0.2">
      <c r="A302" s="4">
        <f>B302</f>
        <v>41784</v>
      </c>
      <c r="B302" s="20">
        <f>B300+1</f>
        <v>41784</v>
      </c>
      <c r="C302" s="3"/>
      <c r="D302" s="180"/>
      <c r="E302" s="180"/>
      <c r="F302" s="180" t="s">
        <v>239</v>
      </c>
      <c r="G302" s="178"/>
      <c r="H302" s="180"/>
    </row>
    <row r="303" spans="1:10" ht="12.75" customHeight="1" x14ac:dyDescent="0.2">
      <c r="A303" s="4"/>
      <c r="B303" s="23"/>
      <c r="C303" s="3"/>
      <c r="D303" s="180"/>
      <c r="E303" s="180"/>
      <c r="F303" s="180"/>
      <c r="G303" s="178"/>
      <c r="H303" s="180"/>
      <c r="J303" s="28"/>
    </row>
    <row r="304" spans="1:10" ht="12.75" customHeight="1" x14ac:dyDescent="0.2">
      <c r="A304" s="4">
        <f>B304</f>
        <v>41785</v>
      </c>
      <c r="B304" s="20">
        <f>B302+1</f>
        <v>41785</v>
      </c>
      <c r="C304" s="3"/>
      <c r="D304" s="180"/>
      <c r="E304" s="180"/>
      <c r="F304" s="180"/>
      <c r="G304" s="178"/>
      <c r="H304" s="180"/>
    </row>
    <row r="305" spans="1:10" ht="12.75" customHeight="1" x14ac:dyDescent="0.2">
      <c r="A305" s="4"/>
      <c r="B305" s="23"/>
      <c r="C305" s="3"/>
      <c r="D305" s="180"/>
      <c r="E305" s="180"/>
      <c r="F305" s="180"/>
      <c r="G305" s="178"/>
      <c r="H305" s="180"/>
      <c r="J305" s="28"/>
    </row>
    <row r="306" spans="1:10" ht="12.75" customHeight="1" x14ac:dyDescent="0.2">
      <c r="A306" s="4">
        <f>B306</f>
        <v>41786</v>
      </c>
      <c r="B306" s="20">
        <f>B304+1</f>
        <v>41786</v>
      </c>
      <c r="C306" s="3"/>
      <c r="D306" s="180"/>
      <c r="E306" s="180"/>
      <c r="F306" s="180"/>
      <c r="G306" s="178"/>
      <c r="H306" s="180"/>
    </row>
    <row r="307" spans="1:10" ht="12.75" customHeight="1" x14ac:dyDescent="0.2">
      <c r="A307" s="4"/>
      <c r="B307" s="23"/>
      <c r="C307" s="3"/>
      <c r="D307" s="180"/>
      <c r="E307" s="180"/>
      <c r="F307" s="180"/>
      <c r="G307" s="178"/>
      <c r="H307" s="180"/>
      <c r="J307" s="28"/>
    </row>
    <row r="308" spans="1:10" ht="12.75" customHeight="1" x14ac:dyDescent="0.2">
      <c r="A308" s="4">
        <f>B308</f>
        <v>41787</v>
      </c>
      <c r="B308" s="20">
        <f>B306+1</f>
        <v>41787</v>
      </c>
      <c r="C308" s="3"/>
      <c r="D308" s="180"/>
      <c r="E308" s="180"/>
      <c r="F308" s="180"/>
      <c r="G308" s="178"/>
      <c r="H308" s="180"/>
    </row>
    <row r="309" spans="1:10" ht="12.75" customHeight="1" x14ac:dyDescent="0.2">
      <c r="A309" s="4"/>
      <c r="B309" s="23"/>
      <c r="C309" s="3"/>
      <c r="D309" s="180"/>
      <c r="E309" s="180"/>
      <c r="F309" s="180"/>
      <c r="G309" s="178"/>
      <c r="H309" s="180"/>
      <c r="J309" s="28"/>
    </row>
    <row r="310" spans="1:10" ht="12.75" customHeight="1" x14ac:dyDescent="0.2">
      <c r="A310" s="4">
        <f>B310</f>
        <v>41788</v>
      </c>
      <c r="B310" s="20">
        <f>B308+1</f>
        <v>41788</v>
      </c>
      <c r="C310" s="3"/>
      <c r="D310" s="180"/>
      <c r="E310" s="180"/>
      <c r="F310" s="180"/>
      <c r="G310" s="178"/>
      <c r="H310" s="180"/>
    </row>
    <row r="311" spans="1:10" ht="12.75" customHeight="1" x14ac:dyDescent="0.2">
      <c r="A311" s="4"/>
      <c r="B311" s="23" t="s">
        <v>246</v>
      </c>
      <c r="C311" s="3"/>
      <c r="D311" s="180"/>
      <c r="E311" s="180"/>
      <c r="F311" s="180"/>
      <c r="G311" s="178"/>
      <c r="H311" s="180"/>
      <c r="J311" s="28"/>
    </row>
    <row r="312" spans="1:10" ht="12.75" customHeight="1" x14ac:dyDescent="0.2">
      <c r="A312" s="4">
        <f>B312</f>
        <v>41789</v>
      </c>
      <c r="B312" s="20">
        <f>B310+1</f>
        <v>41789</v>
      </c>
      <c r="C312" s="3"/>
      <c r="D312" s="180"/>
      <c r="E312" s="180" t="s">
        <v>236</v>
      </c>
      <c r="F312" s="180"/>
      <c r="G312" s="178"/>
      <c r="H312" s="180"/>
    </row>
    <row r="313" spans="1:10" ht="12.75" customHeight="1" x14ac:dyDescent="0.2">
      <c r="A313" s="4"/>
      <c r="B313" s="23"/>
      <c r="C313" s="3"/>
      <c r="D313" s="180"/>
      <c r="E313" s="180"/>
      <c r="F313" s="180"/>
      <c r="G313" s="178"/>
      <c r="H313" s="180"/>
      <c r="J313" s="28"/>
    </row>
    <row r="314" spans="1:10" ht="12.75" customHeight="1" x14ac:dyDescent="0.2">
      <c r="A314" s="4">
        <f>B314</f>
        <v>41790</v>
      </c>
      <c r="B314" s="20">
        <f>B312+1</f>
        <v>41790</v>
      </c>
      <c r="C314" s="3"/>
      <c r="D314" s="180"/>
      <c r="E314" s="180"/>
      <c r="F314" s="180"/>
      <c r="G314" s="178"/>
      <c r="H314" s="180"/>
    </row>
    <row r="315" spans="1:10" ht="12.75" customHeight="1" x14ac:dyDescent="0.2">
      <c r="A315" s="4"/>
      <c r="B315" s="23"/>
      <c r="C315" s="3"/>
      <c r="D315" s="180"/>
      <c r="E315" s="180"/>
      <c r="F315" s="180"/>
      <c r="G315" s="178"/>
      <c r="H315" s="180"/>
      <c r="J315" s="28"/>
    </row>
    <row r="316" spans="1:10" ht="12.75" customHeight="1" x14ac:dyDescent="0.2">
      <c r="A316" s="4">
        <f>B316</f>
        <v>41791</v>
      </c>
      <c r="B316" s="20">
        <f>B314+1</f>
        <v>41791</v>
      </c>
      <c r="C316" s="3"/>
      <c r="D316" s="180"/>
      <c r="E316" s="180"/>
      <c r="F316" s="180" t="s">
        <v>247</v>
      </c>
      <c r="G316" s="178"/>
      <c r="H316" s="180"/>
    </row>
    <row r="317" spans="1:10" ht="12.75" customHeight="1" x14ac:dyDescent="0.2">
      <c r="A317" s="4"/>
      <c r="B317" s="23"/>
      <c r="C317" s="3"/>
      <c r="D317" s="180"/>
      <c r="E317" s="180"/>
      <c r="F317" s="180"/>
      <c r="G317" s="178"/>
      <c r="H317" s="180"/>
      <c r="J317" s="28"/>
    </row>
    <row r="318" spans="1:10" ht="12.75" customHeight="1" x14ac:dyDescent="0.2">
      <c r="A318" s="4">
        <f>B318</f>
        <v>41792</v>
      </c>
      <c r="B318" s="20">
        <f>B316+1</f>
        <v>41792</v>
      </c>
      <c r="C318" s="3"/>
      <c r="D318" s="180"/>
      <c r="E318" s="180"/>
      <c r="F318" s="180"/>
      <c r="G318" s="178"/>
      <c r="H318" s="180"/>
    </row>
    <row r="319" spans="1:10" ht="12.75" customHeight="1" x14ac:dyDescent="0.2">
      <c r="A319" s="4"/>
      <c r="B319" s="23"/>
      <c r="C319" s="3"/>
      <c r="D319" s="180"/>
      <c r="E319" s="180"/>
      <c r="F319" s="180"/>
      <c r="G319" s="178"/>
      <c r="H319" s="180"/>
      <c r="J319" s="28"/>
    </row>
    <row r="320" spans="1:10" ht="12.75" customHeight="1" x14ac:dyDescent="0.2">
      <c r="A320" s="4">
        <f>B320</f>
        <v>41793</v>
      </c>
      <c r="B320" s="20">
        <f>B318+1</f>
        <v>41793</v>
      </c>
      <c r="C320" s="3"/>
      <c r="D320" s="180"/>
      <c r="E320" s="180"/>
      <c r="F320" s="180"/>
      <c r="G320" s="178"/>
      <c r="H320" s="180"/>
    </row>
    <row r="321" spans="1:10" ht="12.75" customHeight="1" x14ac:dyDescent="0.2">
      <c r="A321" s="4"/>
      <c r="B321" s="23"/>
      <c r="C321" s="3"/>
      <c r="D321" s="180"/>
      <c r="E321" s="180"/>
      <c r="F321" s="180"/>
      <c r="G321" s="178"/>
      <c r="H321" s="180"/>
      <c r="J321" s="28"/>
    </row>
    <row r="322" spans="1:10" ht="12.75" customHeight="1" x14ac:dyDescent="0.2">
      <c r="A322" s="4">
        <f>B322</f>
        <v>41794</v>
      </c>
      <c r="B322" s="20">
        <f>B320+1</f>
        <v>41794</v>
      </c>
      <c r="C322" s="3"/>
      <c r="D322" s="180"/>
      <c r="E322" s="180"/>
      <c r="F322" s="180" t="s">
        <v>197</v>
      </c>
      <c r="G322" s="178"/>
      <c r="H322" s="180"/>
    </row>
    <row r="323" spans="1:10" ht="12.75" customHeight="1" x14ac:dyDescent="0.2">
      <c r="A323" s="4"/>
      <c r="B323" s="23"/>
      <c r="C323" s="3"/>
      <c r="D323" s="180"/>
      <c r="E323" s="180"/>
      <c r="F323" s="180"/>
      <c r="G323" s="178"/>
      <c r="H323" s="180"/>
      <c r="J323" s="28"/>
    </row>
    <row r="324" spans="1:10" ht="12.75" customHeight="1" x14ac:dyDescent="0.2">
      <c r="A324" s="4">
        <f>B324</f>
        <v>41795</v>
      </c>
      <c r="B324" s="20">
        <f>B322+1</f>
        <v>41795</v>
      </c>
      <c r="C324" s="3"/>
      <c r="D324" s="180"/>
      <c r="E324" s="180" t="s">
        <v>100</v>
      </c>
      <c r="F324" s="180"/>
      <c r="G324" s="178"/>
      <c r="H324" s="180"/>
    </row>
    <row r="325" spans="1:10" ht="12.75" customHeight="1" x14ac:dyDescent="0.2">
      <c r="A325" s="4"/>
      <c r="B325" s="23"/>
      <c r="C325" s="3"/>
      <c r="D325" s="180"/>
      <c r="E325" s="180"/>
      <c r="F325" s="180"/>
      <c r="G325" s="178"/>
      <c r="H325" s="180"/>
      <c r="J325" s="28"/>
    </row>
    <row r="326" spans="1:10" ht="12.75" customHeight="1" x14ac:dyDescent="0.2">
      <c r="A326" s="4">
        <f>B326</f>
        <v>41796</v>
      </c>
      <c r="B326" s="20">
        <f>B324+1</f>
        <v>41796</v>
      </c>
      <c r="C326" s="3"/>
      <c r="D326" s="180"/>
      <c r="E326" s="180" t="s">
        <v>236</v>
      </c>
      <c r="F326" s="180" t="s">
        <v>241</v>
      </c>
      <c r="G326" s="178"/>
      <c r="H326" s="180"/>
    </row>
    <row r="327" spans="1:10" ht="12.75" customHeight="1" x14ac:dyDescent="0.2">
      <c r="A327" s="4"/>
      <c r="B327" s="23"/>
      <c r="C327" s="3"/>
      <c r="D327" s="180"/>
      <c r="E327" s="180"/>
      <c r="F327" s="180"/>
      <c r="G327" s="178"/>
      <c r="H327" s="180"/>
      <c r="J327" s="28"/>
    </row>
    <row r="328" spans="1:10" ht="12.75" customHeight="1" x14ac:dyDescent="0.2">
      <c r="A328" s="4">
        <f>B328</f>
        <v>41797</v>
      </c>
      <c r="B328" s="20">
        <f>B326+1</f>
        <v>41797</v>
      </c>
      <c r="C328" s="3"/>
      <c r="D328" s="180"/>
      <c r="E328" s="180"/>
      <c r="F328" s="180"/>
      <c r="G328" s="178"/>
      <c r="H328" s="180"/>
    </row>
    <row r="329" spans="1:10" ht="12.75" customHeight="1" x14ac:dyDescent="0.2">
      <c r="A329" s="4"/>
      <c r="B329" s="23"/>
      <c r="C329" s="3"/>
      <c r="D329" s="180"/>
      <c r="E329" s="180"/>
      <c r="F329" s="180"/>
      <c r="G329" s="178"/>
      <c r="H329" s="180"/>
      <c r="J329" s="28"/>
    </row>
    <row r="330" spans="1:10" ht="12.75" customHeight="1" x14ac:dyDescent="0.2">
      <c r="A330" s="4">
        <f>B330</f>
        <v>41798</v>
      </c>
      <c r="B330" s="20">
        <f>B328+1</f>
        <v>41798</v>
      </c>
      <c r="C330" s="3"/>
      <c r="D330" s="180"/>
      <c r="E330" s="180"/>
      <c r="F330" s="180"/>
      <c r="G330" s="178"/>
      <c r="H330" s="180"/>
    </row>
    <row r="331" spans="1:10" ht="12.75" customHeight="1" x14ac:dyDescent="0.2">
      <c r="A331" s="4"/>
      <c r="B331" s="23" t="s">
        <v>27</v>
      </c>
      <c r="C331" s="3"/>
      <c r="D331" s="180"/>
      <c r="E331" s="180"/>
      <c r="F331" s="180"/>
      <c r="G331" s="178"/>
      <c r="H331" s="180"/>
      <c r="J331" s="28"/>
    </row>
    <row r="332" spans="1:10" ht="12.75" customHeight="1" x14ac:dyDescent="0.2">
      <c r="A332" s="4">
        <f>B332</f>
        <v>41799</v>
      </c>
      <c r="B332" s="20">
        <f>B330+1</f>
        <v>41799</v>
      </c>
      <c r="C332" s="3"/>
      <c r="D332" s="180"/>
      <c r="E332" s="180"/>
      <c r="F332" s="180" t="s">
        <v>248</v>
      </c>
      <c r="G332" s="178"/>
      <c r="H332" s="180"/>
    </row>
    <row r="333" spans="1:10" ht="12.75" customHeight="1" x14ac:dyDescent="0.2">
      <c r="A333" s="4"/>
      <c r="B333" s="23" t="s">
        <v>27</v>
      </c>
      <c r="C333" s="3"/>
      <c r="D333" s="180"/>
      <c r="E333" s="180"/>
      <c r="F333" s="180"/>
      <c r="G333" s="178"/>
      <c r="H333" s="180"/>
      <c r="J333" s="28"/>
    </row>
    <row r="334" spans="1:10" ht="12.75" customHeight="1" x14ac:dyDescent="0.2">
      <c r="A334" s="4">
        <f>B334</f>
        <v>41800</v>
      </c>
      <c r="B334" s="20">
        <f>B332+1</f>
        <v>41800</v>
      </c>
      <c r="C334" s="3" t="s">
        <v>29</v>
      </c>
      <c r="D334" s="180"/>
      <c r="E334" s="180"/>
      <c r="F334" s="180"/>
      <c r="G334" s="178"/>
      <c r="H334" s="180"/>
    </row>
    <row r="335" spans="1:10" ht="12.75" customHeight="1" x14ac:dyDescent="0.2">
      <c r="A335" s="4"/>
      <c r="B335" s="23"/>
      <c r="C335" s="3"/>
      <c r="D335" s="180"/>
      <c r="E335" s="180"/>
      <c r="F335" s="180"/>
      <c r="G335" s="178"/>
      <c r="H335" s="180"/>
      <c r="J335" s="28"/>
    </row>
    <row r="336" spans="1:10" ht="12.75" customHeight="1" x14ac:dyDescent="0.2">
      <c r="A336" s="4">
        <f>B336</f>
        <v>41801</v>
      </c>
      <c r="B336" s="20">
        <f>B334+1</f>
        <v>41801</v>
      </c>
      <c r="C336" s="3"/>
      <c r="D336" s="180"/>
      <c r="E336" s="180"/>
      <c r="F336" s="180"/>
      <c r="G336" s="178"/>
      <c r="H336" s="180"/>
    </row>
    <row r="337" spans="1:10" ht="12.75" customHeight="1" x14ac:dyDescent="0.2">
      <c r="A337" s="4"/>
      <c r="B337" s="23"/>
      <c r="C337" s="3"/>
      <c r="D337" s="180"/>
      <c r="E337" s="180"/>
      <c r="F337" s="180"/>
      <c r="G337" s="178"/>
      <c r="H337" s="180"/>
      <c r="J337" s="28"/>
    </row>
    <row r="338" spans="1:10" ht="12.75" customHeight="1" x14ac:dyDescent="0.2">
      <c r="A338" s="4">
        <f>B338</f>
        <v>41802</v>
      </c>
      <c r="B338" s="20">
        <f>B336+1</f>
        <v>41802</v>
      </c>
      <c r="C338" s="3"/>
      <c r="D338" s="180"/>
      <c r="E338" s="180" t="s">
        <v>100</v>
      </c>
      <c r="F338" s="180"/>
      <c r="G338" s="178"/>
      <c r="H338" s="180"/>
    </row>
    <row r="339" spans="1:10" ht="12.75" customHeight="1" x14ac:dyDescent="0.2">
      <c r="A339" s="4"/>
      <c r="B339" s="23"/>
      <c r="C339" s="3"/>
      <c r="D339" s="180"/>
      <c r="E339" s="180"/>
      <c r="F339" s="180"/>
      <c r="G339" s="178"/>
      <c r="H339" s="180"/>
      <c r="J339" s="28"/>
    </row>
    <row r="340" spans="1:10" ht="12.75" customHeight="1" x14ac:dyDescent="0.2">
      <c r="A340" s="4">
        <f>B340</f>
        <v>41803</v>
      </c>
      <c r="B340" s="20">
        <f>B338+1</f>
        <v>41803</v>
      </c>
      <c r="C340" s="3"/>
      <c r="D340" s="180"/>
      <c r="E340" s="180" t="s">
        <v>236</v>
      </c>
      <c r="F340" s="180"/>
      <c r="G340" s="178"/>
      <c r="H340" s="180"/>
    </row>
    <row r="341" spans="1:10" ht="12.75" customHeight="1" x14ac:dyDescent="0.2">
      <c r="A341" s="4"/>
      <c r="B341" s="23"/>
      <c r="C341" s="3"/>
      <c r="D341" s="180"/>
      <c r="E341" s="180"/>
      <c r="F341" s="180"/>
      <c r="G341" s="178"/>
      <c r="H341" s="180"/>
      <c r="J341" s="28"/>
    </row>
    <row r="342" spans="1:10" ht="12.75" customHeight="1" x14ac:dyDescent="0.2">
      <c r="A342" s="4">
        <f>B342</f>
        <v>41804</v>
      </c>
      <c r="B342" s="20">
        <f>B340+1</f>
        <v>41804</v>
      </c>
      <c r="C342" s="3"/>
      <c r="D342" s="180"/>
      <c r="E342" s="180"/>
      <c r="F342" s="180"/>
      <c r="G342" s="178"/>
      <c r="H342" s="180"/>
    </row>
    <row r="343" spans="1:10" ht="12.75" customHeight="1" x14ac:dyDescent="0.2">
      <c r="A343" s="4"/>
      <c r="B343" s="23"/>
      <c r="C343" s="3"/>
      <c r="D343" s="180"/>
      <c r="E343" s="180"/>
      <c r="F343" s="180"/>
      <c r="G343" s="178"/>
      <c r="H343" s="180"/>
      <c r="J343" s="28"/>
    </row>
    <row r="344" spans="1:10" ht="12.75" customHeight="1" x14ac:dyDescent="0.2">
      <c r="A344" s="4">
        <f>B344</f>
        <v>41805</v>
      </c>
      <c r="B344" s="20">
        <f>B342+1</f>
        <v>41805</v>
      </c>
      <c r="C344" s="3"/>
      <c r="D344" s="180"/>
      <c r="E344" s="180"/>
      <c r="F344" s="180" t="s">
        <v>238</v>
      </c>
      <c r="G344" s="178"/>
      <c r="H344" s="180"/>
    </row>
    <row r="345" spans="1:10" ht="12.75" customHeight="1" x14ac:dyDescent="0.2">
      <c r="A345" s="4"/>
      <c r="B345" s="23"/>
      <c r="C345" s="3"/>
      <c r="D345" s="180"/>
      <c r="E345" s="180"/>
      <c r="F345" s="180"/>
      <c r="G345" s="178"/>
      <c r="H345" s="180"/>
      <c r="J345" s="28"/>
    </row>
    <row r="346" spans="1:10" ht="12.75" customHeight="1" x14ac:dyDescent="0.2">
      <c r="A346" s="4">
        <f>B346</f>
        <v>41806</v>
      </c>
      <c r="B346" s="20">
        <f>B344+1</f>
        <v>41806</v>
      </c>
      <c r="C346" s="3"/>
      <c r="D346" s="180"/>
      <c r="E346" s="180"/>
      <c r="F346" s="180"/>
      <c r="G346" s="178"/>
      <c r="H346" s="180"/>
    </row>
    <row r="347" spans="1:10" ht="12.75" customHeight="1" x14ac:dyDescent="0.2">
      <c r="A347" s="4"/>
      <c r="B347" s="23"/>
      <c r="C347" s="3"/>
      <c r="D347" s="180"/>
      <c r="E347" s="180"/>
      <c r="F347" s="180"/>
      <c r="G347" s="178"/>
      <c r="H347" s="180"/>
      <c r="J347" s="28"/>
    </row>
    <row r="348" spans="1:10" ht="12.75" customHeight="1" x14ac:dyDescent="0.2">
      <c r="A348" s="4">
        <f>B348</f>
        <v>41807</v>
      </c>
      <c r="B348" s="20">
        <f>B346+1</f>
        <v>41807</v>
      </c>
      <c r="C348" s="3"/>
      <c r="D348" s="180"/>
      <c r="E348" s="180"/>
      <c r="F348" s="180"/>
      <c r="G348" s="178"/>
      <c r="H348" s="180"/>
    </row>
    <row r="349" spans="1:10" ht="12.75" customHeight="1" x14ac:dyDescent="0.2">
      <c r="A349" s="4"/>
      <c r="B349" s="23"/>
      <c r="C349" s="3"/>
      <c r="D349" s="180"/>
      <c r="E349" s="180"/>
      <c r="F349" s="180"/>
      <c r="G349" s="178"/>
      <c r="H349" s="180"/>
      <c r="J349" s="28"/>
    </row>
    <row r="350" spans="1:10" ht="12.75" customHeight="1" x14ac:dyDescent="0.2">
      <c r="A350" s="4">
        <f>B350</f>
        <v>41808</v>
      </c>
      <c r="B350" s="20">
        <f>B348+1</f>
        <v>41808</v>
      </c>
      <c r="C350" s="3"/>
      <c r="D350" s="180"/>
      <c r="E350" s="180"/>
      <c r="F350" s="180"/>
      <c r="G350" s="178"/>
      <c r="H350" s="180"/>
    </row>
    <row r="351" spans="1:10" ht="12.75" customHeight="1" x14ac:dyDescent="0.2">
      <c r="A351" s="4"/>
      <c r="B351" s="23"/>
      <c r="C351" s="3"/>
      <c r="D351" s="180"/>
      <c r="E351" s="180"/>
      <c r="F351" s="180"/>
      <c r="G351" s="178"/>
      <c r="H351" s="180"/>
      <c r="J351" s="28"/>
    </row>
    <row r="352" spans="1:10" ht="12.75" customHeight="1" x14ac:dyDescent="0.2">
      <c r="A352" s="4">
        <f>B352</f>
        <v>41809</v>
      </c>
      <c r="B352" s="20">
        <f>B350+1</f>
        <v>41809</v>
      </c>
      <c r="C352" s="3"/>
      <c r="D352" s="180"/>
      <c r="E352" s="180" t="s">
        <v>100</v>
      </c>
      <c r="F352" s="180"/>
      <c r="G352" s="178"/>
      <c r="H352" s="180"/>
    </row>
    <row r="353" spans="1:10" ht="12.75" customHeight="1" x14ac:dyDescent="0.2">
      <c r="A353" s="4"/>
      <c r="B353" s="23"/>
      <c r="C353" s="3"/>
      <c r="D353" s="180"/>
      <c r="E353" s="180"/>
      <c r="F353" s="180"/>
      <c r="G353" s="178"/>
      <c r="H353" s="180"/>
      <c r="J353" s="28"/>
    </row>
    <row r="354" spans="1:10" ht="12.75" customHeight="1" x14ac:dyDescent="0.2">
      <c r="A354" s="4">
        <f>B354</f>
        <v>41810</v>
      </c>
      <c r="B354" s="20">
        <f>B352+1</f>
        <v>41810</v>
      </c>
      <c r="C354" s="3"/>
      <c r="D354" s="180"/>
      <c r="E354" s="180" t="s">
        <v>236</v>
      </c>
      <c r="F354" s="180"/>
      <c r="G354" s="178"/>
      <c r="H354" s="180"/>
    </row>
    <row r="355" spans="1:10" ht="12.75" customHeight="1" x14ac:dyDescent="0.2">
      <c r="A355" s="4"/>
      <c r="B355" s="23"/>
      <c r="C355" s="3"/>
      <c r="D355" s="180"/>
      <c r="E355" s="180"/>
      <c r="F355" s="180"/>
      <c r="G355" s="178"/>
      <c r="H355" s="180"/>
      <c r="J355" s="28"/>
    </row>
    <row r="356" spans="1:10" ht="12.75" customHeight="1" x14ac:dyDescent="0.2">
      <c r="A356" s="4">
        <f>B356</f>
        <v>41811</v>
      </c>
      <c r="B356" s="20">
        <f>B354+1</f>
        <v>41811</v>
      </c>
      <c r="C356" s="3"/>
      <c r="D356" s="180"/>
      <c r="E356" s="180"/>
      <c r="F356" s="180"/>
      <c r="G356" s="178"/>
      <c r="H356" s="180"/>
    </row>
    <row r="357" spans="1:10" ht="12.75" customHeight="1" x14ac:dyDescent="0.2">
      <c r="A357" s="4"/>
      <c r="B357" s="23"/>
      <c r="C357" s="3"/>
      <c r="D357" s="180"/>
      <c r="E357" s="180"/>
      <c r="F357" s="180"/>
      <c r="G357" s="178"/>
      <c r="H357" s="180"/>
      <c r="J357" s="28"/>
    </row>
    <row r="358" spans="1:10" ht="12.75" customHeight="1" x14ac:dyDescent="0.2">
      <c r="A358" s="4">
        <f>B358</f>
        <v>41812</v>
      </c>
      <c r="B358" s="20">
        <f>B356+1</f>
        <v>41812</v>
      </c>
      <c r="C358" s="3"/>
      <c r="D358" s="180"/>
      <c r="E358" s="180"/>
      <c r="F358" s="180" t="s">
        <v>239</v>
      </c>
      <c r="G358" s="178"/>
      <c r="H358" s="180"/>
    </row>
    <row r="359" spans="1:10" ht="12.75" customHeight="1" x14ac:dyDescent="0.2">
      <c r="A359" s="4"/>
      <c r="B359" s="23"/>
      <c r="C359" s="3"/>
      <c r="D359" s="180"/>
      <c r="E359" s="180"/>
      <c r="F359" s="180"/>
      <c r="G359" s="178"/>
      <c r="H359" s="180"/>
      <c r="J359" s="28"/>
    </row>
    <row r="360" spans="1:10" ht="12.75" customHeight="1" x14ac:dyDescent="0.2">
      <c r="A360" s="4">
        <f>B360</f>
        <v>41813</v>
      </c>
      <c r="B360" s="20">
        <f>B358+1</f>
        <v>41813</v>
      </c>
      <c r="C360" s="3"/>
      <c r="D360" s="180"/>
      <c r="E360" s="180"/>
      <c r="F360" s="180"/>
      <c r="G360" s="178"/>
      <c r="H360" s="180"/>
    </row>
    <row r="361" spans="1:10" ht="12.75" customHeight="1" x14ac:dyDescent="0.2">
      <c r="A361" s="4"/>
      <c r="B361" s="23"/>
      <c r="C361" s="3"/>
      <c r="D361" s="180"/>
      <c r="E361" s="180"/>
      <c r="F361" s="180"/>
      <c r="G361" s="178"/>
      <c r="H361" s="180"/>
      <c r="J361" s="28"/>
    </row>
    <row r="362" spans="1:10" ht="12.75" customHeight="1" x14ac:dyDescent="0.2">
      <c r="A362" s="4">
        <f>B362</f>
        <v>41814</v>
      </c>
      <c r="B362" s="20">
        <f>B360+1</f>
        <v>41814</v>
      </c>
      <c r="C362" s="3"/>
      <c r="D362" s="180"/>
      <c r="E362" s="180"/>
      <c r="F362" s="180"/>
      <c r="G362" s="178"/>
      <c r="H362" s="180"/>
    </row>
    <row r="363" spans="1:10" ht="12.75" customHeight="1" x14ac:dyDescent="0.2">
      <c r="A363" s="4"/>
      <c r="B363" s="23"/>
      <c r="C363" s="3"/>
      <c r="D363" s="180"/>
      <c r="E363" s="180"/>
      <c r="F363" s="180"/>
      <c r="G363" s="178"/>
      <c r="H363" s="180"/>
      <c r="J363" s="28"/>
    </row>
    <row r="364" spans="1:10" ht="12.75" customHeight="1" x14ac:dyDescent="0.2">
      <c r="A364" s="4">
        <f>B364</f>
        <v>41815</v>
      </c>
      <c r="B364" s="20">
        <f>B362+1</f>
        <v>41815</v>
      </c>
      <c r="C364" s="3"/>
      <c r="D364" s="180"/>
      <c r="E364" s="180"/>
      <c r="F364" s="180"/>
      <c r="G364" s="178"/>
      <c r="H364" s="180"/>
    </row>
    <row r="365" spans="1:10" ht="12.75" customHeight="1" x14ac:dyDescent="0.2">
      <c r="A365" s="4"/>
      <c r="B365" s="23"/>
      <c r="C365" s="3"/>
      <c r="D365" s="180"/>
      <c r="E365" s="180"/>
      <c r="F365" s="180"/>
      <c r="G365" s="178"/>
      <c r="H365" s="180"/>
      <c r="J365" s="28"/>
    </row>
    <row r="366" spans="1:10" ht="12.75" customHeight="1" x14ac:dyDescent="0.2">
      <c r="A366" s="4">
        <f>B366</f>
        <v>41816</v>
      </c>
      <c r="B366" s="20">
        <f>B364+1</f>
        <v>41816</v>
      </c>
      <c r="C366" s="3"/>
      <c r="D366" s="180"/>
      <c r="E366" s="180" t="s">
        <v>100</v>
      </c>
      <c r="F366" s="180"/>
      <c r="G366" s="178"/>
      <c r="H366" s="180"/>
    </row>
    <row r="367" spans="1:10" ht="12.75" customHeight="1" x14ac:dyDescent="0.2">
      <c r="A367" s="4"/>
      <c r="B367" s="23"/>
      <c r="C367" s="3"/>
      <c r="D367" s="180"/>
      <c r="E367" s="180"/>
      <c r="F367" s="180"/>
      <c r="G367" s="178"/>
      <c r="H367" s="180"/>
      <c r="J367" s="28"/>
    </row>
    <row r="368" spans="1:10" ht="12.75" customHeight="1" x14ac:dyDescent="0.2">
      <c r="A368" s="4">
        <f>B368</f>
        <v>41817</v>
      </c>
      <c r="B368" s="20">
        <f>B366+1</f>
        <v>41817</v>
      </c>
      <c r="C368" s="3"/>
      <c r="D368" s="180" t="s">
        <v>198</v>
      </c>
      <c r="E368" s="180" t="s">
        <v>236</v>
      </c>
      <c r="F368" s="180"/>
      <c r="G368" s="178"/>
      <c r="H368" s="180"/>
    </row>
    <row r="369" spans="1:10" ht="12.75" customHeight="1" x14ac:dyDescent="0.2">
      <c r="A369" s="4"/>
      <c r="B369" s="23"/>
      <c r="C369" s="3"/>
      <c r="D369" s="180"/>
      <c r="E369" s="180"/>
      <c r="F369" s="180"/>
      <c r="G369" s="178"/>
      <c r="H369" s="180"/>
      <c r="J369" s="28"/>
    </row>
    <row r="370" spans="1:10" ht="12.75" customHeight="1" x14ac:dyDescent="0.2">
      <c r="A370" s="4">
        <f>B370</f>
        <v>41818</v>
      </c>
      <c r="B370" s="20">
        <f>B368+1</f>
        <v>41818</v>
      </c>
      <c r="C370" s="3"/>
      <c r="D370" s="180"/>
      <c r="E370" s="180"/>
      <c r="F370" s="180"/>
      <c r="G370" s="178"/>
      <c r="H370" s="180"/>
    </row>
    <row r="371" spans="1:10" ht="12.75" customHeight="1" x14ac:dyDescent="0.2">
      <c r="A371" s="4"/>
      <c r="B371" s="23"/>
      <c r="C371" s="3"/>
      <c r="D371" s="180"/>
      <c r="E371" s="180"/>
      <c r="F371" s="180"/>
      <c r="G371" s="178"/>
      <c r="H371" s="180"/>
      <c r="J371" s="28"/>
    </row>
    <row r="372" spans="1:10" ht="12.75" customHeight="1" x14ac:dyDescent="0.2">
      <c r="A372" s="4">
        <f>B372</f>
        <v>41819</v>
      </c>
      <c r="B372" s="20">
        <f>B370+1</f>
        <v>41819</v>
      </c>
      <c r="C372" s="3"/>
      <c r="D372" s="180"/>
      <c r="E372" s="180"/>
      <c r="F372" s="180"/>
      <c r="G372" s="178"/>
      <c r="H372" s="180"/>
    </row>
    <row r="373" spans="1:10" ht="12.75" customHeight="1" x14ac:dyDescent="0.2">
      <c r="A373" s="4"/>
      <c r="B373" s="23"/>
      <c r="C373" s="3"/>
      <c r="D373" s="180"/>
      <c r="E373" s="180"/>
      <c r="F373" s="180"/>
      <c r="G373" s="178"/>
      <c r="H373" s="180"/>
      <c r="J373" s="28"/>
    </row>
    <row r="374" spans="1:10" ht="12.75" customHeight="1" x14ac:dyDescent="0.2">
      <c r="A374" s="4">
        <f>B374</f>
        <v>41820</v>
      </c>
      <c r="B374" s="20">
        <f>B372+1</f>
        <v>41820</v>
      </c>
      <c r="C374" s="3"/>
      <c r="D374" s="180"/>
      <c r="E374" s="180"/>
      <c r="F374" s="180"/>
      <c r="G374" s="178"/>
      <c r="H374" s="180"/>
    </row>
    <row r="375" spans="1:10" ht="12.75" customHeight="1" x14ac:dyDescent="0.2">
      <c r="A375" s="4"/>
      <c r="B375" s="23"/>
      <c r="C375" s="3"/>
      <c r="D375" s="180"/>
      <c r="E375" s="180"/>
      <c r="F375" s="180"/>
      <c r="G375" s="178"/>
      <c r="H375" s="180"/>
      <c r="J375" s="28"/>
    </row>
    <row r="376" spans="1:10" ht="12.75" customHeight="1" x14ac:dyDescent="0.2">
      <c r="A376" s="4">
        <f>B376</f>
        <v>41821</v>
      </c>
      <c r="B376" s="20">
        <f>B374+1</f>
        <v>41821</v>
      </c>
      <c r="C376" s="3"/>
      <c r="D376" s="180"/>
      <c r="E376" s="180"/>
      <c r="F376" s="180"/>
      <c r="G376" s="178"/>
      <c r="H376" s="180"/>
    </row>
    <row r="377" spans="1:10" ht="12.75" customHeight="1" x14ac:dyDescent="0.2">
      <c r="A377" s="4"/>
      <c r="B377" s="23"/>
      <c r="C377" s="3"/>
      <c r="D377" s="180"/>
      <c r="E377" s="180"/>
      <c r="F377" s="180"/>
      <c r="G377" s="178"/>
      <c r="H377" s="180"/>
      <c r="J377" s="28"/>
    </row>
    <row r="378" spans="1:10" ht="12.75" customHeight="1" x14ac:dyDescent="0.2">
      <c r="A378" s="4">
        <f>B378</f>
        <v>41822</v>
      </c>
      <c r="B378" s="20">
        <f>B376+1</f>
        <v>41822</v>
      </c>
      <c r="C378" s="3"/>
      <c r="D378" s="180"/>
      <c r="E378" s="180"/>
      <c r="F378" s="180" t="s">
        <v>197</v>
      </c>
      <c r="G378" s="178"/>
      <c r="H378" s="180"/>
    </row>
    <row r="379" spans="1:10" ht="12.75" customHeight="1" x14ac:dyDescent="0.2">
      <c r="A379" s="4"/>
      <c r="B379" s="23"/>
      <c r="C379" s="3"/>
      <c r="D379" s="180"/>
      <c r="E379" s="180"/>
      <c r="F379" s="180"/>
      <c r="G379" s="178"/>
      <c r="H379" s="180"/>
      <c r="J379" s="28"/>
    </row>
    <row r="380" spans="1:10" ht="12.75" customHeight="1" x14ac:dyDescent="0.2">
      <c r="A380" s="4">
        <f>B380</f>
        <v>41823</v>
      </c>
      <c r="B380" s="20">
        <f>B378+1</f>
        <v>41823</v>
      </c>
      <c r="C380" s="3"/>
      <c r="D380" s="180"/>
      <c r="E380" s="180" t="s">
        <v>100</v>
      </c>
      <c r="F380" s="180"/>
      <c r="G380" s="178"/>
      <c r="H380" s="180"/>
    </row>
    <row r="381" spans="1:10" ht="12.75" customHeight="1" x14ac:dyDescent="0.2">
      <c r="A381" s="4"/>
      <c r="B381" s="23"/>
      <c r="C381" s="3"/>
      <c r="D381" s="180"/>
      <c r="E381" s="180"/>
      <c r="F381" s="180"/>
      <c r="G381" s="178"/>
      <c r="H381" s="180"/>
      <c r="J381" s="28"/>
    </row>
    <row r="382" spans="1:10" ht="12.75" customHeight="1" x14ac:dyDescent="0.2">
      <c r="A382" s="4">
        <f>B382</f>
        <v>41824</v>
      </c>
      <c r="B382" s="20">
        <f>B380+1</f>
        <v>41824</v>
      </c>
      <c r="C382" s="3"/>
      <c r="D382" s="180"/>
      <c r="E382" s="180" t="s">
        <v>236</v>
      </c>
      <c r="F382" s="180"/>
      <c r="G382" s="178"/>
      <c r="H382" s="180"/>
    </row>
    <row r="383" spans="1:10" ht="12.75" customHeight="1" x14ac:dyDescent="0.2">
      <c r="A383" s="4"/>
      <c r="B383" s="23"/>
      <c r="C383" s="3"/>
      <c r="D383" s="180"/>
      <c r="E383" s="180"/>
      <c r="F383" s="180"/>
      <c r="G383" s="178"/>
      <c r="H383" s="180"/>
      <c r="J383" s="28"/>
    </row>
    <row r="384" spans="1:10" ht="12.75" customHeight="1" x14ac:dyDescent="0.2">
      <c r="A384" s="4">
        <f>B384</f>
        <v>41825</v>
      </c>
      <c r="B384" s="20">
        <f>B382+1</f>
        <v>41825</v>
      </c>
      <c r="C384" s="3"/>
      <c r="D384" s="180"/>
      <c r="E384" s="180"/>
      <c r="F384" s="180"/>
      <c r="G384" s="178"/>
      <c r="H384" s="180"/>
    </row>
    <row r="385" spans="1:10" ht="12.75" customHeight="1" x14ac:dyDescent="0.2">
      <c r="A385" s="4"/>
      <c r="B385" s="23"/>
      <c r="C385" s="3"/>
      <c r="D385" s="180"/>
      <c r="E385" s="180"/>
      <c r="F385" s="180"/>
      <c r="G385" s="178"/>
      <c r="H385" s="180"/>
      <c r="J385" s="28"/>
    </row>
    <row r="386" spans="1:10" ht="12.75" customHeight="1" x14ac:dyDescent="0.2">
      <c r="A386" s="4">
        <f>B386</f>
        <v>41826</v>
      </c>
      <c r="B386" s="20">
        <f>B384+1</f>
        <v>41826</v>
      </c>
      <c r="C386" s="3"/>
      <c r="D386" s="180"/>
      <c r="E386" s="180"/>
      <c r="F386" s="180" t="s">
        <v>240</v>
      </c>
      <c r="G386" s="178"/>
      <c r="H386" s="180"/>
    </row>
    <row r="387" spans="1:10" ht="12.75" customHeight="1" x14ac:dyDescent="0.2">
      <c r="A387" s="4"/>
      <c r="B387" s="23"/>
      <c r="C387" s="3"/>
      <c r="D387" s="180"/>
      <c r="E387" s="180"/>
      <c r="F387" s="180"/>
      <c r="G387" s="178"/>
      <c r="H387" s="180"/>
      <c r="J387" s="28"/>
    </row>
    <row r="388" spans="1:10" ht="12.75" customHeight="1" x14ac:dyDescent="0.2">
      <c r="A388" s="4">
        <f>B388</f>
        <v>41827</v>
      </c>
      <c r="B388" s="20">
        <f>B386+1</f>
        <v>41827</v>
      </c>
      <c r="C388" s="3" t="s">
        <v>39</v>
      </c>
      <c r="D388" s="180"/>
      <c r="E388" s="180"/>
      <c r="F388" s="180"/>
      <c r="G388" s="178"/>
      <c r="H388" s="180"/>
    </row>
    <row r="389" spans="1:10" ht="12.75" customHeight="1" x14ac:dyDescent="0.2">
      <c r="A389" s="4"/>
      <c r="B389" s="23"/>
      <c r="C389" s="3"/>
      <c r="D389" s="180"/>
      <c r="E389" s="180"/>
      <c r="F389" s="180"/>
      <c r="G389" s="178"/>
      <c r="H389" s="180"/>
      <c r="J389" s="28"/>
    </row>
    <row r="390" spans="1:10" ht="12.75" customHeight="1" x14ac:dyDescent="0.2">
      <c r="A390" s="4">
        <f>B390</f>
        <v>41828</v>
      </c>
      <c r="B390" s="20">
        <f>B388+1</f>
        <v>41828</v>
      </c>
      <c r="C390" s="3" t="s">
        <v>39</v>
      </c>
      <c r="D390" s="180"/>
      <c r="E390" s="180"/>
      <c r="F390" s="180"/>
      <c r="G390" s="178"/>
      <c r="H390" s="180"/>
    </row>
    <row r="391" spans="1:10" ht="12.75" customHeight="1" x14ac:dyDescent="0.2">
      <c r="A391" s="4"/>
      <c r="B391" s="23"/>
      <c r="C391" s="3"/>
      <c r="D391" s="180"/>
      <c r="E391" s="180"/>
      <c r="F391" s="180"/>
      <c r="G391" s="178"/>
      <c r="H391" s="180"/>
      <c r="J391" s="28"/>
    </row>
    <row r="392" spans="1:10" ht="12.75" customHeight="1" x14ac:dyDescent="0.2">
      <c r="A392" s="4">
        <f>B392</f>
        <v>41829</v>
      </c>
      <c r="B392" s="20">
        <f>B390+1</f>
        <v>41829</v>
      </c>
      <c r="C392" s="3" t="s">
        <v>39</v>
      </c>
      <c r="D392" s="180"/>
      <c r="E392" s="180"/>
      <c r="F392" s="180"/>
      <c r="G392" s="178"/>
      <c r="H392" s="180"/>
    </row>
    <row r="393" spans="1:10" ht="12.75" customHeight="1" x14ac:dyDescent="0.2">
      <c r="A393" s="4"/>
      <c r="B393" s="23"/>
      <c r="C393" s="3"/>
      <c r="D393" s="180"/>
      <c r="E393" s="180"/>
      <c r="F393" s="180"/>
      <c r="G393" s="178"/>
      <c r="H393" s="180"/>
      <c r="J393" s="28"/>
    </row>
    <row r="394" spans="1:10" ht="12.75" customHeight="1" x14ac:dyDescent="0.2">
      <c r="A394" s="4">
        <f>B394</f>
        <v>41830</v>
      </c>
      <c r="B394" s="20">
        <f>B392+1</f>
        <v>41830</v>
      </c>
      <c r="C394" s="3" t="s">
        <v>39</v>
      </c>
      <c r="D394" s="180"/>
      <c r="E394" s="180"/>
      <c r="F394" s="180"/>
      <c r="G394" s="178"/>
      <c r="H394" s="180"/>
    </row>
    <row r="395" spans="1:10" ht="12.75" customHeight="1" x14ac:dyDescent="0.2">
      <c r="A395" s="4"/>
      <c r="B395" s="23"/>
      <c r="C395" s="3"/>
      <c r="D395" s="180"/>
      <c r="E395" s="180"/>
      <c r="F395" s="180"/>
      <c r="G395" s="178"/>
      <c r="H395" s="180"/>
      <c r="J395" s="28"/>
    </row>
    <row r="396" spans="1:10" ht="12.75" customHeight="1" x14ac:dyDescent="0.2">
      <c r="A396" s="4">
        <f>B396</f>
        <v>41831</v>
      </c>
      <c r="B396" s="20">
        <f>B394+1</f>
        <v>41831</v>
      </c>
      <c r="C396" s="3" t="s">
        <v>39</v>
      </c>
      <c r="D396" s="180"/>
      <c r="E396" s="180"/>
      <c r="F396" s="180" t="s">
        <v>241</v>
      </c>
      <c r="G396" s="178"/>
      <c r="H396" s="180"/>
    </row>
    <row r="397" spans="1:10" ht="12.75" customHeight="1" x14ac:dyDescent="0.2">
      <c r="A397" s="4"/>
      <c r="B397" s="23"/>
      <c r="C397" s="3"/>
      <c r="D397" s="180"/>
      <c r="E397" s="180"/>
      <c r="F397" s="180"/>
      <c r="G397" s="178"/>
      <c r="H397" s="180"/>
      <c r="J397" s="28"/>
    </row>
    <row r="398" spans="1:10" ht="12.75" customHeight="1" x14ac:dyDescent="0.2">
      <c r="A398" s="4">
        <f>B398</f>
        <v>41832</v>
      </c>
      <c r="B398" s="20">
        <f>B396+1</f>
        <v>41832</v>
      </c>
      <c r="C398" s="3" t="s">
        <v>39</v>
      </c>
      <c r="D398" s="180" t="s">
        <v>249</v>
      </c>
      <c r="E398" s="180"/>
      <c r="F398" s="180"/>
      <c r="G398" s="178"/>
      <c r="H398" s="180"/>
    </row>
    <row r="399" spans="1:10" ht="12.75" customHeight="1" x14ac:dyDescent="0.2">
      <c r="A399" s="4"/>
      <c r="B399" s="23"/>
      <c r="C399" s="3"/>
      <c r="D399" s="180"/>
      <c r="E399" s="180"/>
      <c r="F399" s="180"/>
      <c r="G399" s="178"/>
      <c r="H399" s="180"/>
      <c r="J399" s="28"/>
    </row>
    <row r="400" spans="1:10" ht="12.75" customHeight="1" x14ac:dyDescent="0.2">
      <c r="A400" s="4">
        <f>B400</f>
        <v>41833</v>
      </c>
      <c r="B400" s="20">
        <f>B398+1</f>
        <v>41833</v>
      </c>
      <c r="C400" s="3" t="s">
        <v>39</v>
      </c>
      <c r="D400" s="180"/>
      <c r="E400" s="180"/>
      <c r="F400" s="180"/>
      <c r="G400" s="178"/>
      <c r="H400" s="180"/>
    </row>
    <row r="401" spans="1:10" ht="12.75" customHeight="1" x14ac:dyDescent="0.2">
      <c r="A401" s="4"/>
      <c r="B401" s="23"/>
      <c r="C401" s="3"/>
      <c r="D401" s="180"/>
      <c r="E401" s="180"/>
      <c r="F401" s="180"/>
      <c r="G401" s="178"/>
      <c r="H401" s="180"/>
      <c r="J401" s="28"/>
    </row>
    <row r="402" spans="1:10" ht="12.75" customHeight="1" x14ac:dyDescent="0.2">
      <c r="A402" s="4">
        <f>B402</f>
        <v>41834</v>
      </c>
      <c r="B402" s="20">
        <f>B400+1</f>
        <v>41834</v>
      </c>
      <c r="C402" s="3" t="s">
        <v>39</v>
      </c>
      <c r="D402" s="180"/>
      <c r="E402" s="180"/>
      <c r="F402" s="180"/>
      <c r="G402" s="178"/>
      <c r="H402" s="180"/>
    </row>
    <row r="403" spans="1:10" ht="12.75" customHeight="1" x14ac:dyDescent="0.2">
      <c r="A403" s="4"/>
      <c r="B403" s="23"/>
      <c r="C403" s="3"/>
      <c r="D403" s="180"/>
      <c r="E403" s="180"/>
      <c r="F403" s="180"/>
      <c r="G403" s="178"/>
      <c r="H403" s="180"/>
      <c r="J403" s="28"/>
    </row>
    <row r="404" spans="1:10" ht="12.75" customHeight="1" x14ac:dyDescent="0.2">
      <c r="A404" s="4">
        <f>B404</f>
        <v>41835</v>
      </c>
      <c r="B404" s="20">
        <f>B402+1</f>
        <v>41835</v>
      </c>
      <c r="C404" s="3" t="s">
        <v>39</v>
      </c>
      <c r="D404" s="180"/>
      <c r="E404" s="180"/>
      <c r="F404" s="180"/>
      <c r="G404" s="178"/>
      <c r="H404" s="180"/>
    </row>
    <row r="405" spans="1:10" ht="12.75" customHeight="1" x14ac:dyDescent="0.2">
      <c r="A405" s="4"/>
      <c r="B405" s="23"/>
      <c r="C405" s="3"/>
      <c r="D405" s="180"/>
      <c r="E405" s="180"/>
      <c r="F405" s="180"/>
      <c r="G405" s="178"/>
      <c r="H405" s="180"/>
      <c r="J405" s="28"/>
    </row>
    <row r="406" spans="1:10" ht="12.75" customHeight="1" x14ac:dyDescent="0.2">
      <c r="A406" s="4">
        <f>B406</f>
        <v>41836</v>
      </c>
      <c r="B406" s="20">
        <f>B404+1</f>
        <v>41836</v>
      </c>
      <c r="C406" s="3" t="s">
        <v>39</v>
      </c>
      <c r="D406" s="180"/>
      <c r="E406" s="180"/>
      <c r="F406" s="180"/>
      <c r="G406" s="178"/>
      <c r="H406" s="180"/>
    </row>
    <row r="407" spans="1:10" ht="12.75" customHeight="1" x14ac:dyDescent="0.2">
      <c r="A407" s="4"/>
      <c r="B407" s="23"/>
      <c r="C407" s="3"/>
      <c r="D407" s="180"/>
      <c r="E407" s="180"/>
      <c r="F407" s="180"/>
      <c r="G407" s="178"/>
      <c r="H407" s="180"/>
      <c r="J407" s="28"/>
    </row>
    <row r="408" spans="1:10" ht="12.75" customHeight="1" x14ac:dyDescent="0.2">
      <c r="A408" s="4">
        <f>B408</f>
        <v>41837</v>
      </c>
      <c r="B408" s="20">
        <f>B406+1</f>
        <v>41837</v>
      </c>
      <c r="C408" s="3" t="s">
        <v>39</v>
      </c>
      <c r="D408" s="180"/>
      <c r="E408" s="180"/>
      <c r="F408" s="180"/>
      <c r="G408" s="178"/>
      <c r="H408" s="180"/>
    </row>
    <row r="409" spans="1:10" ht="12.75" customHeight="1" x14ac:dyDescent="0.2">
      <c r="A409" s="4"/>
      <c r="B409" s="23"/>
      <c r="C409" s="3"/>
      <c r="D409" s="180"/>
      <c r="E409" s="180"/>
      <c r="F409" s="180"/>
      <c r="G409" s="178"/>
      <c r="H409" s="180"/>
      <c r="J409" s="28"/>
    </row>
    <row r="410" spans="1:10" ht="12.75" customHeight="1" x14ac:dyDescent="0.2">
      <c r="A410" s="4">
        <f>B410</f>
        <v>41838</v>
      </c>
      <c r="B410" s="20">
        <f>B408+1</f>
        <v>41838</v>
      </c>
      <c r="C410" s="3" t="s">
        <v>39</v>
      </c>
      <c r="D410" s="180"/>
      <c r="E410" s="180"/>
      <c r="F410" s="180"/>
      <c r="G410" s="178"/>
      <c r="H410" s="180"/>
    </row>
    <row r="411" spans="1:10" ht="12.75" customHeight="1" x14ac:dyDescent="0.2">
      <c r="A411" s="4"/>
      <c r="B411" s="23"/>
      <c r="C411" s="3"/>
      <c r="D411" s="180"/>
      <c r="E411" s="180"/>
      <c r="F411" s="180"/>
      <c r="G411" s="178"/>
      <c r="H411" s="180"/>
      <c r="J411" s="28"/>
    </row>
    <row r="412" spans="1:10" ht="12.75" customHeight="1" x14ac:dyDescent="0.2">
      <c r="A412" s="4">
        <f>B412</f>
        <v>41839</v>
      </c>
      <c r="B412" s="20">
        <f>B410+1</f>
        <v>41839</v>
      </c>
      <c r="C412" s="3" t="s">
        <v>39</v>
      </c>
      <c r="D412" s="180"/>
      <c r="E412" s="180"/>
      <c r="F412" s="180"/>
      <c r="G412" s="178"/>
      <c r="H412" s="180"/>
    </row>
    <row r="413" spans="1:10" ht="12.75" customHeight="1" x14ac:dyDescent="0.2">
      <c r="A413" s="4"/>
      <c r="B413" s="23"/>
      <c r="C413" s="3"/>
      <c r="D413" s="180"/>
      <c r="E413" s="180"/>
      <c r="F413" s="180"/>
      <c r="G413" s="178"/>
      <c r="H413" s="180"/>
      <c r="J413" s="28"/>
    </row>
    <row r="414" spans="1:10" ht="12.75" customHeight="1" x14ac:dyDescent="0.2">
      <c r="A414" s="4">
        <f>B414</f>
        <v>41840</v>
      </c>
      <c r="B414" s="20">
        <f>B412+1</f>
        <v>41840</v>
      </c>
      <c r="C414" s="3" t="s">
        <v>39</v>
      </c>
      <c r="D414" s="180"/>
      <c r="E414" s="180"/>
      <c r="F414" s="180" t="s">
        <v>238</v>
      </c>
      <c r="G414" s="178"/>
      <c r="H414" s="180"/>
    </row>
    <row r="415" spans="1:10" ht="12.75" customHeight="1" x14ac:dyDescent="0.2">
      <c r="A415" s="4"/>
      <c r="B415" s="23"/>
      <c r="C415" s="3"/>
      <c r="D415" s="180"/>
      <c r="E415" s="180"/>
      <c r="F415" s="180"/>
      <c r="G415" s="178"/>
      <c r="H415" s="180"/>
      <c r="J415" s="28"/>
    </row>
    <row r="416" spans="1:10" ht="12.75" customHeight="1" x14ac:dyDescent="0.2">
      <c r="A416" s="4">
        <f>B416</f>
        <v>41841</v>
      </c>
      <c r="B416" s="20">
        <f>B414+1</f>
        <v>41841</v>
      </c>
      <c r="C416" s="3" t="s">
        <v>39</v>
      </c>
      <c r="D416" s="180"/>
      <c r="E416" s="180"/>
      <c r="F416" s="180"/>
      <c r="G416" s="178"/>
      <c r="H416" s="180"/>
    </row>
    <row r="417" spans="1:10" ht="12.75" customHeight="1" x14ac:dyDescent="0.2">
      <c r="A417" s="4"/>
      <c r="B417" s="23"/>
      <c r="C417" s="3"/>
      <c r="D417" s="180"/>
      <c r="E417" s="180"/>
      <c r="F417" s="180"/>
      <c r="G417" s="178"/>
      <c r="H417" s="180"/>
      <c r="J417" s="28"/>
    </row>
    <row r="418" spans="1:10" ht="12.75" customHeight="1" x14ac:dyDescent="0.2">
      <c r="A418" s="4">
        <f>B418</f>
        <v>41842</v>
      </c>
      <c r="B418" s="20">
        <f>B416+1</f>
        <v>41842</v>
      </c>
      <c r="C418" s="3" t="s">
        <v>39</v>
      </c>
      <c r="D418" s="180"/>
      <c r="E418" s="180"/>
      <c r="F418" s="180"/>
      <c r="G418" s="178"/>
      <c r="H418" s="180"/>
    </row>
    <row r="419" spans="1:10" ht="12.75" customHeight="1" x14ac:dyDescent="0.2">
      <c r="A419" s="4"/>
      <c r="B419" s="23"/>
      <c r="C419" s="3"/>
      <c r="D419" s="180"/>
      <c r="E419" s="180"/>
      <c r="F419" s="180"/>
      <c r="G419" s="178"/>
      <c r="H419" s="180"/>
      <c r="J419" s="28"/>
    </row>
    <row r="420" spans="1:10" ht="12.75" customHeight="1" x14ac:dyDescent="0.2">
      <c r="A420" s="4">
        <f>B420</f>
        <v>41843</v>
      </c>
      <c r="B420" s="20">
        <f>B418+1</f>
        <v>41843</v>
      </c>
      <c r="C420" s="3" t="s">
        <v>39</v>
      </c>
      <c r="D420" s="180"/>
      <c r="E420" s="180"/>
      <c r="F420" s="180"/>
      <c r="G420" s="178"/>
      <c r="H420" s="180"/>
    </row>
    <row r="421" spans="1:10" ht="12.75" customHeight="1" x14ac:dyDescent="0.2">
      <c r="A421" s="4"/>
      <c r="B421" s="23"/>
      <c r="C421" s="3"/>
      <c r="D421" s="180"/>
      <c r="E421" s="180"/>
      <c r="F421" s="180"/>
      <c r="G421" s="178"/>
      <c r="H421" s="180"/>
      <c r="J421" s="28"/>
    </row>
    <row r="422" spans="1:10" ht="12.75" customHeight="1" x14ac:dyDescent="0.2">
      <c r="A422" s="4">
        <f>B422</f>
        <v>41844</v>
      </c>
      <c r="B422" s="20">
        <f>B420+1</f>
        <v>41844</v>
      </c>
      <c r="C422" s="3" t="s">
        <v>39</v>
      </c>
      <c r="D422" s="180"/>
      <c r="E422" s="180"/>
      <c r="F422" s="180"/>
      <c r="G422" s="178"/>
      <c r="H422" s="180"/>
    </row>
    <row r="423" spans="1:10" ht="12.75" customHeight="1" x14ac:dyDescent="0.2">
      <c r="A423" s="4"/>
      <c r="B423" s="23"/>
      <c r="C423" s="3"/>
      <c r="D423" s="180"/>
      <c r="E423" s="180"/>
      <c r="F423" s="180"/>
      <c r="G423" s="178"/>
      <c r="H423" s="180"/>
      <c r="J423" s="28"/>
    </row>
    <row r="424" spans="1:10" ht="12.75" customHeight="1" x14ac:dyDescent="0.2">
      <c r="A424" s="4">
        <f>B424</f>
        <v>41845</v>
      </c>
      <c r="B424" s="20">
        <f>B422+1</f>
        <v>41845</v>
      </c>
      <c r="C424" s="3" t="s">
        <v>39</v>
      </c>
      <c r="D424" s="180"/>
      <c r="E424" s="180"/>
      <c r="F424" s="180"/>
      <c r="G424" s="178"/>
      <c r="H424" s="180"/>
    </row>
    <row r="425" spans="1:10" ht="12.75" customHeight="1" x14ac:dyDescent="0.2">
      <c r="A425" s="4"/>
      <c r="B425" s="23"/>
      <c r="C425" s="3"/>
      <c r="D425" s="180"/>
      <c r="E425" s="180"/>
      <c r="F425" s="180"/>
      <c r="G425" s="178"/>
      <c r="H425" s="180"/>
      <c r="J425" s="28"/>
    </row>
    <row r="426" spans="1:10" ht="12.75" customHeight="1" x14ac:dyDescent="0.2">
      <c r="A426" s="4">
        <f>B426</f>
        <v>41846</v>
      </c>
      <c r="B426" s="20">
        <f>B424+1</f>
        <v>41846</v>
      </c>
      <c r="C426" s="3" t="s">
        <v>39</v>
      </c>
      <c r="D426" s="180"/>
      <c r="E426" s="180"/>
      <c r="F426" s="180"/>
      <c r="G426" s="178"/>
      <c r="H426" s="180"/>
    </row>
    <row r="427" spans="1:10" ht="12.75" customHeight="1" x14ac:dyDescent="0.2">
      <c r="A427" s="4"/>
      <c r="B427" s="23"/>
      <c r="C427" s="3"/>
      <c r="D427" s="180"/>
      <c r="E427" s="180"/>
      <c r="F427" s="180"/>
      <c r="G427" s="178"/>
      <c r="H427" s="180"/>
      <c r="J427" s="28"/>
    </row>
    <row r="428" spans="1:10" ht="12.75" customHeight="1" x14ac:dyDescent="0.2">
      <c r="A428" s="4">
        <f>B428</f>
        <v>41847</v>
      </c>
      <c r="B428" s="20">
        <f>B426+1</f>
        <v>41847</v>
      </c>
      <c r="C428" s="3" t="s">
        <v>39</v>
      </c>
      <c r="D428" s="180"/>
      <c r="E428" s="180"/>
      <c r="F428" s="180" t="s">
        <v>239</v>
      </c>
      <c r="G428" s="178"/>
      <c r="H428" s="180"/>
    </row>
    <row r="429" spans="1:10" ht="12.75" customHeight="1" x14ac:dyDescent="0.2">
      <c r="A429" s="4"/>
      <c r="B429" s="23"/>
      <c r="C429" s="3"/>
      <c r="D429" s="180"/>
      <c r="E429" s="180"/>
      <c r="F429" s="180"/>
      <c r="G429" s="178"/>
      <c r="H429" s="180"/>
      <c r="J429" s="28"/>
    </row>
    <row r="430" spans="1:10" ht="12.75" customHeight="1" x14ac:dyDescent="0.2">
      <c r="A430" s="4">
        <f>B430</f>
        <v>41848</v>
      </c>
      <c r="B430" s="20">
        <f>B428+1</f>
        <v>41848</v>
      </c>
      <c r="C430" s="3" t="s">
        <v>39</v>
      </c>
      <c r="D430" s="180"/>
      <c r="E430" s="180"/>
      <c r="F430" s="180"/>
      <c r="G430" s="178"/>
      <c r="H430" s="180"/>
    </row>
    <row r="431" spans="1:10" ht="12.75" customHeight="1" x14ac:dyDescent="0.2">
      <c r="A431" s="4"/>
      <c r="B431" s="23"/>
      <c r="C431" s="3"/>
      <c r="D431" s="180"/>
      <c r="E431" s="180"/>
      <c r="F431" s="180"/>
      <c r="G431" s="178"/>
      <c r="H431" s="180"/>
      <c r="J431" s="28"/>
    </row>
    <row r="432" spans="1:10" ht="12.75" customHeight="1" x14ac:dyDescent="0.2">
      <c r="A432" s="4">
        <f>B432</f>
        <v>41849</v>
      </c>
      <c r="B432" s="20">
        <f>B430+1</f>
        <v>41849</v>
      </c>
      <c r="C432" s="3" t="s">
        <v>39</v>
      </c>
      <c r="D432" s="180"/>
      <c r="E432" s="180"/>
      <c r="F432" s="180"/>
      <c r="G432" s="178"/>
      <c r="H432" s="180"/>
    </row>
    <row r="433" spans="1:10" ht="12.75" customHeight="1" x14ac:dyDescent="0.2">
      <c r="A433" s="4"/>
      <c r="B433" s="23"/>
      <c r="C433" s="3"/>
      <c r="D433" s="180"/>
      <c r="E433" s="180"/>
      <c r="F433" s="180"/>
      <c r="G433" s="178"/>
      <c r="H433" s="180"/>
      <c r="J433" s="28"/>
    </row>
    <row r="434" spans="1:10" ht="12.75" customHeight="1" x14ac:dyDescent="0.2">
      <c r="A434" s="4">
        <f>B434</f>
        <v>41850</v>
      </c>
      <c r="B434" s="20">
        <f>B432+1</f>
        <v>41850</v>
      </c>
      <c r="C434" s="3" t="s">
        <v>39</v>
      </c>
      <c r="D434" s="180"/>
      <c r="E434" s="180"/>
      <c r="F434" s="180"/>
      <c r="G434" s="178"/>
      <c r="H434" s="180"/>
    </row>
    <row r="435" spans="1:10" ht="12.75" customHeight="1" x14ac:dyDescent="0.2">
      <c r="A435" s="4"/>
      <c r="B435" s="23"/>
      <c r="C435" s="3"/>
      <c r="D435" s="180"/>
      <c r="E435" s="180"/>
      <c r="F435" s="180"/>
      <c r="G435" s="178"/>
      <c r="H435" s="180"/>
      <c r="J435" s="28"/>
    </row>
    <row r="436" spans="1:10" ht="12.75" customHeight="1" x14ac:dyDescent="0.2">
      <c r="A436" s="4">
        <f>B436</f>
        <v>41851</v>
      </c>
      <c r="B436" s="20">
        <f>B434+1</f>
        <v>41851</v>
      </c>
      <c r="C436" s="3" t="s">
        <v>39</v>
      </c>
      <c r="D436" s="180"/>
      <c r="E436" s="180"/>
      <c r="F436" s="180"/>
      <c r="G436" s="178"/>
      <c r="H436" s="180"/>
    </row>
    <row r="437" spans="1:10" ht="12.75" customHeight="1" x14ac:dyDescent="0.2">
      <c r="A437" s="4"/>
      <c r="B437" s="23"/>
      <c r="C437" s="3"/>
      <c r="D437" s="180"/>
      <c r="E437" s="180"/>
      <c r="F437" s="180"/>
      <c r="G437" s="178"/>
      <c r="H437" s="180"/>
      <c r="J437" s="28"/>
    </row>
    <row r="438" spans="1:10" ht="12.75" customHeight="1" x14ac:dyDescent="0.2">
      <c r="A438" s="4">
        <f>B438</f>
        <v>41852</v>
      </c>
      <c r="B438" s="20">
        <f>B436+1</f>
        <v>41852</v>
      </c>
      <c r="C438" s="3" t="s">
        <v>39</v>
      </c>
      <c r="D438" s="180"/>
      <c r="E438" s="180"/>
      <c r="F438" s="180" t="s">
        <v>250</v>
      </c>
      <c r="G438" s="178"/>
      <c r="H438" s="180"/>
    </row>
    <row r="439" spans="1:10" ht="12.75" customHeight="1" x14ac:dyDescent="0.2">
      <c r="A439" s="4"/>
      <c r="B439" s="23"/>
      <c r="C439" s="3"/>
      <c r="D439" s="180"/>
      <c r="E439" s="180"/>
      <c r="F439" s="180"/>
      <c r="G439" s="178"/>
      <c r="H439" s="180"/>
      <c r="J439" s="28"/>
    </row>
    <row r="440" spans="1:10" ht="12.75" customHeight="1" x14ac:dyDescent="0.2">
      <c r="A440" s="4">
        <f>B440</f>
        <v>41853</v>
      </c>
      <c r="B440" s="20">
        <f>B438+1</f>
        <v>41853</v>
      </c>
      <c r="C440" s="3" t="s">
        <v>39</v>
      </c>
      <c r="D440" s="180"/>
      <c r="E440" s="180"/>
      <c r="F440" s="180"/>
      <c r="G440" s="178"/>
      <c r="H440" s="180"/>
    </row>
    <row r="441" spans="1:10" ht="12.75" customHeight="1" x14ac:dyDescent="0.2">
      <c r="A441" s="4"/>
      <c r="B441" s="23"/>
      <c r="C441" s="3"/>
      <c r="D441" s="180"/>
      <c r="E441" s="180"/>
      <c r="F441" s="180"/>
      <c r="G441" s="178"/>
      <c r="H441" s="180"/>
      <c r="J441" s="28"/>
    </row>
    <row r="442" spans="1:10" ht="12.75" customHeight="1" x14ac:dyDescent="0.2">
      <c r="A442" s="4">
        <f>B442</f>
        <v>41854</v>
      </c>
      <c r="B442" s="20">
        <f>B440+1</f>
        <v>41854</v>
      </c>
      <c r="C442" s="3" t="s">
        <v>39</v>
      </c>
      <c r="D442" s="180"/>
      <c r="E442" s="180"/>
      <c r="F442" s="180" t="s">
        <v>251</v>
      </c>
      <c r="G442" s="178"/>
      <c r="H442" s="180"/>
    </row>
    <row r="443" spans="1:10" ht="12.75" customHeight="1" x14ac:dyDescent="0.2">
      <c r="A443" s="4"/>
      <c r="B443" s="23"/>
      <c r="C443" s="3"/>
      <c r="D443" s="180"/>
      <c r="E443" s="180"/>
      <c r="F443" s="180"/>
      <c r="G443" s="178"/>
      <c r="H443" s="180"/>
      <c r="J443" s="28"/>
    </row>
    <row r="444" spans="1:10" ht="12.75" customHeight="1" x14ac:dyDescent="0.2">
      <c r="A444" s="4">
        <f>B444</f>
        <v>41855</v>
      </c>
      <c r="B444" s="20">
        <f>B442+1</f>
        <v>41855</v>
      </c>
      <c r="C444" s="3" t="s">
        <v>39</v>
      </c>
      <c r="D444" s="180"/>
      <c r="E444" s="180"/>
      <c r="F444" s="180"/>
      <c r="G444" s="178"/>
      <c r="H444" s="180"/>
    </row>
    <row r="445" spans="1:10" ht="12.75" customHeight="1" x14ac:dyDescent="0.2">
      <c r="A445" s="4"/>
      <c r="B445" s="23"/>
      <c r="C445" s="3"/>
      <c r="D445" s="180"/>
      <c r="E445" s="180"/>
      <c r="F445" s="180"/>
      <c r="G445" s="178"/>
      <c r="H445" s="180"/>
      <c r="J445" s="28"/>
    </row>
    <row r="446" spans="1:10" ht="12.75" customHeight="1" x14ac:dyDescent="0.2">
      <c r="A446" s="4">
        <f>B446</f>
        <v>41856</v>
      </c>
      <c r="B446" s="20">
        <f>B444+1</f>
        <v>41856</v>
      </c>
      <c r="C446" s="3" t="s">
        <v>39</v>
      </c>
      <c r="D446" s="180"/>
      <c r="E446" s="180"/>
      <c r="F446" s="180"/>
      <c r="G446" s="178"/>
      <c r="H446" s="180"/>
    </row>
    <row r="447" spans="1:10" ht="12.75" customHeight="1" x14ac:dyDescent="0.2">
      <c r="A447" s="4"/>
      <c r="B447" s="23"/>
      <c r="C447" s="3"/>
      <c r="D447" s="180"/>
      <c r="E447" s="180"/>
      <c r="F447" s="180"/>
      <c r="G447" s="178"/>
      <c r="H447" s="180"/>
      <c r="J447" s="28"/>
    </row>
    <row r="448" spans="1:10" ht="12.75" customHeight="1" x14ac:dyDescent="0.2">
      <c r="A448" s="4">
        <f>B448</f>
        <v>41857</v>
      </c>
      <c r="B448" s="20">
        <f>B446+1</f>
        <v>41857</v>
      </c>
      <c r="C448" s="3" t="s">
        <v>39</v>
      </c>
      <c r="D448" s="180"/>
      <c r="E448" s="180"/>
      <c r="F448" s="180" t="s">
        <v>197</v>
      </c>
      <c r="G448" s="178"/>
      <c r="H448" s="180"/>
    </row>
    <row r="449" spans="1:10" ht="12.75" customHeight="1" x14ac:dyDescent="0.2">
      <c r="A449" s="4"/>
      <c r="B449" s="23"/>
      <c r="C449" s="3"/>
      <c r="D449" s="180"/>
      <c r="E449" s="180"/>
      <c r="F449" s="180"/>
      <c r="G449" s="178"/>
      <c r="H449" s="180"/>
      <c r="J449" s="28"/>
    </row>
    <row r="450" spans="1:10" ht="12.75" customHeight="1" x14ac:dyDescent="0.2">
      <c r="A450" s="4">
        <f>B450</f>
        <v>41858</v>
      </c>
      <c r="B450" s="20">
        <f>B448+1</f>
        <v>41858</v>
      </c>
      <c r="C450" s="3" t="s">
        <v>39</v>
      </c>
      <c r="D450" s="180"/>
      <c r="E450" s="180"/>
      <c r="F450" s="180"/>
      <c r="G450" s="178"/>
      <c r="H450" s="180"/>
    </row>
    <row r="451" spans="1:10" ht="12.75" customHeight="1" x14ac:dyDescent="0.2">
      <c r="A451" s="4"/>
      <c r="B451" s="23"/>
      <c r="C451" s="3"/>
      <c r="D451" s="180"/>
      <c r="E451" s="180"/>
      <c r="F451" s="180"/>
      <c r="G451" s="178"/>
      <c r="H451" s="180"/>
      <c r="J451" s="28"/>
    </row>
    <row r="452" spans="1:10" ht="12.75" customHeight="1" x14ac:dyDescent="0.2">
      <c r="A452" s="4">
        <f>B452</f>
        <v>41859</v>
      </c>
      <c r="B452" s="20">
        <f>B450+1</f>
        <v>41859</v>
      </c>
      <c r="C452" s="3" t="s">
        <v>39</v>
      </c>
      <c r="D452" s="180"/>
      <c r="E452" s="180"/>
      <c r="F452" s="180" t="s">
        <v>252</v>
      </c>
      <c r="G452" s="178"/>
      <c r="H452" s="180"/>
    </row>
    <row r="453" spans="1:10" ht="12.75" customHeight="1" x14ac:dyDescent="0.2">
      <c r="A453" s="4"/>
      <c r="B453" s="23"/>
      <c r="C453" s="3"/>
      <c r="D453" s="180"/>
      <c r="E453" s="180"/>
      <c r="F453" s="180"/>
      <c r="G453" s="178"/>
      <c r="H453" s="180"/>
      <c r="J453" s="28"/>
    </row>
    <row r="454" spans="1:10" ht="12.75" customHeight="1" x14ac:dyDescent="0.2">
      <c r="A454" s="4">
        <f>B454</f>
        <v>41860</v>
      </c>
      <c r="B454" s="20">
        <f>B452+1</f>
        <v>41860</v>
      </c>
      <c r="C454" s="3" t="s">
        <v>39</v>
      </c>
      <c r="D454" s="180" t="s">
        <v>97</v>
      </c>
      <c r="E454" s="180"/>
      <c r="F454" s="180"/>
      <c r="G454" s="178"/>
      <c r="H454" s="180"/>
    </row>
    <row r="455" spans="1:10" ht="12.75" customHeight="1" x14ac:dyDescent="0.2">
      <c r="A455" s="4"/>
      <c r="B455" s="23"/>
      <c r="C455" s="3"/>
      <c r="D455" s="180"/>
      <c r="E455" s="180"/>
      <c r="F455" s="180"/>
      <c r="G455" s="178"/>
      <c r="H455" s="180"/>
      <c r="J455" s="28"/>
    </row>
    <row r="456" spans="1:10" ht="12.75" customHeight="1" x14ac:dyDescent="0.2">
      <c r="A456" s="4">
        <f>B456</f>
        <v>41861</v>
      </c>
      <c r="B456" s="20">
        <f>B454+1</f>
        <v>41861</v>
      </c>
      <c r="C456" s="3" t="s">
        <v>39</v>
      </c>
      <c r="D456" s="180" t="s">
        <v>253</v>
      </c>
      <c r="E456" s="180"/>
      <c r="F456" s="180" t="s">
        <v>254</v>
      </c>
      <c r="G456" s="178"/>
      <c r="H456" s="180"/>
    </row>
    <row r="457" spans="1:10" ht="12.75" customHeight="1" x14ac:dyDescent="0.2">
      <c r="A457" s="4"/>
      <c r="B457" s="23"/>
      <c r="C457" s="3"/>
      <c r="D457" s="180"/>
      <c r="E457" s="180"/>
      <c r="F457" s="180"/>
      <c r="G457" s="178"/>
      <c r="H457" s="180"/>
      <c r="J457" s="28"/>
    </row>
    <row r="458" spans="1:10" ht="12.75" customHeight="1" x14ac:dyDescent="0.2">
      <c r="A458" s="4">
        <f>B458</f>
        <v>41862</v>
      </c>
      <c r="B458" s="20">
        <f>B456+1</f>
        <v>41862</v>
      </c>
      <c r="C458" s="3" t="s">
        <v>39</v>
      </c>
      <c r="D458" s="180"/>
      <c r="E458" s="180"/>
      <c r="F458" s="180"/>
      <c r="G458" s="178"/>
      <c r="H458" s="180"/>
    </row>
    <row r="459" spans="1:10" ht="12.75" customHeight="1" x14ac:dyDescent="0.2">
      <c r="A459" s="4"/>
      <c r="B459" s="23"/>
      <c r="C459" s="3"/>
      <c r="D459" s="180"/>
      <c r="E459" s="180"/>
      <c r="F459" s="180"/>
      <c r="G459" s="178"/>
      <c r="H459" s="180"/>
      <c r="J459" s="28"/>
    </row>
    <row r="460" spans="1:10" ht="12.75" customHeight="1" x14ac:dyDescent="0.2">
      <c r="A460" s="4">
        <f>B460</f>
        <v>41863</v>
      </c>
      <c r="B460" s="20">
        <f>B458+1</f>
        <v>41863</v>
      </c>
      <c r="C460" s="3" t="s">
        <v>39</v>
      </c>
      <c r="D460" s="180"/>
      <c r="E460" s="180"/>
      <c r="F460" s="180"/>
      <c r="G460" s="178"/>
      <c r="H460" s="180"/>
    </row>
    <row r="461" spans="1:10" ht="12.75" customHeight="1" x14ac:dyDescent="0.2">
      <c r="A461" s="4"/>
      <c r="B461" s="23"/>
      <c r="C461" s="3"/>
      <c r="D461" s="180"/>
      <c r="E461" s="180"/>
      <c r="F461" s="180"/>
      <c r="G461" s="178"/>
      <c r="H461" s="180"/>
      <c r="J461" s="28"/>
    </row>
    <row r="462" spans="1:10" ht="12.75" customHeight="1" x14ac:dyDescent="0.2">
      <c r="A462" s="4">
        <f>B462</f>
        <v>41864</v>
      </c>
      <c r="B462" s="20">
        <f>B460+1</f>
        <v>41864</v>
      </c>
      <c r="C462" s="3" t="s">
        <v>39</v>
      </c>
      <c r="D462" s="180"/>
      <c r="E462" s="180"/>
      <c r="F462" s="180"/>
      <c r="G462" s="178"/>
      <c r="H462" s="180"/>
    </row>
    <row r="463" spans="1:10" ht="12.75" customHeight="1" x14ac:dyDescent="0.2">
      <c r="A463" s="4"/>
      <c r="B463" s="23"/>
      <c r="C463" s="3"/>
      <c r="D463" s="180"/>
      <c r="E463" s="180"/>
      <c r="F463" s="180"/>
      <c r="G463" s="178"/>
      <c r="H463" s="180"/>
      <c r="J463" s="28"/>
    </row>
    <row r="464" spans="1:10" ht="12.75" customHeight="1" x14ac:dyDescent="0.2">
      <c r="A464" s="4">
        <f>B464</f>
        <v>41865</v>
      </c>
      <c r="B464" s="20">
        <f>B462+1</f>
        <v>41865</v>
      </c>
      <c r="C464" s="3" t="s">
        <v>39</v>
      </c>
      <c r="D464" s="180"/>
      <c r="E464" s="180"/>
      <c r="F464" s="180"/>
      <c r="G464" s="178"/>
      <c r="H464" s="180"/>
    </row>
    <row r="465" spans="1:10" ht="12.75" customHeight="1" x14ac:dyDescent="0.2">
      <c r="A465" s="4"/>
      <c r="B465" s="23"/>
      <c r="C465" s="3"/>
      <c r="D465" s="180"/>
      <c r="E465" s="180"/>
      <c r="F465" s="180"/>
      <c r="G465" s="178"/>
      <c r="H465" s="180"/>
      <c r="J465" s="28"/>
    </row>
    <row r="466" spans="1:10" ht="12.75" customHeight="1" x14ac:dyDescent="0.2">
      <c r="A466" s="4">
        <f>B466</f>
        <v>41866</v>
      </c>
      <c r="B466" s="20">
        <f>B464+1</f>
        <v>41866</v>
      </c>
      <c r="C466" s="3" t="s">
        <v>39</v>
      </c>
      <c r="D466" s="180" t="s">
        <v>99</v>
      </c>
      <c r="E466" s="180"/>
      <c r="F466" s="180"/>
      <c r="G466" s="178"/>
      <c r="H466" s="180"/>
    </row>
    <row r="467" spans="1:10" ht="12.75" customHeight="1" x14ac:dyDescent="0.2">
      <c r="A467" s="4"/>
      <c r="B467" s="23"/>
      <c r="C467" s="3"/>
      <c r="D467" s="180"/>
      <c r="E467" s="180"/>
      <c r="F467" s="180"/>
      <c r="G467" s="178"/>
      <c r="H467" s="180"/>
      <c r="J467" s="28"/>
    </row>
    <row r="468" spans="1:10" ht="12.75" customHeight="1" x14ac:dyDescent="0.2">
      <c r="A468" s="4">
        <f>B468</f>
        <v>41867</v>
      </c>
      <c r="B468" s="20">
        <f>B466+1</f>
        <v>41867</v>
      </c>
      <c r="C468" s="3" t="s">
        <v>39</v>
      </c>
      <c r="D468" s="180" t="s">
        <v>99</v>
      </c>
      <c r="E468" s="180"/>
      <c r="F468" s="180"/>
      <c r="G468" s="178"/>
      <c r="H468" s="180"/>
    </row>
    <row r="469" spans="1:10" ht="12.75" customHeight="1" x14ac:dyDescent="0.2">
      <c r="A469" s="4"/>
      <c r="B469" s="23"/>
      <c r="C469" s="3"/>
      <c r="D469" s="180"/>
      <c r="E469" s="180"/>
      <c r="F469" s="180"/>
      <c r="G469" s="178"/>
      <c r="H469" s="180"/>
      <c r="J469" s="28"/>
    </row>
    <row r="470" spans="1:10" ht="12.75" customHeight="1" x14ac:dyDescent="0.2">
      <c r="A470" s="4">
        <f>B470</f>
        <v>41868</v>
      </c>
      <c r="B470" s="20">
        <f>B468+1</f>
        <v>41868</v>
      </c>
      <c r="C470" s="3" t="s">
        <v>39</v>
      </c>
      <c r="D470" s="180" t="s">
        <v>99</v>
      </c>
      <c r="E470" s="180"/>
      <c r="F470" s="180"/>
      <c r="G470" s="178"/>
      <c r="H470" s="180"/>
    </row>
    <row r="471" spans="1:10" ht="12.75" customHeight="1" x14ac:dyDescent="0.2">
      <c r="A471" s="4"/>
      <c r="B471" s="23"/>
      <c r="C471" s="3"/>
      <c r="D471" s="180"/>
      <c r="E471" s="180"/>
      <c r="F471" s="180"/>
      <c r="G471" s="178"/>
      <c r="H471" s="180"/>
      <c r="J471" s="28"/>
    </row>
    <row r="472" spans="1:10" ht="12.75" customHeight="1" x14ac:dyDescent="0.2">
      <c r="A472" s="4">
        <f>B472</f>
        <v>41869</v>
      </c>
      <c r="B472" s="20">
        <f>B470+1</f>
        <v>41869</v>
      </c>
      <c r="C472" s="3" t="s">
        <v>39</v>
      </c>
      <c r="D472" s="180" t="s">
        <v>99</v>
      </c>
      <c r="E472" s="180"/>
      <c r="F472" s="180"/>
      <c r="G472" s="178"/>
      <c r="H472" s="180"/>
    </row>
    <row r="473" spans="1:10" ht="12.75" customHeight="1" x14ac:dyDescent="0.2">
      <c r="A473" s="4"/>
      <c r="B473" s="23"/>
      <c r="C473" s="3"/>
      <c r="D473" s="180"/>
      <c r="E473" s="180"/>
      <c r="F473" s="180"/>
      <c r="G473" s="178"/>
      <c r="H473" s="180"/>
      <c r="J473" s="28"/>
    </row>
    <row r="474" spans="1:10" ht="12.75" customHeight="1" x14ac:dyDescent="0.2">
      <c r="A474" s="4">
        <f>B474</f>
        <v>41870</v>
      </c>
      <c r="B474" s="20">
        <f>B472+1</f>
        <v>41870</v>
      </c>
      <c r="C474" s="3" t="s">
        <v>39</v>
      </c>
      <c r="D474" s="180"/>
      <c r="E474" s="180"/>
      <c r="F474" s="180"/>
      <c r="G474" s="178"/>
      <c r="H474" s="180"/>
    </row>
    <row r="475" spans="1:10" ht="12.75" customHeight="1" x14ac:dyDescent="0.2">
      <c r="A475" s="4"/>
      <c r="B475" s="23"/>
      <c r="C475" s="3"/>
      <c r="D475" s="180"/>
      <c r="E475" s="180"/>
      <c r="F475" s="180"/>
      <c r="G475" s="178"/>
      <c r="H475" s="180"/>
      <c r="J475" s="28"/>
    </row>
    <row r="476" spans="1:10" ht="12.75" customHeight="1" x14ac:dyDescent="0.2">
      <c r="A476" s="4">
        <f>B476</f>
        <v>41871</v>
      </c>
      <c r="B476" s="20">
        <f>B474+1</f>
        <v>41871</v>
      </c>
      <c r="C476" s="3"/>
      <c r="D476" s="180"/>
      <c r="E476" s="180"/>
      <c r="F476" s="180"/>
      <c r="G476" s="178"/>
      <c r="H476" s="180"/>
    </row>
    <row r="477" spans="1:10" ht="12.75" customHeight="1" x14ac:dyDescent="0.2">
      <c r="A477" s="4"/>
      <c r="B477" s="23"/>
      <c r="C477" s="3"/>
      <c r="D477" s="180"/>
      <c r="E477" s="180"/>
      <c r="F477" s="180"/>
      <c r="G477" s="178"/>
      <c r="H477" s="180"/>
      <c r="J477" s="28"/>
    </row>
    <row r="478" spans="1:10" ht="12.75" customHeight="1" x14ac:dyDescent="0.2">
      <c r="A478" s="4">
        <f>B478</f>
        <v>41872</v>
      </c>
      <c r="B478" s="20">
        <f>B476+1</f>
        <v>41872</v>
      </c>
      <c r="C478" s="3"/>
      <c r="D478" s="180"/>
      <c r="E478" s="180" t="s">
        <v>100</v>
      </c>
      <c r="F478" s="180"/>
      <c r="G478" s="178"/>
      <c r="H478" s="180"/>
    </row>
    <row r="479" spans="1:10" ht="12.75" customHeight="1" x14ac:dyDescent="0.2">
      <c r="A479" s="4"/>
      <c r="B479" s="23"/>
      <c r="C479" s="3"/>
      <c r="D479" s="180"/>
      <c r="E479" s="180"/>
      <c r="F479" s="180"/>
      <c r="G479" s="178"/>
      <c r="H479" s="180"/>
      <c r="J479" s="28"/>
    </row>
    <row r="480" spans="1:10" ht="12.75" customHeight="1" x14ac:dyDescent="0.2">
      <c r="A480" s="4">
        <f>B480</f>
        <v>41873</v>
      </c>
      <c r="B480" s="20">
        <f>B478+1</f>
        <v>41873</v>
      </c>
      <c r="C480" s="3"/>
      <c r="D480" s="180"/>
      <c r="E480" s="180" t="s">
        <v>236</v>
      </c>
      <c r="F480" s="180"/>
      <c r="G480" s="178"/>
      <c r="H480" s="180"/>
    </row>
    <row r="481" spans="1:10" ht="12.75" customHeight="1" x14ac:dyDescent="0.2">
      <c r="A481" s="4"/>
      <c r="B481" s="23"/>
      <c r="C481" s="3"/>
      <c r="D481" s="180"/>
      <c r="E481" s="180"/>
      <c r="F481" s="180"/>
      <c r="G481" s="178"/>
      <c r="H481" s="180"/>
      <c r="J481" s="28"/>
    </row>
    <row r="482" spans="1:10" ht="12.75" customHeight="1" x14ac:dyDescent="0.2">
      <c r="A482" s="4">
        <f>B482</f>
        <v>41874</v>
      </c>
      <c r="B482" s="20">
        <f>B480+1</f>
        <v>41874</v>
      </c>
      <c r="C482" s="3"/>
      <c r="D482" s="180"/>
      <c r="E482" s="180"/>
      <c r="F482" s="180"/>
      <c r="G482" s="178"/>
      <c r="H482" s="180"/>
    </row>
    <row r="483" spans="1:10" ht="12.75" customHeight="1" x14ac:dyDescent="0.2">
      <c r="A483" s="4"/>
      <c r="B483" s="23"/>
      <c r="C483" s="3"/>
      <c r="D483" s="180"/>
      <c r="E483" s="180"/>
      <c r="F483" s="180"/>
      <c r="G483" s="178"/>
      <c r="H483" s="180"/>
      <c r="J483" s="28"/>
    </row>
    <row r="484" spans="1:10" ht="12.75" customHeight="1" x14ac:dyDescent="0.2">
      <c r="A484" s="4">
        <f>B484</f>
        <v>41875</v>
      </c>
      <c r="B484" s="20">
        <f>B482+1</f>
        <v>41875</v>
      </c>
      <c r="C484" s="3"/>
      <c r="D484" s="180"/>
      <c r="E484" s="180"/>
      <c r="F484" s="180" t="s">
        <v>239</v>
      </c>
      <c r="G484" s="178"/>
      <c r="H484" s="180"/>
    </row>
    <row r="485" spans="1:10" ht="12.75" customHeight="1" x14ac:dyDescent="0.2">
      <c r="A485" s="4"/>
      <c r="B485" s="23"/>
      <c r="C485" s="3"/>
      <c r="D485" s="180"/>
      <c r="E485" s="180"/>
      <c r="F485" s="180"/>
      <c r="G485" s="178"/>
      <c r="H485" s="180"/>
      <c r="J485" s="28"/>
    </row>
    <row r="486" spans="1:10" ht="12.75" customHeight="1" x14ac:dyDescent="0.2">
      <c r="A486" s="4">
        <f>B486</f>
        <v>41876</v>
      </c>
      <c r="B486" s="20">
        <f>B484+1</f>
        <v>41876</v>
      </c>
      <c r="C486" s="3"/>
      <c r="D486" s="180"/>
      <c r="E486" s="180"/>
      <c r="F486" s="180"/>
      <c r="G486" s="178"/>
      <c r="H486" s="180"/>
    </row>
    <row r="487" spans="1:10" ht="12.75" customHeight="1" x14ac:dyDescent="0.2">
      <c r="A487" s="4"/>
      <c r="B487" s="23"/>
      <c r="C487" s="3"/>
      <c r="D487" s="180"/>
      <c r="E487" s="180"/>
      <c r="F487" s="180"/>
      <c r="G487" s="178"/>
      <c r="H487" s="180"/>
      <c r="J487" s="28"/>
    </row>
    <row r="488" spans="1:10" ht="12.75" customHeight="1" x14ac:dyDescent="0.2">
      <c r="A488" s="4">
        <f>B488</f>
        <v>41877</v>
      </c>
      <c r="B488" s="20">
        <f>B486+1</f>
        <v>41877</v>
      </c>
      <c r="C488" s="3"/>
      <c r="D488" s="180"/>
      <c r="E488" s="180"/>
      <c r="F488" s="180"/>
      <c r="G488" s="178"/>
      <c r="H488" s="180"/>
    </row>
    <row r="489" spans="1:10" ht="12.75" customHeight="1" x14ac:dyDescent="0.2">
      <c r="A489" s="4"/>
      <c r="B489" s="23"/>
      <c r="C489" s="3"/>
      <c r="D489" s="180"/>
      <c r="E489" s="180"/>
      <c r="F489" s="180"/>
      <c r="G489" s="178"/>
      <c r="H489" s="180"/>
      <c r="J489" s="28"/>
    </row>
    <row r="490" spans="1:10" ht="12.75" customHeight="1" x14ac:dyDescent="0.2">
      <c r="A490" s="4">
        <f>B490</f>
        <v>41878</v>
      </c>
      <c r="B490" s="20">
        <f>B488+1</f>
        <v>41878</v>
      </c>
      <c r="C490" s="3"/>
      <c r="D490" s="180"/>
      <c r="E490" s="180"/>
      <c r="F490" s="180"/>
      <c r="G490" s="178"/>
      <c r="H490" s="180"/>
    </row>
    <row r="491" spans="1:10" ht="12.75" customHeight="1" x14ac:dyDescent="0.2">
      <c r="A491" s="4"/>
      <c r="B491" s="23"/>
      <c r="C491" s="3"/>
      <c r="D491" s="180"/>
      <c r="E491" s="180"/>
      <c r="F491" s="180"/>
      <c r="G491" s="178"/>
      <c r="H491" s="180"/>
      <c r="J491" s="28"/>
    </row>
    <row r="492" spans="1:10" ht="12.75" customHeight="1" x14ac:dyDescent="0.2">
      <c r="A492" s="4">
        <f>B492</f>
        <v>41879</v>
      </c>
      <c r="B492" s="20">
        <f>B490+1</f>
        <v>41879</v>
      </c>
      <c r="C492" s="3"/>
      <c r="D492" s="180"/>
      <c r="E492" s="180" t="s">
        <v>100</v>
      </c>
      <c r="F492" s="180"/>
      <c r="G492" s="178"/>
      <c r="H492" s="180"/>
    </row>
    <row r="493" spans="1:10" ht="12.75" customHeight="1" x14ac:dyDescent="0.2">
      <c r="A493" s="4"/>
      <c r="B493" s="23"/>
      <c r="C493" s="3"/>
      <c r="D493" s="180"/>
      <c r="E493" s="180"/>
      <c r="F493" s="180"/>
      <c r="G493" s="178"/>
      <c r="H493" s="180"/>
      <c r="J493" s="28"/>
    </row>
    <row r="494" spans="1:10" ht="12.75" customHeight="1" x14ac:dyDescent="0.2">
      <c r="A494" s="4">
        <f>B494</f>
        <v>41880</v>
      </c>
      <c r="B494" s="20">
        <f>B492+1</f>
        <v>41880</v>
      </c>
      <c r="C494" s="3"/>
      <c r="D494" s="180"/>
      <c r="E494" s="180" t="s">
        <v>236</v>
      </c>
      <c r="F494" s="180"/>
      <c r="G494" s="178"/>
      <c r="H494" s="180"/>
    </row>
    <row r="495" spans="1:10" ht="12.75" customHeight="1" x14ac:dyDescent="0.2">
      <c r="A495" s="4"/>
      <c r="B495" s="23"/>
      <c r="C495" s="3"/>
      <c r="D495" s="180"/>
      <c r="E495" s="180"/>
      <c r="F495" s="180"/>
      <c r="G495" s="178"/>
      <c r="H495" s="180"/>
      <c r="J495" s="28"/>
    </row>
    <row r="496" spans="1:10" ht="12.75" customHeight="1" x14ac:dyDescent="0.2">
      <c r="A496" s="4">
        <f>B496</f>
        <v>41881</v>
      </c>
      <c r="B496" s="20">
        <f>B494+1</f>
        <v>41881</v>
      </c>
      <c r="C496" s="3"/>
      <c r="D496" s="180"/>
      <c r="E496" s="180"/>
      <c r="F496" s="180"/>
      <c r="G496" s="178"/>
      <c r="H496" s="180"/>
    </row>
    <row r="497" spans="1:10" ht="12.75" customHeight="1" x14ac:dyDescent="0.2">
      <c r="A497" s="4"/>
      <c r="B497" s="23"/>
      <c r="C497" s="3"/>
      <c r="D497" s="180"/>
      <c r="E497" s="180"/>
      <c r="F497" s="180"/>
      <c r="G497" s="178"/>
      <c r="H497" s="180"/>
      <c r="J497" s="28"/>
    </row>
    <row r="498" spans="1:10" ht="12.75" customHeight="1" x14ac:dyDescent="0.2">
      <c r="A498" s="4">
        <f>B498</f>
        <v>41882</v>
      </c>
      <c r="B498" s="20">
        <f>B496+1</f>
        <v>41882</v>
      </c>
      <c r="C498" s="3"/>
      <c r="D498" s="180"/>
      <c r="E498" s="180"/>
      <c r="F498" s="180"/>
      <c r="G498" s="178"/>
      <c r="H498" s="180"/>
    </row>
    <row r="499" spans="1:10" ht="12.75" customHeight="1" x14ac:dyDescent="0.2">
      <c r="A499" s="4"/>
      <c r="B499" s="23"/>
      <c r="C499" s="3"/>
      <c r="D499" s="180"/>
      <c r="E499" s="180"/>
      <c r="F499" s="180"/>
      <c r="G499" s="178"/>
      <c r="H499" s="180"/>
      <c r="J499" s="28"/>
    </row>
    <row r="500" spans="1:10" ht="12.75" customHeight="1" x14ac:dyDescent="0.2">
      <c r="A500" s="4">
        <f>B500</f>
        <v>41883</v>
      </c>
      <c r="B500" s="20">
        <f>B498+1</f>
        <v>41883</v>
      </c>
      <c r="C500" s="3"/>
      <c r="D500" s="180"/>
      <c r="E500" s="180"/>
      <c r="F500" s="180"/>
      <c r="G500" s="178"/>
      <c r="H500" s="180"/>
    </row>
    <row r="501" spans="1:10" ht="12.75" customHeight="1" x14ac:dyDescent="0.2">
      <c r="A501" s="4"/>
      <c r="B501" s="23"/>
      <c r="C501" s="3"/>
      <c r="D501" s="180"/>
      <c r="E501" s="180"/>
      <c r="F501" s="180"/>
      <c r="G501" s="178"/>
      <c r="H501" s="180"/>
      <c r="J501" s="28"/>
    </row>
    <row r="502" spans="1:10" ht="12.75" customHeight="1" x14ac:dyDescent="0.2">
      <c r="A502" s="4">
        <f>B502</f>
        <v>41884</v>
      </c>
      <c r="B502" s="20">
        <f>B500+1</f>
        <v>41884</v>
      </c>
      <c r="C502" s="3"/>
      <c r="D502" s="180"/>
      <c r="E502" s="180"/>
      <c r="F502" s="180"/>
      <c r="G502" s="178"/>
      <c r="H502" s="180"/>
    </row>
    <row r="503" spans="1:10" ht="12.75" customHeight="1" x14ac:dyDescent="0.2">
      <c r="A503" s="4"/>
      <c r="B503" s="23"/>
      <c r="C503" s="3"/>
      <c r="D503" s="180"/>
      <c r="E503" s="180"/>
      <c r="F503" s="180"/>
      <c r="G503" s="178"/>
      <c r="H503" s="180"/>
      <c r="J503" s="28"/>
    </row>
    <row r="504" spans="1:10" ht="12.75" customHeight="1" x14ac:dyDescent="0.2">
      <c r="A504" s="4">
        <f>B504</f>
        <v>41885</v>
      </c>
      <c r="B504" s="20">
        <f>B502+1</f>
        <v>41885</v>
      </c>
      <c r="C504" s="3"/>
      <c r="D504" s="180"/>
      <c r="E504" s="180"/>
      <c r="F504" s="180" t="s">
        <v>197</v>
      </c>
      <c r="G504" s="178"/>
      <c r="H504" s="180"/>
    </row>
    <row r="505" spans="1:10" ht="12.75" customHeight="1" x14ac:dyDescent="0.2">
      <c r="A505" s="4"/>
      <c r="B505" s="23"/>
      <c r="C505" s="3"/>
      <c r="D505" s="180"/>
      <c r="E505" s="180"/>
      <c r="F505" s="180"/>
      <c r="G505" s="178"/>
      <c r="H505" s="180"/>
      <c r="J505" s="28"/>
    </row>
    <row r="506" spans="1:10" ht="12.75" customHeight="1" x14ac:dyDescent="0.2">
      <c r="A506" s="4">
        <f>B506</f>
        <v>41886</v>
      </c>
      <c r="B506" s="20">
        <f>B504+1</f>
        <v>41886</v>
      </c>
      <c r="C506" s="3"/>
      <c r="D506" s="180"/>
      <c r="E506" s="180" t="s">
        <v>100</v>
      </c>
      <c r="F506" s="180"/>
      <c r="G506" s="178"/>
      <c r="H506" s="180"/>
    </row>
    <row r="507" spans="1:10" ht="12.75" customHeight="1" x14ac:dyDescent="0.2">
      <c r="A507" s="4"/>
      <c r="B507" s="23"/>
      <c r="C507" s="3"/>
      <c r="D507" s="180"/>
      <c r="E507" s="180"/>
      <c r="F507" s="180"/>
      <c r="G507" s="178"/>
      <c r="H507" s="180"/>
      <c r="J507" s="28"/>
    </row>
    <row r="508" spans="1:10" ht="12.75" customHeight="1" x14ac:dyDescent="0.2">
      <c r="A508" s="4">
        <f>B508</f>
        <v>41887</v>
      </c>
      <c r="B508" s="20">
        <f>B506+1</f>
        <v>41887</v>
      </c>
      <c r="C508" s="3"/>
      <c r="D508" s="180"/>
      <c r="E508" s="180" t="s">
        <v>236</v>
      </c>
      <c r="F508" s="180"/>
      <c r="G508" s="178"/>
      <c r="H508" s="180"/>
    </row>
    <row r="509" spans="1:10" ht="12.75" customHeight="1" x14ac:dyDescent="0.2">
      <c r="A509" s="4"/>
      <c r="B509" s="23"/>
      <c r="C509" s="3"/>
      <c r="D509" s="180"/>
      <c r="E509" s="180"/>
      <c r="F509" s="180"/>
      <c r="G509" s="178"/>
      <c r="H509" s="180"/>
      <c r="J509" s="28"/>
    </row>
    <row r="510" spans="1:10" ht="12.75" customHeight="1" x14ac:dyDescent="0.2">
      <c r="A510" s="4">
        <f>B510</f>
        <v>41888</v>
      </c>
      <c r="B510" s="20">
        <f>B508+1</f>
        <v>41888</v>
      </c>
      <c r="C510" s="3"/>
      <c r="D510" s="180"/>
      <c r="E510" s="180"/>
      <c r="F510" s="180"/>
      <c r="G510" s="178"/>
      <c r="H510" s="180"/>
    </row>
    <row r="511" spans="1:10" ht="12.75" customHeight="1" x14ac:dyDescent="0.2">
      <c r="A511" s="4"/>
      <c r="B511" s="23"/>
      <c r="C511" s="3"/>
      <c r="D511" s="180"/>
      <c r="E511" s="180"/>
      <c r="F511" s="180"/>
      <c r="G511" s="178"/>
      <c r="H511" s="180"/>
      <c r="J511" s="28"/>
    </row>
    <row r="512" spans="1:10" ht="12.75" customHeight="1" x14ac:dyDescent="0.2">
      <c r="A512" s="4">
        <f>B512</f>
        <v>41889</v>
      </c>
      <c r="B512" s="20">
        <f>B510+1</f>
        <v>41889</v>
      </c>
      <c r="C512" s="3"/>
      <c r="D512" s="180"/>
      <c r="E512" s="180"/>
      <c r="F512" s="180" t="s">
        <v>240</v>
      </c>
      <c r="G512" s="178"/>
      <c r="H512" s="180"/>
    </row>
    <row r="513" spans="1:10" ht="12.75" customHeight="1" x14ac:dyDescent="0.2">
      <c r="A513" s="4"/>
      <c r="B513" s="23"/>
      <c r="C513" s="3"/>
      <c r="D513" s="180"/>
      <c r="E513" s="180"/>
      <c r="F513" s="180"/>
      <c r="G513" s="178"/>
      <c r="H513" s="180"/>
      <c r="J513" s="28"/>
    </row>
    <row r="514" spans="1:10" ht="12.75" customHeight="1" x14ac:dyDescent="0.2">
      <c r="A514" s="4">
        <f>B514</f>
        <v>41890</v>
      </c>
      <c r="B514" s="20">
        <f>B512+1</f>
        <v>41890</v>
      </c>
      <c r="C514" s="3"/>
      <c r="D514" s="180"/>
      <c r="E514" s="180"/>
      <c r="F514" s="180"/>
      <c r="G514" s="178"/>
      <c r="H514" s="180"/>
    </row>
    <row r="515" spans="1:10" ht="12.75" customHeight="1" x14ac:dyDescent="0.2">
      <c r="A515" s="4"/>
      <c r="B515" s="23"/>
      <c r="C515" s="3"/>
      <c r="D515" s="180"/>
      <c r="E515" s="180"/>
      <c r="F515" s="180"/>
      <c r="G515" s="178"/>
      <c r="H515" s="180"/>
      <c r="J515" s="28"/>
    </row>
    <row r="516" spans="1:10" ht="12.75" customHeight="1" x14ac:dyDescent="0.2">
      <c r="A516" s="4">
        <f>B516</f>
        <v>41891</v>
      </c>
      <c r="B516" s="20">
        <f>B514+1</f>
        <v>41891</v>
      </c>
      <c r="C516" s="3"/>
      <c r="D516" s="180"/>
      <c r="E516" s="180"/>
      <c r="F516" s="180"/>
      <c r="G516" s="178"/>
      <c r="H516" s="180"/>
    </row>
    <row r="517" spans="1:10" ht="12.75" customHeight="1" x14ac:dyDescent="0.2">
      <c r="A517" s="4"/>
      <c r="B517" s="23"/>
      <c r="C517" s="3"/>
      <c r="D517" s="180"/>
      <c r="E517" s="180"/>
      <c r="F517" s="180"/>
      <c r="G517" s="178"/>
      <c r="H517" s="180"/>
      <c r="J517" s="28"/>
    </row>
    <row r="518" spans="1:10" ht="12.75" customHeight="1" x14ac:dyDescent="0.2">
      <c r="A518" s="4">
        <f>B518</f>
        <v>41892</v>
      </c>
      <c r="B518" s="20">
        <f>B516+1</f>
        <v>41892</v>
      </c>
      <c r="C518" s="3"/>
      <c r="D518" s="180"/>
      <c r="E518" s="180"/>
      <c r="F518" s="180"/>
      <c r="G518" s="178"/>
      <c r="H518" s="180"/>
    </row>
    <row r="519" spans="1:10" ht="12.75" customHeight="1" x14ac:dyDescent="0.2">
      <c r="A519" s="4"/>
      <c r="B519" s="23"/>
      <c r="C519" s="3"/>
      <c r="D519" s="180"/>
      <c r="E519" s="180"/>
      <c r="F519" s="180"/>
      <c r="G519" s="178"/>
      <c r="H519" s="180"/>
      <c r="J519" s="28"/>
    </row>
    <row r="520" spans="1:10" ht="12.75" customHeight="1" x14ac:dyDescent="0.2">
      <c r="A520" s="4">
        <f>B520</f>
        <v>41893</v>
      </c>
      <c r="B520" s="20">
        <f>B518+1</f>
        <v>41893</v>
      </c>
      <c r="C520" s="3"/>
      <c r="D520" s="180"/>
      <c r="E520" s="180" t="s">
        <v>100</v>
      </c>
      <c r="F520" s="180"/>
      <c r="G520" s="178"/>
      <c r="H520" s="180"/>
    </row>
    <row r="521" spans="1:10" ht="12.75" customHeight="1" x14ac:dyDescent="0.2">
      <c r="A521" s="4"/>
      <c r="B521" s="23"/>
      <c r="C521" s="3"/>
      <c r="D521" s="180"/>
      <c r="E521" s="180"/>
      <c r="F521" s="180"/>
      <c r="G521" s="178"/>
      <c r="H521" s="180"/>
      <c r="J521" s="28"/>
    </row>
    <row r="522" spans="1:10" ht="12.75" customHeight="1" x14ac:dyDescent="0.2">
      <c r="A522" s="4">
        <f>B522</f>
        <v>41894</v>
      </c>
      <c r="B522" s="20">
        <f>B520+1</f>
        <v>41894</v>
      </c>
      <c r="C522" s="3"/>
      <c r="D522" s="180"/>
      <c r="E522" s="180" t="s">
        <v>236</v>
      </c>
      <c r="F522" s="180" t="s">
        <v>241</v>
      </c>
      <c r="G522" s="178"/>
      <c r="H522" s="180"/>
    </row>
    <row r="523" spans="1:10" ht="12.75" customHeight="1" x14ac:dyDescent="0.2">
      <c r="A523" s="4"/>
      <c r="B523" s="23"/>
      <c r="C523" s="3"/>
      <c r="D523" s="180"/>
      <c r="E523" s="180"/>
      <c r="F523" s="180"/>
      <c r="G523" s="178"/>
      <c r="H523" s="180"/>
      <c r="J523" s="28"/>
    </row>
    <row r="524" spans="1:10" ht="12.75" customHeight="1" x14ac:dyDescent="0.2">
      <c r="A524" s="4">
        <f>B524</f>
        <v>41895</v>
      </c>
      <c r="B524" s="20">
        <f>B522+1</f>
        <v>41895</v>
      </c>
      <c r="C524" s="3"/>
      <c r="D524" s="180"/>
      <c r="E524" s="180"/>
      <c r="F524" s="180"/>
      <c r="G524" s="178"/>
      <c r="H524" s="180"/>
    </row>
    <row r="525" spans="1:10" ht="12.75" customHeight="1" x14ac:dyDescent="0.2">
      <c r="A525" s="4"/>
      <c r="B525" s="23"/>
      <c r="C525" s="3"/>
      <c r="D525" s="180"/>
      <c r="E525" s="180"/>
      <c r="F525" s="180"/>
      <c r="G525" s="178"/>
      <c r="H525" s="180"/>
      <c r="J525" s="28"/>
    </row>
    <row r="526" spans="1:10" ht="12.75" customHeight="1" x14ac:dyDescent="0.2">
      <c r="A526" s="4">
        <f>B526</f>
        <v>41896</v>
      </c>
      <c r="B526" s="20">
        <f>B524+1</f>
        <v>41896</v>
      </c>
      <c r="C526" s="3"/>
      <c r="D526" s="180"/>
      <c r="E526" s="180"/>
      <c r="F526" s="180"/>
      <c r="G526" s="178"/>
      <c r="H526" s="180"/>
    </row>
    <row r="527" spans="1:10" ht="12.75" customHeight="1" x14ac:dyDescent="0.2">
      <c r="A527" s="4"/>
      <c r="B527" s="23"/>
      <c r="C527" s="3"/>
      <c r="D527" s="180"/>
      <c r="E527" s="180"/>
      <c r="F527" s="180"/>
      <c r="G527" s="178"/>
      <c r="H527" s="180"/>
      <c r="J527" s="28"/>
    </row>
    <row r="528" spans="1:10" ht="12.75" customHeight="1" x14ac:dyDescent="0.2">
      <c r="A528" s="4">
        <f>B528</f>
        <v>41897</v>
      </c>
      <c r="B528" s="20">
        <f>B526+1</f>
        <v>41897</v>
      </c>
      <c r="C528" s="3"/>
      <c r="D528" s="180"/>
      <c r="E528" s="180"/>
      <c r="F528" s="180"/>
      <c r="G528" s="178"/>
      <c r="H528" s="180"/>
    </row>
    <row r="529" spans="1:10" ht="12.75" customHeight="1" x14ac:dyDescent="0.2">
      <c r="A529" s="4"/>
      <c r="B529" s="23"/>
      <c r="C529" s="3"/>
      <c r="D529" s="180"/>
      <c r="E529" s="180"/>
      <c r="F529" s="180"/>
      <c r="G529" s="178"/>
      <c r="H529" s="180"/>
      <c r="J529" s="28"/>
    </row>
    <row r="530" spans="1:10" ht="12.75" customHeight="1" x14ac:dyDescent="0.2">
      <c r="A530" s="4">
        <f>B530</f>
        <v>41898</v>
      </c>
      <c r="B530" s="20">
        <f>B528+1</f>
        <v>41898</v>
      </c>
      <c r="C530" s="3"/>
      <c r="D530" s="180"/>
      <c r="E530" s="180"/>
      <c r="F530" s="180"/>
      <c r="G530" s="178"/>
      <c r="H530" s="180"/>
    </row>
    <row r="531" spans="1:10" ht="12.75" customHeight="1" x14ac:dyDescent="0.2">
      <c r="A531" s="4"/>
      <c r="B531" s="23"/>
      <c r="C531" s="3"/>
      <c r="D531" s="180"/>
      <c r="E531" s="180"/>
      <c r="F531" s="180"/>
      <c r="G531" s="178"/>
      <c r="H531" s="180"/>
      <c r="J531" s="28"/>
    </row>
    <row r="532" spans="1:10" ht="12.75" customHeight="1" x14ac:dyDescent="0.2">
      <c r="A532" s="4">
        <f>B532</f>
        <v>41899</v>
      </c>
      <c r="B532" s="20">
        <f>B530+1</f>
        <v>41899</v>
      </c>
      <c r="C532" s="3"/>
      <c r="D532" s="180"/>
      <c r="E532" s="180"/>
      <c r="F532" s="180"/>
      <c r="G532" s="178"/>
      <c r="H532" s="180"/>
    </row>
    <row r="533" spans="1:10" ht="12.75" customHeight="1" x14ac:dyDescent="0.2">
      <c r="A533" s="4"/>
      <c r="B533" s="23"/>
      <c r="C533" s="3"/>
      <c r="D533" s="180"/>
      <c r="E533" s="180"/>
      <c r="F533" s="180"/>
      <c r="G533" s="178"/>
      <c r="H533" s="180"/>
      <c r="J533" s="28"/>
    </row>
    <row r="534" spans="1:10" ht="12.75" customHeight="1" x14ac:dyDescent="0.2">
      <c r="A534" s="4">
        <f>B534</f>
        <v>41900</v>
      </c>
      <c r="B534" s="20">
        <f>B532+1</f>
        <v>41900</v>
      </c>
      <c r="C534" s="3"/>
      <c r="D534" s="180"/>
      <c r="E534" s="180" t="s">
        <v>100</v>
      </c>
      <c r="F534" s="180"/>
      <c r="G534" s="178"/>
      <c r="H534" s="180"/>
    </row>
    <row r="535" spans="1:10" ht="12.75" customHeight="1" x14ac:dyDescent="0.2">
      <c r="A535" s="4"/>
      <c r="B535" s="23"/>
      <c r="C535" s="3"/>
      <c r="D535" s="180"/>
      <c r="E535" s="180"/>
      <c r="F535" s="180"/>
      <c r="G535" s="178"/>
      <c r="H535" s="180"/>
      <c r="J535" s="28"/>
    </row>
    <row r="536" spans="1:10" ht="12.75" customHeight="1" x14ac:dyDescent="0.2">
      <c r="A536" s="4">
        <f>B536</f>
        <v>41901</v>
      </c>
      <c r="B536" s="20">
        <f>B534+1</f>
        <v>41901</v>
      </c>
      <c r="C536" s="3"/>
      <c r="D536" s="180"/>
      <c r="E536" s="180" t="s">
        <v>236</v>
      </c>
      <c r="F536" s="180"/>
      <c r="G536" s="178"/>
      <c r="H536" s="180"/>
    </row>
    <row r="537" spans="1:10" ht="12.75" customHeight="1" x14ac:dyDescent="0.2">
      <c r="A537" s="4"/>
      <c r="B537" s="23"/>
      <c r="C537" s="3"/>
      <c r="D537" s="180"/>
      <c r="E537" s="180"/>
      <c r="F537" s="180"/>
      <c r="G537" s="178"/>
      <c r="H537" s="180"/>
      <c r="J537" s="28"/>
    </row>
    <row r="538" spans="1:10" ht="12.75" customHeight="1" x14ac:dyDescent="0.2">
      <c r="A538" s="4">
        <f>B538</f>
        <v>41902</v>
      </c>
      <c r="B538" s="20">
        <f>B536+1</f>
        <v>41902</v>
      </c>
      <c r="C538" s="3"/>
      <c r="D538" s="180"/>
      <c r="E538" s="180"/>
      <c r="F538" s="180" t="s">
        <v>255</v>
      </c>
      <c r="G538" s="178"/>
      <c r="H538" s="180"/>
    </row>
    <row r="539" spans="1:10" ht="12.75" customHeight="1" x14ac:dyDescent="0.2">
      <c r="A539" s="4"/>
      <c r="B539" s="23"/>
      <c r="C539" s="3"/>
      <c r="D539" s="180"/>
      <c r="E539" s="180"/>
      <c r="F539" s="180"/>
      <c r="G539" s="178"/>
      <c r="H539" s="180"/>
      <c r="J539" s="28"/>
    </row>
    <row r="540" spans="1:10" ht="12.75" customHeight="1" x14ac:dyDescent="0.2">
      <c r="A540" s="4">
        <f>B540</f>
        <v>41903</v>
      </c>
      <c r="B540" s="20">
        <f>B538+1</f>
        <v>41903</v>
      </c>
      <c r="C540" s="3"/>
      <c r="D540" s="180"/>
      <c r="E540" s="180"/>
      <c r="F540" s="180"/>
      <c r="G540" s="178"/>
      <c r="H540" s="180"/>
    </row>
    <row r="541" spans="1:10" ht="12.75" customHeight="1" x14ac:dyDescent="0.2">
      <c r="A541" s="4"/>
      <c r="B541" s="23"/>
      <c r="C541" s="3"/>
      <c r="D541" s="180"/>
      <c r="E541" s="180"/>
      <c r="F541" s="180"/>
      <c r="G541" s="178"/>
      <c r="H541" s="180"/>
      <c r="J541" s="28"/>
    </row>
    <row r="542" spans="1:10" ht="12.75" customHeight="1" x14ac:dyDescent="0.2">
      <c r="A542" s="4">
        <f>B542</f>
        <v>41904</v>
      </c>
      <c r="B542" s="20">
        <f>B540+1</f>
        <v>41904</v>
      </c>
      <c r="C542" s="3"/>
      <c r="D542" s="180"/>
      <c r="E542" s="180"/>
      <c r="F542" s="180"/>
      <c r="G542" s="178"/>
      <c r="H542" s="180"/>
    </row>
    <row r="543" spans="1:10" ht="12.75" customHeight="1" x14ac:dyDescent="0.2">
      <c r="A543" s="4"/>
      <c r="B543" s="23"/>
      <c r="C543" s="3"/>
      <c r="D543" s="180"/>
      <c r="E543" s="180"/>
      <c r="F543" s="180"/>
      <c r="G543" s="178"/>
      <c r="H543" s="180"/>
      <c r="J543" s="28"/>
    </row>
    <row r="544" spans="1:10" ht="12.75" customHeight="1" x14ac:dyDescent="0.2">
      <c r="A544" s="4">
        <f>B544</f>
        <v>41905</v>
      </c>
      <c r="B544" s="20">
        <f>B542+1</f>
        <v>41905</v>
      </c>
      <c r="C544" s="3"/>
      <c r="D544" s="180"/>
      <c r="E544" s="180"/>
      <c r="F544" s="180"/>
      <c r="G544" s="178"/>
      <c r="H544" s="180"/>
    </row>
    <row r="545" spans="1:10" ht="12.75" customHeight="1" x14ac:dyDescent="0.2">
      <c r="A545" s="4"/>
      <c r="B545" s="23"/>
      <c r="C545" s="3"/>
      <c r="D545" s="180"/>
      <c r="E545" s="180"/>
      <c r="F545" s="180"/>
      <c r="G545" s="178"/>
      <c r="H545" s="180"/>
      <c r="J545" s="28"/>
    </row>
    <row r="546" spans="1:10" ht="12.75" customHeight="1" x14ac:dyDescent="0.2">
      <c r="A546" s="4">
        <f>B546</f>
        <v>41906</v>
      </c>
      <c r="B546" s="20">
        <f>B544+1</f>
        <v>41906</v>
      </c>
      <c r="C546" s="3"/>
      <c r="D546" s="180"/>
      <c r="E546" s="180"/>
      <c r="F546" s="180"/>
      <c r="G546" s="178"/>
      <c r="H546" s="180"/>
    </row>
    <row r="547" spans="1:10" ht="12.75" customHeight="1" x14ac:dyDescent="0.2">
      <c r="A547" s="4"/>
      <c r="B547" s="23"/>
      <c r="C547" s="3"/>
      <c r="D547" s="180"/>
      <c r="E547" s="180"/>
      <c r="F547" s="180"/>
      <c r="G547" s="178"/>
      <c r="H547" s="180"/>
      <c r="J547" s="28"/>
    </row>
    <row r="548" spans="1:10" ht="12.75" customHeight="1" x14ac:dyDescent="0.2">
      <c r="A548" s="4">
        <f>B548</f>
        <v>41907</v>
      </c>
      <c r="B548" s="20">
        <f>B546+1</f>
        <v>41907</v>
      </c>
      <c r="C548" s="3"/>
      <c r="D548" s="180"/>
      <c r="E548" s="180" t="s">
        <v>100</v>
      </c>
      <c r="F548" s="180"/>
      <c r="G548" s="178"/>
      <c r="H548" s="180"/>
    </row>
    <row r="549" spans="1:10" ht="12.75" customHeight="1" x14ac:dyDescent="0.2">
      <c r="A549" s="4"/>
      <c r="B549" s="23"/>
      <c r="C549" s="3"/>
      <c r="D549" s="180"/>
      <c r="E549" s="180"/>
      <c r="F549" s="180"/>
      <c r="G549" s="178"/>
      <c r="H549" s="180"/>
      <c r="J549" s="28"/>
    </row>
    <row r="550" spans="1:10" ht="12.75" customHeight="1" x14ac:dyDescent="0.2">
      <c r="A550" s="4">
        <f>B550</f>
        <v>41908</v>
      </c>
      <c r="B550" s="20">
        <f>B548+1</f>
        <v>41908</v>
      </c>
      <c r="C550" s="3"/>
      <c r="D550" s="180"/>
      <c r="E550" s="180" t="s">
        <v>236</v>
      </c>
      <c r="F550" s="180"/>
      <c r="G550" s="178"/>
      <c r="H550" s="180"/>
    </row>
    <row r="551" spans="1:10" ht="12.75" customHeight="1" x14ac:dyDescent="0.2">
      <c r="A551" s="4"/>
      <c r="B551" s="23"/>
      <c r="C551" s="3"/>
      <c r="D551" s="180"/>
      <c r="E551" s="180"/>
      <c r="F551" s="180"/>
      <c r="G551" s="178"/>
      <c r="H551" s="180"/>
      <c r="J551" s="28"/>
    </row>
    <row r="552" spans="1:10" ht="12.75" customHeight="1" x14ac:dyDescent="0.2">
      <c r="A552" s="4">
        <f>B552</f>
        <v>41909</v>
      </c>
      <c r="B552" s="20">
        <f>B550+1</f>
        <v>41909</v>
      </c>
      <c r="C552" s="3"/>
      <c r="D552" s="180"/>
      <c r="E552" s="180"/>
      <c r="F552" s="180"/>
      <c r="G552" s="178"/>
      <c r="H552" s="180"/>
    </row>
    <row r="553" spans="1:10" ht="12.75" customHeight="1" x14ac:dyDescent="0.2">
      <c r="A553" s="4"/>
      <c r="B553" s="23"/>
      <c r="C553" s="3"/>
      <c r="D553" s="180"/>
      <c r="E553" s="180"/>
      <c r="F553" s="180"/>
      <c r="G553" s="178"/>
      <c r="H553" s="180"/>
      <c r="J553" s="28"/>
    </row>
    <row r="554" spans="1:10" ht="12.75" customHeight="1" x14ac:dyDescent="0.2">
      <c r="A554" s="4">
        <f>B554</f>
        <v>41910</v>
      </c>
      <c r="B554" s="20">
        <f>B552+1</f>
        <v>41910</v>
      </c>
      <c r="C554" s="3"/>
      <c r="D554" s="180"/>
      <c r="E554" s="180"/>
      <c r="F554" s="180" t="s">
        <v>239</v>
      </c>
      <c r="G554" s="178"/>
      <c r="H554" s="180"/>
    </row>
    <row r="555" spans="1:10" ht="12.75" customHeight="1" x14ac:dyDescent="0.2">
      <c r="A555" s="4"/>
      <c r="B555" s="23"/>
      <c r="C555" s="3"/>
      <c r="D555" s="180"/>
      <c r="E555" s="180"/>
      <c r="F555" s="180"/>
      <c r="G555" s="178"/>
      <c r="H555" s="180"/>
      <c r="J555" s="28"/>
    </row>
    <row r="556" spans="1:10" ht="12.75" customHeight="1" x14ac:dyDescent="0.2">
      <c r="A556" s="4">
        <f>B556</f>
        <v>41911</v>
      </c>
      <c r="B556" s="20">
        <f>B554+1</f>
        <v>41911</v>
      </c>
      <c r="C556" s="3"/>
      <c r="D556" s="180"/>
      <c r="E556" s="180"/>
      <c r="F556" s="180"/>
      <c r="G556" s="178"/>
      <c r="H556" s="180"/>
    </row>
    <row r="557" spans="1:10" ht="12.75" customHeight="1" x14ac:dyDescent="0.2">
      <c r="A557" s="4"/>
      <c r="B557" s="23"/>
      <c r="C557" s="3"/>
      <c r="D557" s="180"/>
      <c r="E557" s="180"/>
      <c r="F557" s="180"/>
      <c r="G557" s="178"/>
      <c r="H557" s="180"/>
      <c r="J557" s="28"/>
    </row>
    <row r="558" spans="1:10" ht="12.75" customHeight="1" x14ac:dyDescent="0.2">
      <c r="A558" s="4">
        <f>B558</f>
        <v>41912</v>
      </c>
      <c r="B558" s="20">
        <f>B556+1</f>
        <v>41912</v>
      </c>
      <c r="C558" s="3"/>
      <c r="D558" s="180"/>
      <c r="E558" s="180"/>
      <c r="F558" s="180"/>
      <c r="G558" s="178"/>
      <c r="H558" s="180"/>
    </row>
    <row r="559" spans="1:10" ht="12.75" customHeight="1" x14ac:dyDescent="0.2">
      <c r="A559" s="4"/>
      <c r="B559" s="23"/>
      <c r="C559" s="3"/>
      <c r="D559" s="180"/>
      <c r="E559" s="180"/>
      <c r="F559" s="180"/>
      <c r="G559" s="178"/>
      <c r="H559" s="180"/>
      <c r="J559" s="28"/>
    </row>
    <row r="560" spans="1:10" ht="12.75" customHeight="1" x14ac:dyDescent="0.2">
      <c r="A560" s="4">
        <f>B560</f>
        <v>41913</v>
      </c>
      <c r="B560" s="20">
        <f>B558+1</f>
        <v>41913</v>
      </c>
      <c r="C560" s="3"/>
      <c r="D560" s="180"/>
      <c r="E560" s="180"/>
      <c r="F560" s="180" t="s">
        <v>197</v>
      </c>
      <c r="G560" s="178"/>
      <c r="H560" s="180"/>
    </row>
    <row r="561" spans="1:10" ht="12.75" customHeight="1" x14ac:dyDescent="0.2">
      <c r="A561" s="4"/>
      <c r="B561" s="23"/>
      <c r="C561" s="3"/>
      <c r="D561" s="180"/>
      <c r="E561" s="180"/>
      <c r="F561" s="180"/>
      <c r="G561" s="178"/>
      <c r="H561" s="180"/>
      <c r="J561" s="28"/>
    </row>
    <row r="562" spans="1:10" ht="12.75" customHeight="1" x14ac:dyDescent="0.2">
      <c r="A562" s="4">
        <f>B562</f>
        <v>41914</v>
      </c>
      <c r="B562" s="20">
        <f>B560+1</f>
        <v>41914</v>
      </c>
      <c r="C562" s="3"/>
      <c r="D562" s="180"/>
      <c r="E562" s="180" t="s">
        <v>100</v>
      </c>
      <c r="F562" s="180"/>
      <c r="G562" s="178"/>
      <c r="H562" s="180"/>
    </row>
    <row r="563" spans="1:10" ht="12.75" customHeight="1" x14ac:dyDescent="0.2">
      <c r="A563" s="4"/>
      <c r="B563" s="23"/>
      <c r="C563" s="3"/>
      <c r="D563" s="180"/>
      <c r="E563" s="180"/>
      <c r="F563" s="180"/>
      <c r="G563" s="178"/>
      <c r="H563" s="180"/>
      <c r="J563" s="28"/>
    </row>
    <row r="564" spans="1:10" ht="12.75" customHeight="1" x14ac:dyDescent="0.2">
      <c r="A564" s="4">
        <f>B564</f>
        <v>41915</v>
      </c>
      <c r="B564" s="20">
        <f>B562+1</f>
        <v>41915</v>
      </c>
      <c r="C564" s="3"/>
      <c r="D564" s="180"/>
      <c r="E564" s="180"/>
      <c r="F564" s="180"/>
      <c r="G564" s="178"/>
      <c r="H564" s="180"/>
    </row>
    <row r="565" spans="1:10" ht="12.75" customHeight="1" x14ac:dyDescent="0.2">
      <c r="A565" s="4"/>
      <c r="B565" s="23" t="s">
        <v>175</v>
      </c>
      <c r="C565" s="3"/>
      <c r="D565" s="180"/>
      <c r="E565" s="180"/>
      <c r="F565" s="180"/>
      <c r="G565" s="178"/>
      <c r="H565" s="180"/>
      <c r="J565" s="28"/>
    </row>
    <row r="566" spans="1:10" ht="12.75" customHeight="1" x14ac:dyDescent="0.2">
      <c r="A566" s="4">
        <f>B566</f>
        <v>41916</v>
      </c>
      <c r="B566" s="20">
        <f>B564+1</f>
        <v>41916</v>
      </c>
      <c r="C566" s="3"/>
      <c r="D566" s="180"/>
      <c r="E566" s="180"/>
      <c r="F566" s="180"/>
      <c r="G566" s="178"/>
      <c r="H566" s="180"/>
    </row>
    <row r="567" spans="1:10" ht="12.75" customHeight="1" x14ac:dyDescent="0.2">
      <c r="A567" s="4"/>
      <c r="B567" s="23"/>
      <c r="C567" s="3"/>
      <c r="D567" s="180"/>
      <c r="E567" s="180"/>
      <c r="F567" s="180"/>
      <c r="G567" s="178"/>
      <c r="H567" s="180"/>
      <c r="J567" s="28"/>
    </row>
    <row r="568" spans="1:10" ht="12.75" customHeight="1" x14ac:dyDescent="0.2">
      <c r="A568" s="4">
        <f>B568</f>
        <v>41917</v>
      </c>
      <c r="B568" s="20">
        <f>B566+1</f>
        <v>41917</v>
      </c>
      <c r="C568" s="3"/>
      <c r="D568" s="180"/>
      <c r="E568" s="180"/>
      <c r="F568" s="180" t="s">
        <v>240</v>
      </c>
      <c r="G568" s="178"/>
      <c r="H568" s="180"/>
    </row>
    <row r="569" spans="1:10" ht="12.75" customHeight="1" x14ac:dyDescent="0.2">
      <c r="A569" s="4"/>
      <c r="B569" s="23"/>
      <c r="C569" s="3"/>
      <c r="D569" s="180"/>
      <c r="E569" s="180"/>
      <c r="F569" s="180"/>
      <c r="G569" s="178"/>
      <c r="H569" s="180"/>
      <c r="J569" s="28"/>
    </row>
    <row r="570" spans="1:10" ht="12.75" customHeight="1" x14ac:dyDescent="0.2">
      <c r="A570" s="4">
        <f>B570</f>
        <v>41918</v>
      </c>
      <c r="B570" s="20">
        <f>B568+1</f>
        <v>41918</v>
      </c>
      <c r="C570" s="3" t="s">
        <v>47</v>
      </c>
      <c r="D570" s="180"/>
      <c r="E570" s="180"/>
      <c r="F570" s="180"/>
      <c r="G570" s="178"/>
      <c r="H570" s="180"/>
    </row>
    <row r="571" spans="1:10" ht="12.75" customHeight="1" x14ac:dyDescent="0.2">
      <c r="A571" s="4"/>
      <c r="B571" s="23"/>
      <c r="C571" s="3"/>
      <c r="D571" s="180"/>
      <c r="E571" s="180"/>
      <c r="F571" s="180"/>
      <c r="G571" s="178"/>
      <c r="H571" s="180"/>
      <c r="J571" s="28"/>
    </row>
    <row r="572" spans="1:10" ht="12.75" customHeight="1" x14ac:dyDescent="0.2">
      <c r="A572" s="4">
        <f>B572</f>
        <v>41919</v>
      </c>
      <c r="B572" s="20">
        <f>B570+1</f>
        <v>41919</v>
      </c>
      <c r="C572" s="3" t="s">
        <v>47</v>
      </c>
      <c r="D572" s="180"/>
      <c r="E572" s="180"/>
      <c r="F572" s="180"/>
      <c r="G572" s="178"/>
      <c r="H572" s="180"/>
    </row>
    <row r="573" spans="1:10" ht="12.75" customHeight="1" x14ac:dyDescent="0.2">
      <c r="A573" s="4"/>
      <c r="B573" s="23"/>
      <c r="C573" s="3"/>
      <c r="D573" s="180"/>
      <c r="E573" s="180"/>
      <c r="F573" s="180"/>
      <c r="G573" s="178"/>
      <c r="H573" s="180"/>
      <c r="J573" s="28"/>
    </row>
    <row r="574" spans="1:10" ht="12.75" customHeight="1" x14ac:dyDescent="0.2">
      <c r="A574" s="4">
        <f>B574</f>
        <v>41920</v>
      </c>
      <c r="B574" s="20">
        <f>B572+1</f>
        <v>41920</v>
      </c>
      <c r="C574" s="3" t="s">
        <v>47</v>
      </c>
      <c r="D574" s="180"/>
      <c r="E574" s="180"/>
      <c r="F574" s="180"/>
      <c r="G574" s="178"/>
      <c r="H574" s="180"/>
    </row>
    <row r="575" spans="1:10" ht="12.75" customHeight="1" x14ac:dyDescent="0.2">
      <c r="A575" s="4"/>
      <c r="B575" s="23"/>
      <c r="C575" s="3"/>
      <c r="D575" s="180"/>
      <c r="E575" s="180"/>
      <c r="F575" s="180"/>
      <c r="G575" s="178"/>
      <c r="H575" s="180"/>
      <c r="J575" s="28"/>
    </row>
    <row r="576" spans="1:10" ht="12.75" customHeight="1" x14ac:dyDescent="0.2">
      <c r="A576" s="4">
        <f>B576</f>
        <v>41921</v>
      </c>
      <c r="B576" s="20">
        <f>B574+1</f>
        <v>41921</v>
      </c>
      <c r="C576" s="3" t="s">
        <v>47</v>
      </c>
      <c r="D576" s="180"/>
      <c r="E576" s="180"/>
      <c r="F576" s="180"/>
      <c r="G576" s="178"/>
      <c r="H576" s="180"/>
    </row>
    <row r="577" spans="1:10" ht="12.75" customHeight="1" x14ac:dyDescent="0.2">
      <c r="A577" s="4"/>
      <c r="B577" s="23"/>
      <c r="C577" s="3"/>
      <c r="D577" s="180"/>
      <c r="E577" s="180"/>
      <c r="F577" s="180"/>
      <c r="G577" s="178"/>
      <c r="H577" s="180"/>
      <c r="J577" s="28"/>
    </row>
    <row r="578" spans="1:10" ht="12.75" customHeight="1" x14ac:dyDescent="0.2">
      <c r="A578" s="4">
        <f>B578</f>
        <v>41922</v>
      </c>
      <c r="B578" s="20">
        <f>B576+1</f>
        <v>41922</v>
      </c>
      <c r="C578" s="3" t="s">
        <v>47</v>
      </c>
      <c r="D578" s="180"/>
      <c r="E578" s="180"/>
      <c r="F578" s="180" t="s">
        <v>241</v>
      </c>
      <c r="G578" s="178"/>
      <c r="H578" s="180"/>
    </row>
    <row r="579" spans="1:10" ht="12.75" customHeight="1" x14ac:dyDescent="0.2">
      <c r="A579" s="4"/>
      <c r="B579" s="23"/>
      <c r="C579" s="3"/>
      <c r="D579" s="180"/>
      <c r="E579" s="180"/>
      <c r="F579" s="180"/>
      <c r="G579" s="178"/>
      <c r="H579" s="180"/>
      <c r="J579" s="28"/>
    </row>
    <row r="580" spans="1:10" ht="12.75" customHeight="1" x14ac:dyDescent="0.2">
      <c r="A580" s="4">
        <f>B580</f>
        <v>41923</v>
      </c>
      <c r="B580" s="20">
        <f>B578+1</f>
        <v>41923</v>
      </c>
      <c r="C580" s="3" t="s">
        <v>47</v>
      </c>
      <c r="D580" s="180"/>
      <c r="E580" s="180"/>
      <c r="F580" s="180"/>
      <c r="G580" s="178"/>
      <c r="H580" s="180"/>
    </row>
    <row r="581" spans="1:10" ht="12.75" customHeight="1" x14ac:dyDescent="0.2">
      <c r="A581" s="4"/>
      <c r="B581" s="23"/>
      <c r="C581" s="3"/>
      <c r="D581" s="180"/>
      <c r="E581" s="180"/>
      <c r="F581" s="180"/>
      <c r="G581" s="178"/>
      <c r="H581" s="180"/>
      <c r="J581" s="28"/>
    </row>
    <row r="582" spans="1:10" ht="12.75" customHeight="1" x14ac:dyDescent="0.2">
      <c r="A582" s="4">
        <f>B582</f>
        <v>41924</v>
      </c>
      <c r="B582" s="20">
        <f>B580+1</f>
        <v>41924</v>
      </c>
      <c r="C582" s="3" t="s">
        <v>47</v>
      </c>
      <c r="D582" s="180"/>
      <c r="E582" s="180"/>
      <c r="F582" s="180"/>
      <c r="G582" s="178"/>
      <c r="H582" s="180"/>
    </row>
    <row r="583" spans="1:10" ht="12.75" customHeight="1" x14ac:dyDescent="0.2">
      <c r="A583" s="4"/>
      <c r="B583" s="23"/>
      <c r="C583" s="3"/>
      <c r="D583" s="180"/>
      <c r="E583" s="180"/>
      <c r="F583" s="180"/>
      <c r="G583" s="178"/>
      <c r="H583" s="180"/>
      <c r="J583" s="28"/>
    </row>
    <row r="584" spans="1:10" ht="12.75" customHeight="1" x14ac:dyDescent="0.2">
      <c r="A584" s="4">
        <f>B584</f>
        <v>41925</v>
      </c>
      <c r="B584" s="20">
        <f>B582+1</f>
        <v>41925</v>
      </c>
      <c r="C584" s="3" t="s">
        <v>47</v>
      </c>
      <c r="D584" s="180"/>
      <c r="E584" s="180"/>
      <c r="F584" s="180"/>
      <c r="G584" s="178"/>
      <c r="H584" s="180"/>
    </row>
    <row r="585" spans="1:10" ht="12.75" customHeight="1" x14ac:dyDescent="0.2">
      <c r="A585" s="4"/>
      <c r="B585" s="23"/>
      <c r="C585" s="3"/>
      <c r="D585" s="180"/>
      <c r="E585" s="180"/>
      <c r="F585" s="180"/>
      <c r="G585" s="178"/>
      <c r="H585" s="180"/>
      <c r="J585" s="28"/>
    </row>
    <row r="586" spans="1:10" ht="12.75" customHeight="1" x14ac:dyDescent="0.2">
      <c r="A586" s="4">
        <f>B586</f>
        <v>41926</v>
      </c>
      <c r="B586" s="20">
        <f>B584+1</f>
        <v>41926</v>
      </c>
      <c r="C586" s="3" t="s">
        <v>47</v>
      </c>
      <c r="D586" s="180"/>
      <c r="E586" s="180"/>
      <c r="F586" s="180"/>
      <c r="G586" s="178"/>
      <c r="H586" s="180"/>
    </row>
    <row r="587" spans="1:10" ht="12.75" customHeight="1" x14ac:dyDescent="0.2">
      <c r="A587" s="4"/>
      <c r="B587" s="23"/>
      <c r="C587" s="3"/>
      <c r="D587" s="180"/>
      <c r="E587" s="180"/>
      <c r="F587" s="180"/>
      <c r="G587" s="178"/>
      <c r="H587" s="180"/>
      <c r="J587" s="28"/>
    </row>
    <row r="588" spans="1:10" ht="12.75" customHeight="1" x14ac:dyDescent="0.2">
      <c r="A588" s="4">
        <f>B588</f>
        <v>41927</v>
      </c>
      <c r="B588" s="20">
        <f>B586+1</f>
        <v>41927</v>
      </c>
      <c r="C588" s="3" t="s">
        <v>47</v>
      </c>
      <c r="D588" s="180"/>
      <c r="E588" s="180"/>
      <c r="F588" s="180"/>
      <c r="G588" s="178"/>
      <c r="H588" s="180"/>
    </row>
    <row r="589" spans="1:10" ht="12.75" customHeight="1" x14ac:dyDescent="0.2">
      <c r="A589" s="4"/>
      <c r="B589" s="23"/>
      <c r="C589" s="3"/>
      <c r="D589" s="180"/>
      <c r="E589" s="180"/>
      <c r="F589" s="180"/>
      <c r="G589" s="178"/>
      <c r="H589" s="180"/>
      <c r="J589" s="28"/>
    </row>
    <row r="590" spans="1:10" ht="12.75" customHeight="1" x14ac:dyDescent="0.2">
      <c r="A590" s="4">
        <f>B590</f>
        <v>41928</v>
      </c>
      <c r="B590" s="20">
        <f>B588+1</f>
        <v>41928</v>
      </c>
      <c r="C590" s="3" t="s">
        <v>47</v>
      </c>
      <c r="D590" s="180"/>
      <c r="E590" s="180"/>
      <c r="F590" s="180"/>
      <c r="G590" s="178"/>
      <c r="H590" s="180"/>
    </row>
    <row r="591" spans="1:10" ht="12.75" customHeight="1" x14ac:dyDescent="0.2">
      <c r="A591" s="4"/>
      <c r="B591" s="23"/>
      <c r="C591" s="3"/>
      <c r="D591" s="180"/>
      <c r="E591" s="180"/>
      <c r="F591" s="180"/>
      <c r="G591" s="178"/>
      <c r="H591" s="180"/>
      <c r="J591" s="28"/>
    </row>
    <row r="592" spans="1:10" ht="12.75" customHeight="1" x14ac:dyDescent="0.2">
      <c r="A592" s="4">
        <f>B592</f>
        <v>41929</v>
      </c>
      <c r="B592" s="20">
        <f>B590+1</f>
        <v>41929</v>
      </c>
      <c r="C592" s="3" t="s">
        <v>47</v>
      </c>
      <c r="D592" s="180"/>
      <c r="E592" s="180"/>
      <c r="F592" s="180"/>
      <c r="G592" s="178"/>
      <c r="H592" s="180"/>
    </row>
    <row r="593" spans="1:10" ht="12.75" customHeight="1" x14ac:dyDescent="0.2">
      <c r="A593" s="4"/>
      <c r="B593" s="23"/>
      <c r="C593" s="3"/>
      <c r="D593" s="180"/>
      <c r="E593" s="180"/>
      <c r="F593" s="180"/>
      <c r="G593" s="178"/>
      <c r="H593" s="180"/>
      <c r="J593" s="28"/>
    </row>
    <row r="594" spans="1:10" ht="12.75" customHeight="1" x14ac:dyDescent="0.2">
      <c r="A594" s="4">
        <f>B594</f>
        <v>41930</v>
      </c>
      <c r="B594" s="20">
        <f>B592+1</f>
        <v>41930</v>
      </c>
      <c r="C594" s="3" t="s">
        <v>47</v>
      </c>
      <c r="D594" s="180"/>
      <c r="E594" s="180"/>
      <c r="F594" s="180" t="s">
        <v>256</v>
      </c>
      <c r="G594" s="178"/>
      <c r="H594" s="180"/>
    </row>
    <row r="595" spans="1:10" ht="12.75" customHeight="1" x14ac:dyDescent="0.2">
      <c r="A595" s="4"/>
      <c r="B595" s="23"/>
      <c r="C595" s="3"/>
      <c r="D595" s="180"/>
      <c r="E595" s="180"/>
      <c r="F595" s="180"/>
      <c r="G595" s="178"/>
      <c r="H595" s="180"/>
      <c r="J595" s="28"/>
    </row>
    <row r="596" spans="1:10" ht="12.75" customHeight="1" x14ac:dyDescent="0.2">
      <c r="A596" s="4">
        <f>B596</f>
        <v>41931</v>
      </c>
      <c r="B596" s="20">
        <f>B594+1</f>
        <v>41931</v>
      </c>
      <c r="C596" s="3"/>
      <c r="D596" s="180"/>
      <c r="E596" s="180"/>
      <c r="F596" s="180"/>
      <c r="G596" s="178"/>
      <c r="H596" s="180"/>
    </row>
    <row r="597" spans="1:10" ht="12.75" customHeight="1" x14ac:dyDescent="0.2">
      <c r="A597" s="4"/>
      <c r="B597" s="23"/>
      <c r="C597" s="3"/>
      <c r="D597" s="180"/>
      <c r="E597" s="180"/>
      <c r="F597" s="180"/>
      <c r="G597" s="178"/>
      <c r="H597" s="180"/>
      <c r="J597" s="28"/>
    </row>
    <row r="598" spans="1:10" ht="12.75" customHeight="1" x14ac:dyDescent="0.2">
      <c r="A598" s="4">
        <f>B598</f>
        <v>41932</v>
      </c>
      <c r="B598" s="20">
        <f>B596+1</f>
        <v>41932</v>
      </c>
      <c r="C598" s="3"/>
      <c r="D598" s="180"/>
      <c r="E598" s="180"/>
      <c r="F598" s="180"/>
      <c r="G598" s="178"/>
      <c r="H598" s="180"/>
    </row>
    <row r="599" spans="1:10" ht="12.75" customHeight="1" x14ac:dyDescent="0.2">
      <c r="A599" s="4"/>
      <c r="B599" s="23"/>
      <c r="C599" s="3"/>
      <c r="D599" s="180"/>
      <c r="E599" s="180"/>
      <c r="F599" s="180"/>
      <c r="G599" s="178"/>
      <c r="H599" s="180"/>
      <c r="J599" s="28"/>
    </row>
    <row r="600" spans="1:10" ht="12.75" customHeight="1" x14ac:dyDescent="0.2">
      <c r="A600" s="4">
        <f>B600</f>
        <v>41933</v>
      </c>
      <c r="B600" s="20">
        <f>B598+1</f>
        <v>41933</v>
      </c>
      <c r="C600" s="3"/>
      <c r="D600" s="180"/>
      <c r="E600" s="180"/>
      <c r="F600" s="180"/>
      <c r="G600" s="178"/>
      <c r="H600" s="180"/>
    </row>
    <row r="601" spans="1:10" ht="12.75" customHeight="1" x14ac:dyDescent="0.2">
      <c r="A601" s="4"/>
      <c r="B601" s="23"/>
      <c r="C601" s="3"/>
      <c r="D601" s="180"/>
      <c r="E601" s="180"/>
      <c r="F601" s="180"/>
      <c r="G601" s="178"/>
      <c r="H601" s="180"/>
      <c r="J601" s="28"/>
    </row>
    <row r="602" spans="1:10" ht="12.75" customHeight="1" x14ac:dyDescent="0.2">
      <c r="A602" s="4">
        <f>B602</f>
        <v>41934</v>
      </c>
      <c r="B602" s="20">
        <f>B600+1</f>
        <v>41934</v>
      </c>
      <c r="C602" s="3"/>
      <c r="D602" s="180"/>
      <c r="E602" s="180"/>
      <c r="F602" s="180"/>
      <c r="G602" s="178"/>
      <c r="H602" s="180"/>
    </row>
    <row r="603" spans="1:10" ht="12.75" customHeight="1" x14ac:dyDescent="0.2">
      <c r="A603" s="4"/>
      <c r="B603" s="23"/>
      <c r="C603" s="3"/>
      <c r="D603" s="180"/>
      <c r="E603" s="180"/>
      <c r="F603" s="180"/>
      <c r="G603" s="178"/>
      <c r="H603" s="180"/>
      <c r="J603" s="28"/>
    </row>
    <row r="604" spans="1:10" ht="12.75" customHeight="1" x14ac:dyDescent="0.2">
      <c r="A604" s="4">
        <f>B604</f>
        <v>41935</v>
      </c>
      <c r="B604" s="20">
        <f>B602+1</f>
        <v>41935</v>
      </c>
      <c r="C604" s="3"/>
      <c r="D604" s="180"/>
      <c r="E604" s="180" t="s">
        <v>100</v>
      </c>
      <c r="F604" s="180"/>
      <c r="G604" s="178"/>
      <c r="H604" s="180"/>
    </row>
    <row r="605" spans="1:10" ht="12.75" customHeight="1" x14ac:dyDescent="0.2">
      <c r="A605" s="4"/>
      <c r="B605" s="23"/>
      <c r="C605" s="3"/>
      <c r="D605" s="180"/>
      <c r="E605" s="180"/>
      <c r="F605" s="180"/>
      <c r="G605" s="178"/>
      <c r="H605" s="180"/>
      <c r="J605" s="28"/>
    </row>
    <row r="606" spans="1:10" ht="12.75" customHeight="1" x14ac:dyDescent="0.2">
      <c r="A606" s="4">
        <f>B606</f>
        <v>41936</v>
      </c>
      <c r="B606" s="20">
        <f>B604+1</f>
        <v>41936</v>
      </c>
      <c r="C606" s="3"/>
      <c r="D606" s="180"/>
      <c r="E606" s="180" t="s">
        <v>236</v>
      </c>
      <c r="F606" s="180"/>
      <c r="G606" s="178"/>
      <c r="H606" s="180"/>
    </row>
    <row r="607" spans="1:10" ht="12.75" customHeight="1" x14ac:dyDescent="0.2">
      <c r="A607" s="4"/>
      <c r="B607" s="23"/>
      <c r="C607" s="3"/>
      <c r="D607" s="180"/>
      <c r="E607" s="180"/>
      <c r="F607" s="180"/>
      <c r="G607" s="178"/>
      <c r="H607" s="180"/>
      <c r="J607" s="28"/>
    </row>
    <row r="608" spans="1:10" ht="12.75" customHeight="1" x14ac:dyDescent="0.2">
      <c r="A608" s="4">
        <f>B608</f>
        <v>41937</v>
      </c>
      <c r="B608" s="20">
        <f>B606+1</f>
        <v>41937</v>
      </c>
      <c r="C608" s="3"/>
      <c r="D608" s="180"/>
      <c r="E608" s="180"/>
      <c r="F608" s="180"/>
      <c r="G608" s="178"/>
      <c r="H608" s="180"/>
    </row>
    <row r="609" spans="1:10" ht="12.75" customHeight="1" x14ac:dyDescent="0.2">
      <c r="A609" s="4"/>
      <c r="B609" s="23"/>
      <c r="C609" s="3"/>
      <c r="D609" s="180"/>
      <c r="E609" s="180"/>
      <c r="F609" s="180"/>
      <c r="G609" s="178"/>
      <c r="H609" s="180"/>
      <c r="J609" s="28"/>
    </row>
    <row r="610" spans="1:10" ht="12.75" customHeight="1" x14ac:dyDescent="0.2">
      <c r="A610" s="4">
        <f>B610</f>
        <v>41938</v>
      </c>
      <c r="B610" s="20">
        <f>B608+1</f>
        <v>41938</v>
      </c>
      <c r="C610" s="3"/>
      <c r="D610" s="180"/>
      <c r="E610" s="180"/>
      <c r="F610" s="180" t="s">
        <v>239</v>
      </c>
      <c r="G610" s="178"/>
      <c r="H610" s="180"/>
    </row>
    <row r="611" spans="1:10" ht="12.75" customHeight="1" x14ac:dyDescent="0.2">
      <c r="A611" s="4"/>
      <c r="B611" s="23"/>
      <c r="C611" s="3"/>
      <c r="D611" s="180"/>
      <c r="E611" s="180"/>
      <c r="F611" s="180"/>
      <c r="G611" s="178"/>
      <c r="H611" s="180"/>
      <c r="J611" s="28"/>
    </row>
    <row r="612" spans="1:10" ht="12.75" customHeight="1" x14ac:dyDescent="0.2">
      <c r="A612" s="4">
        <f>B612</f>
        <v>41939</v>
      </c>
      <c r="B612" s="20">
        <f>B610+1</f>
        <v>41939</v>
      </c>
      <c r="C612" s="3"/>
      <c r="D612" s="180"/>
      <c r="E612" s="180"/>
      <c r="F612" s="180"/>
      <c r="G612" s="178"/>
      <c r="H612" s="180"/>
    </row>
    <row r="613" spans="1:10" ht="12.75" customHeight="1" x14ac:dyDescent="0.2">
      <c r="A613" s="4"/>
      <c r="B613" s="23"/>
      <c r="C613" s="3"/>
      <c r="D613" s="180"/>
      <c r="E613" s="180"/>
      <c r="F613" s="180"/>
      <c r="G613" s="178"/>
      <c r="H613" s="180"/>
      <c r="J613" s="28"/>
    </row>
    <row r="614" spans="1:10" ht="12.75" customHeight="1" x14ac:dyDescent="0.2">
      <c r="A614" s="4">
        <f>B614</f>
        <v>41940</v>
      </c>
      <c r="B614" s="20">
        <f>B612+1</f>
        <v>41940</v>
      </c>
      <c r="C614" s="3"/>
      <c r="D614" s="180"/>
      <c r="E614" s="180"/>
      <c r="F614" s="180"/>
      <c r="G614" s="178"/>
      <c r="H614" s="180"/>
    </row>
    <row r="615" spans="1:10" ht="12.75" customHeight="1" x14ac:dyDescent="0.2">
      <c r="A615" s="4"/>
      <c r="B615" s="23"/>
      <c r="C615" s="3"/>
      <c r="D615" s="180"/>
      <c r="E615" s="180"/>
      <c r="F615" s="180"/>
      <c r="G615" s="178"/>
      <c r="H615" s="180"/>
      <c r="J615" s="28"/>
    </row>
    <row r="616" spans="1:10" ht="12.75" customHeight="1" x14ac:dyDescent="0.2">
      <c r="A616" s="4">
        <f>B616</f>
        <v>41941</v>
      </c>
      <c r="B616" s="20">
        <f>B614+1</f>
        <v>41941</v>
      </c>
      <c r="C616" s="3"/>
      <c r="D616" s="180"/>
      <c r="E616" s="180"/>
      <c r="F616" s="180"/>
      <c r="G616" s="178"/>
      <c r="H616" s="180"/>
    </row>
    <row r="617" spans="1:10" ht="12.75" customHeight="1" x14ac:dyDescent="0.2">
      <c r="A617" s="4"/>
      <c r="B617" s="23"/>
      <c r="C617" s="3"/>
      <c r="D617" s="180"/>
      <c r="E617" s="180"/>
      <c r="F617" s="180"/>
      <c r="G617" s="178"/>
      <c r="H617" s="180"/>
      <c r="J617" s="28"/>
    </row>
    <row r="618" spans="1:10" ht="12.75" customHeight="1" x14ac:dyDescent="0.2">
      <c r="A618" s="4">
        <f>B618</f>
        <v>41942</v>
      </c>
      <c r="B618" s="20">
        <f>B616+1</f>
        <v>41942</v>
      </c>
      <c r="C618" s="3"/>
      <c r="D618" s="180"/>
      <c r="E618" s="180" t="s">
        <v>100</v>
      </c>
      <c r="F618" s="180"/>
      <c r="G618" s="178"/>
      <c r="H618" s="180"/>
    </row>
    <row r="619" spans="1:10" ht="12.75" customHeight="1" x14ac:dyDescent="0.2">
      <c r="A619" s="4"/>
      <c r="B619" s="23"/>
      <c r="C619" s="3"/>
      <c r="D619" s="180"/>
      <c r="E619" s="180"/>
      <c r="F619" s="180"/>
      <c r="G619" s="178"/>
      <c r="H619" s="180"/>
      <c r="J619" s="28"/>
    </row>
    <row r="620" spans="1:10" ht="12.75" customHeight="1" x14ac:dyDescent="0.2">
      <c r="A620" s="4">
        <f>B620</f>
        <v>41943</v>
      </c>
      <c r="B620" s="20">
        <f>B618+1</f>
        <v>41943</v>
      </c>
      <c r="C620" s="3"/>
      <c r="D620" s="180"/>
      <c r="E620" s="180" t="s">
        <v>236</v>
      </c>
      <c r="F620" s="180"/>
      <c r="G620" s="178"/>
      <c r="H620" s="180"/>
    </row>
    <row r="621" spans="1:10" ht="12.75" customHeight="1" x14ac:dyDescent="0.2">
      <c r="A621" s="4"/>
      <c r="B621" s="23"/>
      <c r="C621" s="3"/>
      <c r="D621" s="180"/>
      <c r="E621" s="180"/>
      <c r="F621" s="180"/>
      <c r="G621" s="178"/>
      <c r="H621" s="180"/>
      <c r="J621" s="28"/>
    </row>
    <row r="622" spans="1:10" ht="12.75" customHeight="1" x14ac:dyDescent="0.2">
      <c r="A622" s="4">
        <f>B622</f>
        <v>41944</v>
      </c>
      <c r="B622" s="20">
        <f>B620+1</f>
        <v>41944</v>
      </c>
      <c r="C622" s="3"/>
      <c r="D622" s="180"/>
      <c r="E622" s="180"/>
      <c r="F622" s="180"/>
      <c r="G622" s="178"/>
      <c r="H622" s="180"/>
    </row>
    <row r="623" spans="1:10" ht="12.75" customHeight="1" x14ac:dyDescent="0.2">
      <c r="A623" s="4"/>
      <c r="B623" s="23" t="s">
        <v>50</v>
      </c>
      <c r="C623" s="3"/>
      <c r="D623" s="180"/>
      <c r="E623" s="180"/>
      <c r="F623" s="180"/>
      <c r="G623" s="178"/>
      <c r="H623" s="180"/>
      <c r="J623" s="28"/>
    </row>
    <row r="624" spans="1:10" ht="12.75" customHeight="1" x14ac:dyDescent="0.2">
      <c r="A624" s="4">
        <f>B624</f>
        <v>41945</v>
      </c>
      <c r="B624" s="20">
        <f>B622+1</f>
        <v>41945</v>
      </c>
      <c r="C624" s="3"/>
      <c r="D624" s="180"/>
      <c r="E624" s="180"/>
      <c r="F624" s="180" t="s">
        <v>240</v>
      </c>
      <c r="G624" s="178"/>
      <c r="H624" s="180"/>
    </row>
    <row r="625" spans="1:10" ht="12.75" customHeight="1" x14ac:dyDescent="0.2">
      <c r="A625" s="4"/>
      <c r="B625" s="23"/>
      <c r="C625" s="3"/>
      <c r="D625" s="180"/>
      <c r="E625" s="180"/>
      <c r="F625" s="180"/>
      <c r="G625" s="178"/>
      <c r="H625" s="180"/>
      <c r="J625" s="28"/>
    </row>
    <row r="626" spans="1:10" ht="12.75" customHeight="1" x14ac:dyDescent="0.2">
      <c r="A626" s="4">
        <f>B626</f>
        <v>41946</v>
      </c>
      <c r="B626" s="20">
        <f>B624+1</f>
        <v>41946</v>
      </c>
      <c r="C626" s="3"/>
      <c r="D626" s="180"/>
      <c r="E626" s="180"/>
      <c r="F626" s="180"/>
      <c r="G626" s="178"/>
      <c r="H626" s="180"/>
    </row>
    <row r="627" spans="1:10" ht="12.75" customHeight="1" x14ac:dyDescent="0.2">
      <c r="A627" s="4"/>
      <c r="B627" s="23"/>
      <c r="C627" s="3"/>
      <c r="D627" s="180"/>
      <c r="E627" s="180"/>
      <c r="F627" s="180"/>
      <c r="G627" s="178"/>
      <c r="H627" s="180"/>
      <c r="J627" s="28"/>
    </row>
    <row r="628" spans="1:10" ht="12.75" customHeight="1" x14ac:dyDescent="0.2">
      <c r="A628" s="4">
        <f>B628</f>
        <v>41947</v>
      </c>
      <c r="B628" s="20">
        <f>B626+1</f>
        <v>41947</v>
      </c>
      <c r="C628" s="3"/>
      <c r="D628" s="180"/>
      <c r="E628" s="180"/>
      <c r="F628" s="180"/>
      <c r="G628" s="178"/>
      <c r="H628" s="180"/>
    </row>
    <row r="629" spans="1:10" ht="12.75" customHeight="1" x14ac:dyDescent="0.2">
      <c r="A629" s="4"/>
      <c r="B629" s="23"/>
      <c r="C629" s="3"/>
      <c r="D629" s="180"/>
      <c r="E629" s="180"/>
      <c r="F629" s="180"/>
      <c r="G629" s="178"/>
      <c r="H629" s="180"/>
      <c r="J629" s="28"/>
    </row>
    <row r="630" spans="1:10" ht="12.75" customHeight="1" x14ac:dyDescent="0.2">
      <c r="A630" s="4">
        <f>B630</f>
        <v>41948</v>
      </c>
      <c r="B630" s="20">
        <f>B628+1</f>
        <v>41948</v>
      </c>
      <c r="C630" s="3"/>
      <c r="D630" s="180"/>
      <c r="E630" s="180"/>
      <c r="F630" s="180" t="s">
        <v>197</v>
      </c>
      <c r="G630" s="178"/>
      <c r="H630" s="180"/>
    </row>
    <row r="631" spans="1:10" ht="12.75" customHeight="1" x14ac:dyDescent="0.2">
      <c r="A631" s="4"/>
      <c r="B631" s="23"/>
      <c r="C631" s="3"/>
      <c r="D631" s="180"/>
      <c r="E631" s="180"/>
      <c r="F631" s="180"/>
      <c r="G631" s="178"/>
      <c r="H631" s="180"/>
      <c r="J631" s="28"/>
    </row>
    <row r="632" spans="1:10" ht="12.75" customHeight="1" x14ac:dyDescent="0.2">
      <c r="A632" s="4">
        <f>B632</f>
        <v>41949</v>
      </c>
      <c r="B632" s="20">
        <f>B630+1</f>
        <v>41949</v>
      </c>
      <c r="C632" s="3"/>
      <c r="D632" s="180"/>
      <c r="E632" s="180" t="s">
        <v>100</v>
      </c>
      <c r="F632" s="180"/>
      <c r="G632" s="178"/>
      <c r="H632" s="180"/>
    </row>
    <row r="633" spans="1:10" ht="12.75" customHeight="1" x14ac:dyDescent="0.2">
      <c r="A633" s="4"/>
      <c r="B633" s="23"/>
      <c r="C633" s="3"/>
      <c r="D633" s="180"/>
      <c r="E633" s="180"/>
      <c r="F633" s="180"/>
      <c r="G633" s="178"/>
      <c r="H633" s="180"/>
      <c r="J633" s="28"/>
    </row>
    <row r="634" spans="1:10" ht="12.75" customHeight="1" x14ac:dyDescent="0.2">
      <c r="A634" s="4">
        <f>B634</f>
        <v>41950</v>
      </c>
      <c r="B634" s="20">
        <f>B632+1</f>
        <v>41950</v>
      </c>
      <c r="C634" s="3"/>
      <c r="D634" s="180" t="s">
        <v>257</v>
      </c>
      <c r="E634" s="180" t="s">
        <v>236</v>
      </c>
      <c r="F634" s="180"/>
      <c r="G634" s="178"/>
      <c r="H634" s="180"/>
    </row>
    <row r="635" spans="1:10" ht="12.75" customHeight="1" x14ac:dyDescent="0.2">
      <c r="A635" s="4"/>
      <c r="B635" s="23"/>
      <c r="C635" s="3"/>
      <c r="D635" s="180"/>
      <c r="E635" s="180"/>
      <c r="F635" s="180"/>
      <c r="G635" s="178"/>
      <c r="H635" s="180"/>
      <c r="J635" s="28"/>
    </row>
    <row r="636" spans="1:10" ht="12.75" customHeight="1" x14ac:dyDescent="0.2">
      <c r="A636" s="4">
        <f>B636</f>
        <v>41951</v>
      </c>
      <c r="B636" s="20">
        <f>B634+1</f>
        <v>41951</v>
      </c>
      <c r="C636" s="3"/>
      <c r="D636" s="180"/>
      <c r="E636" s="180"/>
      <c r="F636" s="180"/>
      <c r="G636" s="178"/>
      <c r="H636" s="180"/>
    </row>
    <row r="637" spans="1:10" ht="12.75" customHeight="1" x14ac:dyDescent="0.2">
      <c r="A637" s="4"/>
      <c r="B637" s="23"/>
      <c r="C637" s="3"/>
      <c r="D637" s="180"/>
      <c r="E637" s="180"/>
      <c r="F637" s="180"/>
      <c r="G637" s="178"/>
      <c r="H637" s="180"/>
      <c r="J637" s="28"/>
    </row>
    <row r="638" spans="1:10" ht="12.75" customHeight="1" x14ac:dyDescent="0.2">
      <c r="A638" s="4">
        <f>B638</f>
        <v>41952</v>
      </c>
      <c r="B638" s="20">
        <f>B636+1</f>
        <v>41952</v>
      </c>
      <c r="C638" s="3"/>
      <c r="D638" s="180"/>
      <c r="E638" s="180"/>
      <c r="F638" s="180"/>
      <c r="G638" s="178"/>
      <c r="H638" s="180"/>
    </row>
    <row r="639" spans="1:10" ht="12.75" customHeight="1" x14ac:dyDescent="0.2">
      <c r="A639" s="4"/>
      <c r="B639" s="23"/>
      <c r="C639" s="3"/>
      <c r="D639" s="180"/>
      <c r="E639" s="180"/>
      <c r="F639" s="180"/>
      <c r="G639" s="178"/>
      <c r="H639" s="180"/>
      <c r="J639" s="28"/>
    </row>
    <row r="640" spans="1:10" ht="12.75" customHeight="1" x14ac:dyDescent="0.2">
      <c r="A640" s="4">
        <f>B640</f>
        <v>41953</v>
      </c>
      <c r="B640" s="20">
        <f>B638+1</f>
        <v>41953</v>
      </c>
      <c r="C640" s="3"/>
      <c r="D640" s="180"/>
      <c r="E640" s="180"/>
      <c r="F640" s="180"/>
      <c r="G640" s="178"/>
      <c r="H640" s="180"/>
    </row>
    <row r="641" spans="1:10" ht="12.75" customHeight="1" x14ac:dyDescent="0.2">
      <c r="A641" s="4"/>
      <c r="B641" s="23"/>
      <c r="C641" s="3"/>
      <c r="D641" s="180"/>
      <c r="E641" s="180"/>
      <c r="F641" s="180"/>
      <c r="G641" s="178"/>
      <c r="H641" s="180"/>
      <c r="J641" s="28"/>
    </row>
    <row r="642" spans="1:10" ht="12.75" customHeight="1" x14ac:dyDescent="0.2">
      <c r="A642" s="4">
        <f>B642</f>
        <v>41954</v>
      </c>
      <c r="B642" s="20">
        <f>B640+1</f>
        <v>41954</v>
      </c>
      <c r="C642" s="3"/>
      <c r="D642" s="180"/>
      <c r="E642" s="180"/>
      <c r="F642" s="180"/>
      <c r="G642" s="178"/>
      <c r="H642" s="180"/>
    </row>
    <row r="643" spans="1:10" ht="12.75" customHeight="1" x14ac:dyDescent="0.2">
      <c r="A643" s="4"/>
      <c r="B643" s="23"/>
      <c r="C643" s="3"/>
      <c r="D643" s="180"/>
      <c r="E643" s="180"/>
      <c r="F643" s="180"/>
      <c r="G643" s="178"/>
      <c r="H643" s="180"/>
      <c r="J643" s="28"/>
    </row>
    <row r="644" spans="1:10" ht="12.75" customHeight="1" x14ac:dyDescent="0.2">
      <c r="A644" s="4">
        <f>B644</f>
        <v>41955</v>
      </c>
      <c r="B644" s="20">
        <f>B642+1</f>
        <v>41955</v>
      </c>
      <c r="C644" s="3"/>
      <c r="D644" s="180"/>
      <c r="E644" s="180"/>
      <c r="F644" s="180"/>
      <c r="G644" s="178"/>
      <c r="H644" s="180"/>
    </row>
    <row r="645" spans="1:10" ht="12.75" customHeight="1" x14ac:dyDescent="0.2">
      <c r="A645" s="4"/>
      <c r="B645" s="23"/>
      <c r="C645" s="3"/>
      <c r="D645" s="180"/>
      <c r="E645" s="180"/>
      <c r="F645" s="180"/>
      <c r="G645" s="178"/>
      <c r="H645" s="180"/>
      <c r="J645" s="28"/>
    </row>
    <row r="646" spans="1:10" ht="12.75" customHeight="1" x14ac:dyDescent="0.2">
      <c r="A646" s="4">
        <f>B646</f>
        <v>41956</v>
      </c>
      <c r="B646" s="20">
        <f>B644+1</f>
        <v>41956</v>
      </c>
      <c r="C646" s="3"/>
      <c r="D646" s="180"/>
      <c r="E646" s="180" t="s">
        <v>100</v>
      </c>
      <c r="F646" s="180"/>
      <c r="G646" s="178"/>
      <c r="H646" s="180"/>
    </row>
    <row r="647" spans="1:10" ht="12.75" customHeight="1" x14ac:dyDescent="0.2">
      <c r="A647" s="4"/>
      <c r="B647" s="23"/>
      <c r="C647" s="3"/>
      <c r="D647" s="180"/>
      <c r="E647" s="180"/>
      <c r="F647" s="180"/>
      <c r="G647" s="178"/>
      <c r="H647" s="180"/>
      <c r="J647" s="28"/>
    </row>
    <row r="648" spans="1:10" ht="12.75" customHeight="1" x14ac:dyDescent="0.2">
      <c r="A648" s="4">
        <f>B648</f>
        <v>41957</v>
      </c>
      <c r="B648" s="20">
        <f>B646+1</f>
        <v>41957</v>
      </c>
      <c r="C648" s="3"/>
      <c r="D648" s="180"/>
      <c r="E648" s="180" t="s">
        <v>236</v>
      </c>
      <c r="F648" s="180" t="s">
        <v>241</v>
      </c>
      <c r="G648" s="178"/>
      <c r="H648" s="180"/>
    </row>
    <row r="649" spans="1:10" ht="12.75" customHeight="1" x14ac:dyDescent="0.2">
      <c r="A649" s="4"/>
      <c r="B649" s="23"/>
      <c r="C649" s="3"/>
      <c r="D649" s="180"/>
      <c r="E649" s="180"/>
      <c r="F649" s="180"/>
      <c r="G649" s="178"/>
      <c r="H649" s="180"/>
      <c r="J649" s="28"/>
    </row>
    <row r="650" spans="1:10" ht="12.75" customHeight="1" x14ac:dyDescent="0.2">
      <c r="A650" s="4">
        <f>B650</f>
        <v>41958</v>
      </c>
      <c r="B650" s="20">
        <f>B648+1</f>
        <v>41958</v>
      </c>
      <c r="C650" s="3"/>
      <c r="D650" s="180"/>
      <c r="E650" s="180"/>
      <c r="F650" s="180" t="s">
        <v>258</v>
      </c>
      <c r="G650" s="178"/>
      <c r="H650" s="180"/>
    </row>
    <row r="651" spans="1:10" ht="12.75" customHeight="1" x14ac:dyDescent="0.2">
      <c r="A651" s="4"/>
      <c r="B651" s="23"/>
      <c r="C651" s="3"/>
      <c r="D651" s="180"/>
      <c r="E651" s="180"/>
      <c r="F651" s="180"/>
      <c r="G651" s="178"/>
      <c r="H651" s="180"/>
      <c r="J651" s="28"/>
    </row>
    <row r="652" spans="1:10" ht="12.75" customHeight="1" x14ac:dyDescent="0.2">
      <c r="A652" s="4">
        <f>B652</f>
        <v>41959</v>
      </c>
      <c r="B652" s="20">
        <f>B650+1</f>
        <v>41959</v>
      </c>
      <c r="C652" s="3"/>
      <c r="D652" s="180"/>
      <c r="E652" s="180"/>
      <c r="F652" s="180" t="s">
        <v>238</v>
      </c>
      <c r="G652" s="178"/>
      <c r="H652" s="180"/>
    </row>
    <row r="653" spans="1:10" ht="12.75" customHeight="1" x14ac:dyDescent="0.2">
      <c r="A653" s="4"/>
      <c r="B653" s="23"/>
      <c r="C653" s="3"/>
      <c r="D653" s="180"/>
      <c r="E653" s="180"/>
      <c r="F653" s="180"/>
      <c r="G653" s="178"/>
      <c r="H653" s="180"/>
      <c r="J653" s="28"/>
    </row>
    <row r="654" spans="1:10" ht="12.75" customHeight="1" x14ac:dyDescent="0.2">
      <c r="A654" s="4">
        <f>B654</f>
        <v>41960</v>
      </c>
      <c r="B654" s="20">
        <f>B652+1</f>
        <v>41960</v>
      </c>
      <c r="C654" s="3"/>
      <c r="D654" s="180"/>
      <c r="E654" s="180"/>
      <c r="F654" s="180"/>
      <c r="G654" s="178"/>
      <c r="H654" s="180"/>
    </row>
    <row r="655" spans="1:10" ht="12.75" customHeight="1" x14ac:dyDescent="0.2">
      <c r="A655" s="4"/>
      <c r="B655" s="23"/>
      <c r="C655" s="3"/>
      <c r="D655" s="180"/>
      <c r="E655" s="180"/>
      <c r="F655" s="180"/>
      <c r="G655" s="178"/>
      <c r="H655" s="180"/>
      <c r="J655" s="28"/>
    </row>
    <row r="656" spans="1:10" ht="12.75" customHeight="1" x14ac:dyDescent="0.2">
      <c r="A656" s="4">
        <f>B656</f>
        <v>41961</v>
      </c>
      <c r="B656" s="20">
        <f>B654+1</f>
        <v>41961</v>
      </c>
      <c r="C656" s="3"/>
      <c r="D656" s="180"/>
      <c r="E656" s="180"/>
      <c r="F656" s="180"/>
      <c r="G656" s="178"/>
      <c r="H656" s="180"/>
    </row>
    <row r="657" spans="1:10" ht="12.75" customHeight="1" x14ac:dyDescent="0.2">
      <c r="A657" s="4"/>
      <c r="B657" s="23"/>
      <c r="C657" s="3"/>
      <c r="D657" s="180"/>
      <c r="E657" s="180"/>
      <c r="F657" s="180"/>
      <c r="G657" s="178"/>
      <c r="H657" s="180"/>
      <c r="J657" s="28"/>
    </row>
    <row r="658" spans="1:10" ht="12.75" customHeight="1" x14ac:dyDescent="0.2">
      <c r="A658" s="4">
        <f>B658</f>
        <v>41962</v>
      </c>
      <c r="B658" s="20">
        <f>B656+1</f>
        <v>41962</v>
      </c>
      <c r="C658" s="3"/>
      <c r="D658" s="180"/>
      <c r="E658" s="180"/>
      <c r="F658" s="180"/>
      <c r="G658" s="178"/>
      <c r="H658" s="180"/>
    </row>
    <row r="659" spans="1:10" ht="12.75" customHeight="1" x14ac:dyDescent="0.2">
      <c r="A659" s="4"/>
      <c r="B659" s="23"/>
      <c r="C659" s="3"/>
      <c r="D659" s="180"/>
      <c r="E659" s="180"/>
      <c r="F659" s="180"/>
      <c r="G659" s="178"/>
      <c r="H659" s="180"/>
      <c r="J659" s="28"/>
    </row>
    <row r="660" spans="1:10" ht="12.75" customHeight="1" x14ac:dyDescent="0.2">
      <c r="A660" s="4">
        <f>B660</f>
        <v>41963</v>
      </c>
      <c r="B660" s="20">
        <f>B658+1</f>
        <v>41963</v>
      </c>
      <c r="C660" s="3"/>
      <c r="D660" s="180"/>
      <c r="E660" s="180" t="s">
        <v>100</v>
      </c>
      <c r="F660" s="180"/>
      <c r="G660" s="178"/>
      <c r="H660" s="180"/>
    </row>
    <row r="661" spans="1:10" ht="12.75" customHeight="1" x14ac:dyDescent="0.2">
      <c r="A661" s="4"/>
      <c r="B661" s="23"/>
      <c r="C661" s="3"/>
      <c r="D661" s="180"/>
      <c r="E661" s="180"/>
      <c r="F661" s="180"/>
      <c r="G661" s="178"/>
      <c r="H661" s="180"/>
      <c r="J661" s="28"/>
    </row>
    <row r="662" spans="1:10" ht="12.75" customHeight="1" x14ac:dyDescent="0.2">
      <c r="A662" s="4">
        <f>B662</f>
        <v>41964</v>
      </c>
      <c r="B662" s="20">
        <f>B660+1</f>
        <v>41964</v>
      </c>
      <c r="C662" s="3"/>
      <c r="D662" s="180"/>
      <c r="E662" s="180" t="s">
        <v>236</v>
      </c>
      <c r="F662" s="180" t="s">
        <v>259</v>
      </c>
      <c r="G662" s="178"/>
      <c r="H662" s="180"/>
    </row>
    <row r="663" spans="1:10" ht="12.75" customHeight="1" x14ac:dyDescent="0.2">
      <c r="A663" s="4"/>
      <c r="B663" s="23"/>
      <c r="C663" s="3"/>
      <c r="D663" s="180"/>
      <c r="E663" s="180"/>
      <c r="F663" s="180"/>
      <c r="G663" s="178"/>
      <c r="H663" s="180"/>
      <c r="J663" s="28"/>
    </row>
    <row r="664" spans="1:10" ht="12.75" customHeight="1" x14ac:dyDescent="0.2">
      <c r="A664" s="4">
        <f>B664</f>
        <v>41965</v>
      </c>
      <c r="B664" s="20">
        <f>B662+1</f>
        <v>41965</v>
      </c>
      <c r="C664" s="3"/>
      <c r="D664" s="180"/>
      <c r="E664" s="180"/>
      <c r="F664" s="180"/>
      <c r="G664" s="178"/>
      <c r="H664" s="180"/>
    </row>
    <row r="665" spans="1:10" ht="12.75" customHeight="1" x14ac:dyDescent="0.2">
      <c r="A665" s="4"/>
      <c r="B665" s="23"/>
      <c r="C665" s="3"/>
      <c r="D665" s="180"/>
      <c r="E665" s="180"/>
      <c r="F665" s="180"/>
      <c r="G665" s="178"/>
      <c r="H665" s="180"/>
      <c r="J665" s="28"/>
    </row>
    <row r="666" spans="1:10" ht="12.75" customHeight="1" x14ac:dyDescent="0.2">
      <c r="A666" s="4">
        <f>B666</f>
        <v>41966</v>
      </c>
      <c r="B666" s="20">
        <f>B664+1</f>
        <v>41966</v>
      </c>
      <c r="C666" s="3"/>
      <c r="D666" s="180" t="s">
        <v>260</v>
      </c>
      <c r="E666" s="180"/>
      <c r="F666" s="180" t="s">
        <v>261</v>
      </c>
      <c r="G666" s="178"/>
      <c r="H666" s="180"/>
    </row>
    <row r="667" spans="1:10" ht="12.75" customHeight="1" x14ac:dyDescent="0.2">
      <c r="A667" s="4"/>
      <c r="B667" s="23" t="s">
        <v>184</v>
      </c>
      <c r="C667" s="3"/>
      <c r="D667" s="180"/>
      <c r="E667" s="180"/>
      <c r="F667" s="180"/>
      <c r="G667" s="178"/>
      <c r="H667" s="180"/>
      <c r="J667" s="28"/>
    </row>
    <row r="668" spans="1:10" ht="12.75" customHeight="1" x14ac:dyDescent="0.2">
      <c r="A668" s="4">
        <f>B668</f>
        <v>41967</v>
      </c>
      <c r="B668" s="20">
        <f>B666+1</f>
        <v>41967</v>
      </c>
      <c r="C668" s="3"/>
      <c r="D668" s="180"/>
      <c r="E668" s="180"/>
      <c r="F668" s="180"/>
      <c r="G668" s="178"/>
      <c r="H668" s="180"/>
    </row>
    <row r="669" spans="1:10" ht="12.75" customHeight="1" x14ac:dyDescent="0.2">
      <c r="A669" s="4"/>
      <c r="B669" s="23"/>
      <c r="C669" s="3"/>
      <c r="D669" s="180"/>
      <c r="E669" s="180"/>
      <c r="F669" s="180"/>
      <c r="G669" s="178"/>
      <c r="H669" s="180"/>
      <c r="J669" s="28"/>
    </row>
    <row r="670" spans="1:10" ht="12.75" customHeight="1" x14ac:dyDescent="0.2">
      <c r="A670" s="4">
        <f>B670</f>
        <v>41968</v>
      </c>
      <c r="B670" s="20">
        <f>B668+1</f>
        <v>41968</v>
      </c>
      <c r="C670" s="3"/>
      <c r="D670" s="180"/>
      <c r="E670" s="180"/>
      <c r="F670" s="180"/>
      <c r="G670" s="178"/>
      <c r="H670" s="180"/>
    </row>
    <row r="671" spans="1:10" ht="12.75" customHeight="1" x14ac:dyDescent="0.2">
      <c r="A671" s="4"/>
      <c r="B671" s="23"/>
      <c r="C671" s="3"/>
      <c r="D671" s="180"/>
      <c r="E671" s="180"/>
      <c r="F671" s="180"/>
      <c r="G671" s="178"/>
      <c r="H671" s="180"/>
      <c r="J671" s="28"/>
    </row>
    <row r="672" spans="1:10" ht="12.75" customHeight="1" x14ac:dyDescent="0.2">
      <c r="A672" s="4">
        <f>B672</f>
        <v>41969</v>
      </c>
      <c r="B672" s="20">
        <f>B670+1</f>
        <v>41969</v>
      </c>
      <c r="C672" s="3"/>
      <c r="D672" s="180"/>
      <c r="E672" s="180"/>
      <c r="F672" s="180"/>
      <c r="G672" s="178"/>
      <c r="H672" s="180"/>
    </row>
    <row r="673" spans="1:10" ht="12.75" customHeight="1" x14ac:dyDescent="0.2">
      <c r="A673" s="4"/>
      <c r="B673" s="23"/>
      <c r="C673" s="3"/>
      <c r="D673" s="180"/>
      <c r="E673" s="180"/>
      <c r="F673" s="180"/>
      <c r="G673" s="178"/>
      <c r="H673" s="180"/>
      <c r="J673" s="28"/>
    </row>
    <row r="674" spans="1:10" ht="12.75" customHeight="1" x14ac:dyDescent="0.2">
      <c r="A674" s="4">
        <f>B674</f>
        <v>41970</v>
      </c>
      <c r="B674" s="20">
        <f>B672+1</f>
        <v>41970</v>
      </c>
      <c r="C674" s="3"/>
      <c r="D674" s="180"/>
      <c r="E674" s="180" t="s">
        <v>100</v>
      </c>
      <c r="F674" s="180" t="s">
        <v>262</v>
      </c>
      <c r="G674" s="178"/>
      <c r="H674" s="180"/>
    </row>
    <row r="675" spans="1:10" ht="12.75" customHeight="1" x14ac:dyDescent="0.2">
      <c r="A675" s="4"/>
      <c r="B675" s="23"/>
      <c r="C675" s="3"/>
      <c r="D675" s="180"/>
      <c r="E675" s="180"/>
      <c r="F675" s="180"/>
      <c r="G675" s="178"/>
      <c r="H675" s="180"/>
      <c r="J675" s="28"/>
    </row>
    <row r="676" spans="1:10" ht="12.75" customHeight="1" x14ac:dyDescent="0.2">
      <c r="A676" s="4">
        <f>B676</f>
        <v>41971</v>
      </c>
      <c r="B676" s="20">
        <f>B674+1</f>
        <v>41971</v>
      </c>
      <c r="C676" s="3"/>
      <c r="D676" s="180"/>
      <c r="E676" s="180" t="s">
        <v>236</v>
      </c>
      <c r="F676" s="180" t="s">
        <v>262</v>
      </c>
      <c r="G676" s="178"/>
      <c r="H676" s="180"/>
    </row>
    <row r="677" spans="1:10" ht="12.75" customHeight="1" x14ac:dyDescent="0.2">
      <c r="A677" s="4"/>
      <c r="B677" s="23"/>
      <c r="C677" s="3"/>
      <c r="D677" s="180"/>
      <c r="E677" s="180"/>
      <c r="F677" s="180"/>
      <c r="G677" s="178"/>
      <c r="H677" s="180"/>
      <c r="J677" s="28"/>
    </row>
    <row r="678" spans="1:10" ht="12.75" customHeight="1" x14ac:dyDescent="0.2">
      <c r="A678" s="4">
        <f>B678</f>
        <v>41972</v>
      </c>
      <c r="B678" s="20">
        <f>B676+1</f>
        <v>41972</v>
      </c>
      <c r="C678" s="3"/>
      <c r="D678" s="180"/>
      <c r="E678" s="180"/>
      <c r="F678" s="180" t="s">
        <v>263</v>
      </c>
      <c r="G678" s="178"/>
      <c r="H678" s="180"/>
    </row>
    <row r="679" spans="1:10" ht="12.75" customHeight="1" x14ac:dyDescent="0.2">
      <c r="A679" s="4"/>
      <c r="B679" s="23"/>
      <c r="C679" s="3"/>
      <c r="D679" s="180"/>
      <c r="E679" s="180"/>
      <c r="F679" s="180"/>
      <c r="G679" s="178"/>
      <c r="H679" s="180"/>
      <c r="J679" s="28"/>
    </row>
    <row r="680" spans="1:10" ht="12.75" customHeight="1" x14ac:dyDescent="0.2">
      <c r="A680" s="4">
        <f>B680</f>
        <v>41973</v>
      </c>
      <c r="B680" s="20">
        <f>B678+1</f>
        <v>41973</v>
      </c>
      <c r="C680" s="3"/>
      <c r="D680" s="180"/>
      <c r="E680" s="180"/>
      <c r="F680" s="180" t="s">
        <v>264</v>
      </c>
      <c r="G680" s="178"/>
      <c r="H680" s="180"/>
    </row>
    <row r="681" spans="1:10" ht="12.75" customHeight="1" x14ac:dyDescent="0.2">
      <c r="A681" s="4"/>
      <c r="B681" s="23"/>
      <c r="C681" s="3"/>
      <c r="D681" s="180"/>
      <c r="E681" s="180"/>
      <c r="F681" s="180"/>
      <c r="G681" s="178"/>
      <c r="H681" s="180"/>
      <c r="J681" s="28"/>
    </row>
    <row r="682" spans="1:10" ht="12.75" customHeight="1" x14ac:dyDescent="0.2">
      <c r="A682" s="4">
        <f>B682</f>
        <v>41974</v>
      </c>
      <c r="B682" s="20">
        <f>B680+1</f>
        <v>41974</v>
      </c>
      <c r="C682" s="3"/>
      <c r="D682" s="180"/>
      <c r="E682" s="180"/>
      <c r="F682" s="180" t="s">
        <v>264</v>
      </c>
      <c r="G682" s="178"/>
      <c r="H682" s="180"/>
    </row>
    <row r="683" spans="1:10" ht="12.75" customHeight="1" x14ac:dyDescent="0.2">
      <c r="A683" s="4"/>
      <c r="B683" s="23"/>
      <c r="C683" s="3"/>
      <c r="D683" s="180"/>
      <c r="E683" s="180"/>
      <c r="F683" s="180"/>
      <c r="G683" s="178"/>
      <c r="H683" s="180"/>
      <c r="J683" s="28"/>
    </row>
    <row r="684" spans="1:10" ht="12.75" customHeight="1" x14ac:dyDescent="0.2">
      <c r="A684" s="4">
        <f>B684</f>
        <v>41975</v>
      </c>
      <c r="B684" s="20">
        <f>B682+1</f>
        <v>41975</v>
      </c>
      <c r="C684" s="3"/>
      <c r="D684" s="180"/>
      <c r="E684" s="180"/>
      <c r="F684" s="180"/>
      <c r="G684" s="178"/>
      <c r="H684" s="180"/>
    </row>
    <row r="685" spans="1:10" ht="12.75" customHeight="1" x14ac:dyDescent="0.2">
      <c r="A685" s="4"/>
      <c r="B685" s="23"/>
      <c r="C685" s="3"/>
      <c r="D685" s="180"/>
      <c r="E685" s="180"/>
      <c r="F685" s="180"/>
      <c r="G685" s="178"/>
      <c r="H685" s="180"/>
      <c r="J685" s="28"/>
    </row>
    <row r="686" spans="1:10" ht="12.75" customHeight="1" x14ac:dyDescent="0.2">
      <c r="A686" s="4">
        <f>B686</f>
        <v>41976</v>
      </c>
      <c r="B686" s="20">
        <f>B684+1</f>
        <v>41976</v>
      </c>
      <c r="C686" s="3"/>
      <c r="D686" s="180"/>
      <c r="E686" s="180"/>
      <c r="F686" s="180" t="s">
        <v>265</v>
      </c>
      <c r="G686" s="178"/>
      <c r="H686" s="180"/>
    </row>
    <row r="687" spans="1:10" ht="12.75" customHeight="1" x14ac:dyDescent="0.2">
      <c r="A687" s="4"/>
      <c r="B687" s="23"/>
      <c r="C687" s="3"/>
      <c r="D687" s="180"/>
      <c r="E687" s="180"/>
      <c r="F687" s="180"/>
      <c r="G687" s="178"/>
      <c r="H687" s="180"/>
      <c r="J687" s="28"/>
    </row>
    <row r="688" spans="1:10" ht="12.75" customHeight="1" x14ac:dyDescent="0.2">
      <c r="A688" s="4">
        <f>B688</f>
        <v>41977</v>
      </c>
      <c r="B688" s="20">
        <f>B686+1</f>
        <v>41977</v>
      </c>
      <c r="C688" s="3"/>
      <c r="D688" s="180"/>
      <c r="E688" s="180" t="s">
        <v>100</v>
      </c>
      <c r="F688" s="180"/>
      <c r="G688" s="178"/>
      <c r="H688" s="180"/>
    </row>
    <row r="689" spans="1:10" ht="12.75" customHeight="1" x14ac:dyDescent="0.2">
      <c r="A689" s="4"/>
      <c r="B689" s="23"/>
      <c r="C689" s="3"/>
      <c r="D689" s="180"/>
      <c r="E689" s="180"/>
      <c r="F689" s="180"/>
      <c r="G689" s="178"/>
      <c r="H689" s="180"/>
      <c r="J689" s="28"/>
    </row>
    <row r="690" spans="1:10" ht="12.75" customHeight="1" x14ac:dyDescent="0.2">
      <c r="A690" s="4">
        <f>B690</f>
        <v>41978</v>
      </c>
      <c r="B690" s="20">
        <f>B688+1</f>
        <v>41978</v>
      </c>
      <c r="C690" s="3"/>
      <c r="D690" s="180"/>
      <c r="E690" s="180" t="s">
        <v>236</v>
      </c>
      <c r="F690" s="180"/>
      <c r="G690" s="178"/>
      <c r="H690" s="180"/>
    </row>
    <row r="691" spans="1:10" ht="12.75" customHeight="1" x14ac:dyDescent="0.2">
      <c r="A691" s="4"/>
      <c r="B691" s="23" t="s">
        <v>266</v>
      </c>
      <c r="C691" s="3"/>
      <c r="D691" s="180"/>
      <c r="E691" s="180"/>
      <c r="F691" s="180"/>
      <c r="G691" s="178"/>
      <c r="H691" s="180"/>
      <c r="J691" s="28"/>
    </row>
    <row r="692" spans="1:10" ht="12.75" customHeight="1" x14ac:dyDescent="0.2">
      <c r="A692" s="4">
        <f>B692</f>
        <v>41979</v>
      </c>
      <c r="B692" s="20">
        <f>B690+1</f>
        <v>41979</v>
      </c>
      <c r="C692" s="3"/>
      <c r="D692" s="180"/>
      <c r="E692" s="180"/>
      <c r="F692" s="180"/>
      <c r="G692" s="178"/>
      <c r="H692" s="180"/>
    </row>
    <row r="693" spans="1:10" ht="12.75" customHeight="1" x14ac:dyDescent="0.2">
      <c r="A693" s="4"/>
      <c r="B693" s="23" t="s">
        <v>266</v>
      </c>
      <c r="C693" s="3"/>
      <c r="D693" s="180"/>
      <c r="E693" s="180"/>
      <c r="F693" s="180"/>
      <c r="G693" s="178"/>
      <c r="H693" s="180"/>
      <c r="J693" s="28"/>
    </row>
    <row r="694" spans="1:10" ht="12.75" customHeight="1" x14ac:dyDescent="0.2">
      <c r="A694" s="4">
        <f>B694</f>
        <v>41980</v>
      </c>
      <c r="B694" s="20">
        <f>B692+1</f>
        <v>41980</v>
      </c>
      <c r="C694" s="3"/>
      <c r="D694" s="180"/>
      <c r="E694" s="180"/>
      <c r="F694" s="180" t="s">
        <v>267</v>
      </c>
      <c r="G694" s="178"/>
      <c r="H694" s="180"/>
    </row>
    <row r="695" spans="1:10" ht="12.75" customHeight="1" x14ac:dyDescent="0.2">
      <c r="A695" s="4"/>
      <c r="B695" s="23" t="s">
        <v>266</v>
      </c>
      <c r="C695" s="3"/>
      <c r="D695" s="180"/>
      <c r="E695" s="180"/>
      <c r="F695" s="180"/>
      <c r="G695" s="178"/>
      <c r="H695" s="180"/>
      <c r="J695" s="28"/>
    </row>
    <row r="696" spans="1:10" ht="12.75" customHeight="1" x14ac:dyDescent="0.2">
      <c r="A696" s="4">
        <f>B696</f>
        <v>41981</v>
      </c>
      <c r="B696" s="20">
        <f>B694+1</f>
        <v>41981</v>
      </c>
      <c r="C696" s="3"/>
      <c r="D696" s="180"/>
      <c r="E696" s="180"/>
      <c r="F696" s="180"/>
      <c r="G696" s="178"/>
      <c r="H696" s="180"/>
    </row>
    <row r="697" spans="1:10" ht="12.75" customHeight="1" x14ac:dyDescent="0.2">
      <c r="A697" s="4"/>
      <c r="B697" s="23" t="s">
        <v>266</v>
      </c>
      <c r="C697" s="3"/>
      <c r="D697" s="180"/>
      <c r="E697" s="180"/>
      <c r="F697" s="180"/>
      <c r="G697" s="178"/>
      <c r="H697" s="180"/>
      <c r="J697" s="28"/>
    </row>
    <row r="698" spans="1:10" ht="12.75" customHeight="1" x14ac:dyDescent="0.2">
      <c r="A698" s="4">
        <f>B698</f>
        <v>41982</v>
      </c>
      <c r="B698" s="20">
        <f>B696+1</f>
        <v>41982</v>
      </c>
      <c r="C698" s="3"/>
      <c r="D698" s="180"/>
      <c r="E698" s="180"/>
      <c r="F698" s="180"/>
      <c r="G698" s="178"/>
      <c r="H698" s="180"/>
    </row>
    <row r="699" spans="1:10" ht="12.75" customHeight="1" x14ac:dyDescent="0.2">
      <c r="A699" s="4"/>
      <c r="B699" s="23"/>
      <c r="C699" s="3"/>
      <c r="D699" s="180"/>
      <c r="E699" s="180"/>
      <c r="F699" s="180"/>
      <c r="G699" s="178"/>
      <c r="H699" s="180"/>
      <c r="J699" s="28"/>
    </row>
    <row r="700" spans="1:10" ht="12.75" customHeight="1" x14ac:dyDescent="0.2">
      <c r="A700" s="4">
        <f>B700</f>
        <v>41983</v>
      </c>
      <c r="B700" s="20">
        <f>B698+1</f>
        <v>41983</v>
      </c>
      <c r="C700" s="3"/>
      <c r="D700" s="180"/>
      <c r="E700" s="180"/>
      <c r="F700" s="180"/>
      <c r="G700" s="178"/>
      <c r="H700" s="180"/>
    </row>
    <row r="701" spans="1:10" ht="12.75" customHeight="1" x14ac:dyDescent="0.2">
      <c r="A701" s="4"/>
      <c r="B701" s="23"/>
      <c r="C701" s="3"/>
      <c r="D701" s="180"/>
      <c r="E701" s="180"/>
      <c r="F701" s="180"/>
      <c r="G701" s="178"/>
      <c r="H701" s="180"/>
      <c r="J701" s="28"/>
    </row>
    <row r="702" spans="1:10" ht="12.75" customHeight="1" x14ac:dyDescent="0.2">
      <c r="A702" s="4">
        <f>B702</f>
        <v>41984</v>
      </c>
      <c r="B702" s="20">
        <f>B700+1</f>
        <v>41984</v>
      </c>
      <c r="C702" s="3"/>
      <c r="D702" s="180"/>
      <c r="E702" s="180" t="s">
        <v>100</v>
      </c>
      <c r="F702" s="180"/>
      <c r="G702" s="178"/>
      <c r="H702" s="180"/>
    </row>
    <row r="703" spans="1:10" ht="12.75" customHeight="1" x14ac:dyDescent="0.2">
      <c r="A703" s="4"/>
      <c r="B703" s="23"/>
      <c r="C703" s="3"/>
      <c r="D703" s="180"/>
      <c r="E703" s="180"/>
      <c r="F703" s="180"/>
      <c r="G703" s="178"/>
      <c r="H703" s="180"/>
      <c r="J703" s="28"/>
    </row>
    <row r="704" spans="1:10" ht="12.75" customHeight="1" x14ac:dyDescent="0.2">
      <c r="A704" s="4">
        <f>B704</f>
        <v>41985</v>
      </c>
      <c r="B704" s="20">
        <f>B702+1</f>
        <v>41985</v>
      </c>
      <c r="C704" s="3"/>
      <c r="D704" s="180" t="s">
        <v>268</v>
      </c>
      <c r="E704" s="180" t="s">
        <v>236</v>
      </c>
      <c r="F704" s="180" t="s">
        <v>241</v>
      </c>
      <c r="G704" s="178" t="s">
        <v>158</v>
      </c>
      <c r="H704" s="180"/>
    </row>
    <row r="705" spans="1:10" ht="12.75" customHeight="1" x14ac:dyDescent="0.2">
      <c r="A705" s="4"/>
      <c r="B705" s="23"/>
      <c r="C705" s="3"/>
      <c r="D705" s="180"/>
      <c r="E705" s="180"/>
      <c r="F705" s="180"/>
      <c r="G705" s="178"/>
      <c r="H705" s="180"/>
      <c r="J705" s="28"/>
    </row>
    <row r="706" spans="1:10" ht="12.75" customHeight="1" x14ac:dyDescent="0.2">
      <c r="A706" s="4">
        <f>B706</f>
        <v>41986</v>
      </c>
      <c r="B706" s="20">
        <f>B704+1</f>
        <v>41986</v>
      </c>
      <c r="C706" s="3"/>
      <c r="D706" s="180" t="s">
        <v>268</v>
      </c>
      <c r="E706" s="180"/>
      <c r="F706" s="180"/>
      <c r="G706" s="178" t="s">
        <v>158</v>
      </c>
      <c r="H706" s="180"/>
    </row>
    <row r="707" spans="1:10" ht="12.75" customHeight="1" x14ac:dyDescent="0.2">
      <c r="A707" s="4"/>
      <c r="B707" s="23"/>
      <c r="C707" s="3"/>
      <c r="D707" s="180"/>
      <c r="E707" s="180"/>
      <c r="F707" s="180"/>
      <c r="G707" s="178"/>
      <c r="H707" s="180"/>
      <c r="J707" s="28"/>
    </row>
    <row r="708" spans="1:10" ht="12.75" customHeight="1" x14ac:dyDescent="0.2">
      <c r="A708" s="4">
        <f>B708</f>
        <v>41987</v>
      </c>
      <c r="B708" s="20">
        <f>B706+1</f>
        <v>41987</v>
      </c>
      <c r="C708" s="3"/>
      <c r="D708" s="180" t="s">
        <v>269</v>
      </c>
      <c r="E708" s="180"/>
      <c r="F708" s="180"/>
      <c r="G708" s="178" t="s">
        <v>158</v>
      </c>
      <c r="H708" s="180"/>
    </row>
    <row r="709" spans="1:10" ht="12.75" customHeight="1" x14ac:dyDescent="0.2">
      <c r="A709" s="4"/>
      <c r="B709" s="23"/>
      <c r="C709" s="3"/>
      <c r="D709" s="180"/>
      <c r="E709" s="180"/>
      <c r="F709" s="180"/>
      <c r="G709" s="178"/>
      <c r="H709" s="180"/>
      <c r="J709" s="28"/>
    </row>
    <row r="710" spans="1:10" ht="12.75" customHeight="1" x14ac:dyDescent="0.2">
      <c r="A710" s="4">
        <f>B710</f>
        <v>41988</v>
      </c>
      <c r="B710" s="20">
        <f>B708+1</f>
        <v>41988</v>
      </c>
      <c r="C710" s="3"/>
      <c r="D710" s="180"/>
      <c r="E710" s="180"/>
      <c r="F710" s="180"/>
      <c r="G710" s="178"/>
      <c r="H710" s="180"/>
    </row>
    <row r="711" spans="1:10" ht="12.75" customHeight="1" x14ac:dyDescent="0.2">
      <c r="A711" s="4"/>
      <c r="B711" s="23"/>
      <c r="C711" s="3"/>
      <c r="D711" s="180"/>
      <c r="E711" s="180"/>
      <c r="F711" s="180"/>
      <c r="G711" s="178"/>
      <c r="H711" s="180"/>
      <c r="J711" s="28"/>
    </row>
    <row r="712" spans="1:10" ht="12.75" customHeight="1" x14ac:dyDescent="0.2">
      <c r="A712" s="4">
        <f>B712</f>
        <v>41989</v>
      </c>
      <c r="B712" s="20">
        <f>B710+1</f>
        <v>41989</v>
      </c>
      <c r="C712" s="3"/>
      <c r="D712" s="180"/>
      <c r="E712" s="180"/>
      <c r="F712" s="180"/>
      <c r="G712" s="178"/>
      <c r="H712" s="180"/>
    </row>
    <row r="713" spans="1:10" ht="12.75" customHeight="1" x14ac:dyDescent="0.2">
      <c r="A713" s="4"/>
      <c r="B713" s="23"/>
      <c r="C713" s="3"/>
      <c r="D713" s="180"/>
      <c r="E713" s="180"/>
      <c r="F713" s="180"/>
      <c r="G713" s="178"/>
      <c r="H713" s="180"/>
      <c r="J713" s="28"/>
    </row>
    <row r="714" spans="1:10" ht="12.75" customHeight="1" x14ac:dyDescent="0.2">
      <c r="A714" s="4">
        <f>B714</f>
        <v>41990</v>
      </c>
      <c r="B714" s="20">
        <f>B712+1</f>
        <v>41990</v>
      </c>
      <c r="C714" s="3"/>
      <c r="D714" s="180"/>
      <c r="E714" s="180"/>
      <c r="F714" s="180"/>
      <c r="G714" s="178"/>
      <c r="H714" s="180"/>
    </row>
    <row r="715" spans="1:10" ht="12.75" customHeight="1" x14ac:dyDescent="0.2">
      <c r="A715" s="4"/>
      <c r="B715" s="23"/>
      <c r="C715" s="3"/>
      <c r="D715" s="180"/>
      <c r="E715" s="180"/>
      <c r="F715" s="180"/>
      <c r="G715" s="178"/>
      <c r="H715" s="180"/>
      <c r="J715" s="28"/>
    </row>
    <row r="716" spans="1:10" ht="12.75" customHeight="1" x14ac:dyDescent="0.2">
      <c r="A716" s="4">
        <f>B716</f>
        <v>41991</v>
      </c>
      <c r="B716" s="20">
        <f>B714+1</f>
        <v>41991</v>
      </c>
      <c r="C716" s="3"/>
      <c r="D716" s="180"/>
      <c r="E716" s="180" t="s">
        <v>100</v>
      </c>
      <c r="F716" s="180"/>
      <c r="G716" s="178"/>
      <c r="H716" s="180"/>
    </row>
    <row r="717" spans="1:10" ht="12.75" customHeight="1" x14ac:dyDescent="0.2">
      <c r="A717" s="4"/>
      <c r="B717" s="23"/>
      <c r="C717" s="3"/>
      <c r="D717" s="180"/>
      <c r="E717" s="180"/>
      <c r="F717" s="180"/>
      <c r="G717" s="178"/>
      <c r="H717" s="180"/>
      <c r="J717" s="28"/>
    </row>
    <row r="718" spans="1:10" ht="12.75" customHeight="1" x14ac:dyDescent="0.2">
      <c r="A718" s="4">
        <f>B718</f>
        <v>41992</v>
      </c>
      <c r="B718" s="20">
        <f>B716+1</f>
        <v>41992</v>
      </c>
      <c r="C718" s="3"/>
      <c r="D718" s="180"/>
      <c r="E718" s="180" t="s">
        <v>270</v>
      </c>
      <c r="F718" s="180"/>
      <c r="G718" s="178"/>
      <c r="H718" s="180"/>
    </row>
    <row r="719" spans="1:10" ht="12.75" customHeight="1" x14ac:dyDescent="0.2">
      <c r="A719" s="4"/>
      <c r="B719" s="23"/>
      <c r="C719" s="3"/>
      <c r="D719" s="180"/>
      <c r="E719" s="180"/>
      <c r="F719" s="180"/>
      <c r="G719" s="178"/>
      <c r="H719" s="180"/>
      <c r="J719" s="28"/>
    </row>
    <row r="720" spans="1:10" ht="12.75" customHeight="1" x14ac:dyDescent="0.2">
      <c r="A720" s="4">
        <f>B720</f>
        <v>41993</v>
      </c>
      <c r="B720" s="20">
        <f>B718+1</f>
        <v>41993</v>
      </c>
      <c r="C720" s="3"/>
      <c r="D720" s="180"/>
      <c r="E720" s="180"/>
      <c r="F720" s="180" t="s">
        <v>271</v>
      </c>
      <c r="G720" s="178"/>
      <c r="H720" s="180"/>
    </row>
    <row r="721" spans="1:10" ht="12.75" customHeight="1" x14ac:dyDescent="0.2">
      <c r="A721" s="4"/>
      <c r="B721" s="23"/>
      <c r="C721" s="3"/>
      <c r="D721" s="180"/>
      <c r="E721" s="180"/>
      <c r="F721" s="180"/>
      <c r="G721" s="178"/>
      <c r="H721" s="180"/>
      <c r="J721" s="28"/>
    </row>
    <row r="722" spans="1:10" ht="12.75" customHeight="1" x14ac:dyDescent="0.2">
      <c r="A722" s="4">
        <f>B722</f>
        <v>41994</v>
      </c>
      <c r="B722" s="20">
        <f>B720+1</f>
        <v>41994</v>
      </c>
      <c r="C722" s="3"/>
      <c r="D722" s="180"/>
      <c r="E722" s="180"/>
      <c r="F722" s="180"/>
      <c r="G722" s="178"/>
      <c r="H722" s="180"/>
    </row>
    <row r="723" spans="1:10" ht="12.75" customHeight="1" x14ac:dyDescent="0.2">
      <c r="A723" s="4"/>
      <c r="B723" s="23"/>
      <c r="C723" s="3"/>
      <c r="D723" s="180"/>
      <c r="E723" s="180"/>
      <c r="F723" s="180"/>
      <c r="G723" s="178"/>
      <c r="H723" s="180"/>
      <c r="J723" s="28"/>
    </row>
    <row r="724" spans="1:10" ht="12.75" customHeight="1" x14ac:dyDescent="0.2">
      <c r="A724" s="4">
        <f>B724</f>
        <v>41995</v>
      </c>
      <c r="B724" s="20">
        <f>B722+1</f>
        <v>41995</v>
      </c>
      <c r="C724" s="3" t="s">
        <v>6</v>
      </c>
      <c r="D724" s="180"/>
      <c r="E724" s="180"/>
      <c r="F724" s="180"/>
      <c r="G724" s="178"/>
      <c r="H724" s="180"/>
    </row>
    <row r="725" spans="1:10" ht="12.75" customHeight="1" x14ac:dyDescent="0.2">
      <c r="A725" s="4"/>
      <c r="B725" s="23"/>
      <c r="C725" s="3"/>
      <c r="D725" s="180"/>
      <c r="E725" s="180"/>
      <c r="F725" s="180"/>
      <c r="G725" s="178"/>
      <c r="H725" s="180"/>
      <c r="J725" s="28"/>
    </row>
    <row r="726" spans="1:10" ht="12.75" customHeight="1" x14ac:dyDescent="0.2">
      <c r="A726" s="4">
        <f>B726</f>
        <v>41996</v>
      </c>
      <c r="B726" s="20">
        <f>B724+1</f>
        <v>41996</v>
      </c>
      <c r="C726" s="3" t="s">
        <v>6</v>
      </c>
      <c r="D726" s="180"/>
      <c r="E726" s="180"/>
      <c r="F726" s="180"/>
      <c r="G726" s="178"/>
      <c r="H726" s="180"/>
    </row>
    <row r="727" spans="1:10" ht="12.75" customHeight="1" x14ac:dyDescent="0.2">
      <c r="A727" s="4"/>
      <c r="B727" s="23"/>
      <c r="C727" s="3"/>
      <c r="D727" s="180"/>
      <c r="E727" s="180"/>
      <c r="F727" s="180"/>
      <c r="G727" s="178"/>
      <c r="H727" s="180"/>
      <c r="J727" s="28"/>
    </row>
    <row r="728" spans="1:10" ht="12.75" customHeight="1" x14ac:dyDescent="0.2">
      <c r="A728" s="4">
        <f>B728</f>
        <v>41997</v>
      </c>
      <c r="B728" s="20">
        <f>B726+1</f>
        <v>41997</v>
      </c>
      <c r="C728" s="3" t="s">
        <v>6</v>
      </c>
      <c r="D728" s="180"/>
      <c r="E728" s="180"/>
      <c r="F728" s="180"/>
      <c r="G728" s="178"/>
      <c r="H728" s="180"/>
    </row>
    <row r="729" spans="1:10" ht="12.75" customHeight="1" x14ac:dyDescent="0.2">
      <c r="A729" s="4"/>
      <c r="B729" s="23"/>
      <c r="C729" s="3"/>
      <c r="D729" s="180"/>
      <c r="E729" s="180"/>
      <c r="F729" s="180"/>
      <c r="G729" s="178"/>
      <c r="H729" s="180"/>
      <c r="J729" s="28"/>
    </row>
    <row r="730" spans="1:10" ht="12.75" customHeight="1" x14ac:dyDescent="0.2">
      <c r="A730" s="4">
        <f>B730</f>
        <v>41998</v>
      </c>
      <c r="B730" s="20">
        <f>B728+1</f>
        <v>41998</v>
      </c>
      <c r="C730" s="3" t="s">
        <v>6</v>
      </c>
      <c r="D730" s="180"/>
      <c r="E730" s="180"/>
      <c r="F730" s="180"/>
      <c r="G730" s="178"/>
      <c r="H730" s="180"/>
    </row>
    <row r="731" spans="1:10" ht="12.75" customHeight="1" x14ac:dyDescent="0.2">
      <c r="A731" s="4"/>
      <c r="B731" s="23" t="s">
        <v>57</v>
      </c>
      <c r="C731" s="3"/>
      <c r="D731" s="180"/>
      <c r="E731" s="180"/>
      <c r="F731" s="180"/>
      <c r="G731" s="178"/>
      <c r="H731" s="180"/>
      <c r="J731" s="28"/>
    </row>
    <row r="732" spans="1:10" ht="12.75" customHeight="1" x14ac:dyDescent="0.2">
      <c r="A732" s="4">
        <f>B732</f>
        <v>41999</v>
      </c>
      <c r="B732" s="20">
        <f>B730+1</f>
        <v>41999</v>
      </c>
      <c r="C732" s="3" t="s">
        <v>6</v>
      </c>
      <c r="D732" s="180"/>
      <c r="E732" s="180"/>
      <c r="F732" s="180"/>
      <c r="G732" s="178"/>
      <c r="H732" s="180"/>
    </row>
    <row r="733" spans="1:10" ht="12.75" customHeight="1" x14ac:dyDescent="0.2">
      <c r="A733" s="4"/>
      <c r="B733" s="23" t="s">
        <v>58</v>
      </c>
      <c r="C733" s="3"/>
      <c r="D733" s="180"/>
      <c r="E733" s="180"/>
      <c r="F733" s="180"/>
      <c r="G733" s="178"/>
      <c r="H733" s="180"/>
      <c r="J733" s="28"/>
    </row>
    <row r="734" spans="1:10" ht="12.75" customHeight="1" x14ac:dyDescent="0.2">
      <c r="A734" s="4">
        <f>B734</f>
        <v>42000</v>
      </c>
      <c r="B734" s="20">
        <f>B732+1</f>
        <v>42000</v>
      </c>
      <c r="C734" s="3" t="s">
        <v>6</v>
      </c>
      <c r="D734" s="180"/>
      <c r="E734" s="180"/>
      <c r="F734" s="180"/>
      <c r="G734" s="178"/>
      <c r="H734" s="180"/>
    </row>
    <row r="735" spans="1:10" ht="12.75" customHeight="1" x14ac:dyDescent="0.2">
      <c r="A735" s="4"/>
      <c r="B735" s="23"/>
      <c r="C735" s="3"/>
      <c r="D735" s="180"/>
      <c r="E735" s="180"/>
      <c r="F735" s="180"/>
      <c r="G735" s="178"/>
      <c r="H735" s="180"/>
      <c r="J735" s="28"/>
    </row>
    <row r="736" spans="1:10" ht="12.75" customHeight="1" x14ac:dyDescent="0.2">
      <c r="A736" s="4">
        <f>B736</f>
        <v>42001</v>
      </c>
      <c r="B736" s="20">
        <f>B734+1</f>
        <v>42001</v>
      </c>
      <c r="C736" s="3" t="s">
        <v>6</v>
      </c>
      <c r="D736" s="180"/>
      <c r="E736" s="180"/>
      <c r="F736" s="180" t="s">
        <v>272</v>
      </c>
      <c r="G736" s="178" t="s">
        <v>158</v>
      </c>
      <c r="H736" s="180"/>
    </row>
    <row r="737" spans="1:10" ht="12.75" customHeight="1" x14ac:dyDescent="0.2">
      <c r="A737" s="4"/>
      <c r="B737" s="23"/>
      <c r="C737" s="3"/>
      <c r="D737" s="180"/>
      <c r="E737" s="180"/>
      <c r="F737" s="180"/>
      <c r="G737" s="178"/>
      <c r="H737" s="180"/>
      <c r="J737" s="28"/>
    </row>
    <row r="738" spans="1:10" ht="12.75" customHeight="1" x14ac:dyDescent="0.2">
      <c r="A738" s="4">
        <f>B738</f>
        <v>42002</v>
      </c>
      <c r="B738" s="20">
        <f>B736+1</f>
        <v>42002</v>
      </c>
      <c r="C738" s="3" t="s">
        <v>6</v>
      </c>
      <c r="D738" s="180"/>
      <c r="E738" s="180"/>
      <c r="F738" s="180"/>
      <c r="G738" s="178"/>
      <c r="H738" s="180"/>
    </row>
    <row r="739" spans="1:10" ht="12.75" customHeight="1" x14ac:dyDescent="0.2">
      <c r="A739" s="4"/>
      <c r="B739" s="23"/>
      <c r="C739" s="3"/>
      <c r="D739" s="180"/>
      <c r="E739" s="180"/>
      <c r="F739" s="180"/>
      <c r="G739" s="178"/>
      <c r="H739" s="180"/>
      <c r="J739" s="28"/>
    </row>
    <row r="740" spans="1:10" ht="12.75" customHeight="1" x14ac:dyDescent="0.2">
      <c r="A740" s="4">
        <f>B740</f>
        <v>42003</v>
      </c>
      <c r="B740" s="20">
        <f>B738+1</f>
        <v>42003</v>
      </c>
      <c r="C740" s="3" t="s">
        <v>6</v>
      </c>
      <c r="D740" s="180"/>
      <c r="E740" s="180"/>
      <c r="F740" s="180"/>
      <c r="G740" s="178"/>
      <c r="H740" s="180"/>
    </row>
    <row r="741" spans="1:10" ht="12.75" customHeight="1" x14ac:dyDescent="0.2">
      <c r="A741" s="4"/>
      <c r="B741" s="23"/>
      <c r="C741" s="3"/>
      <c r="D741" s="180"/>
      <c r="E741" s="180"/>
      <c r="F741" s="180"/>
      <c r="G741" s="178"/>
      <c r="H741" s="180"/>
      <c r="J741" s="28"/>
    </row>
    <row r="742" spans="1:10" ht="12.75" customHeight="1" x14ac:dyDescent="0.2">
      <c r="A742" s="4">
        <f>B742</f>
        <v>42004</v>
      </c>
      <c r="B742" s="20">
        <f>B740+1</f>
        <v>42004</v>
      </c>
      <c r="C742" s="3" t="s">
        <v>6</v>
      </c>
      <c r="D742" s="180"/>
      <c r="E742" s="180"/>
      <c r="F742" s="180"/>
      <c r="G742" s="178"/>
      <c r="H742" s="180"/>
    </row>
    <row r="743" spans="1:10" ht="12.75" customHeight="1" x14ac:dyDescent="0.2">
      <c r="A743" s="4"/>
      <c r="B743" s="23" t="s">
        <v>59</v>
      </c>
      <c r="C743" s="3"/>
      <c r="D743" s="180"/>
      <c r="E743" s="180"/>
      <c r="F743" s="180"/>
      <c r="G743" s="178"/>
      <c r="H743" s="180"/>
      <c r="J743" s="28"/>
    </row>
    <row r="744" spans="1:10" ht="12.75" customHeight="1" x14ac:dyDescent="0.2">
      <c r="A744" s="14"/>
      <c r="B744" s="18"/>
      <c r="C744" s="7"/>
      <c r="D744" s="11"/>
      <c r="E744" s="11"/>
      <c r="F744" s="11"/>
      <c r="G744" s="181"/>
      <c r="H744" s="181"/>
    </row>
    <row r="745" spans="1:10" ht="12.75" customHeight="1" x14ac:dyDescent="0.2">
      <c r="A745" s="14"/>
      <c r="B745" s="18"/>
      <c r="C745" s="7"/>
      <c r="D745" s="11"/>
      <c r="E745" s="11"/>
      <c r="F745" s="11"/>
      <c r="G745" s="11"/>
      <c r="H745" s="11"/>
    </row>
  </sheetData>
  <mergeCells count="2562">
    <mergeCell ref="A740:A741"/>
    <mergeCell ref="C740:C741"/>
    <mergeCell ref="D740:D741"/>
    <mergeCell ref="E740:E741"/>
    <mergeCell ref="F740:F741"/>
    <mergeCell ref="G740:G741"/>
    <mergeCell ref="H740:H741"/>
    <mergeCell ref="A742:A743"/>
    <mergeCell ref="C742:C743"/>
    <mergeCell ref="D742:D743"/>
    <mergeCell ref="E742:E743"/>
    <mergeCell ref="F742:F743"/>
    <mergeCell ref="G742:G743"/>
    <mergeCell ref="H742:H743"/>
    <mergeCell ref="A744:A745"/>
    <mergeCell ref="C744:C745"/>
    <mergeCell ref="D744:D745"/>
    <mergeCell ref="E744:E745"/>
    <mergeCell ref="F744:F745"/>
    <mergeCell ref="G744:G745"/>
    <mergeCell ref="H744:H745"/>
    <mergeCell ref="A734:A735"/>
    <mergeCell ref="C734:C735"/>
    <mergeCell ref="D734:D735"/>
    <mergeCell ref="E734:E735"/>
    <mergeCell ref="F734:F735"/>
    <mergeCell ref="G734:G735"/>
    <mergeCell ref="H734:H735"/>
    <mergeCell ref="A736:A737"/>
    <mergeCell ref="C736:C737"/>
    <mergeCell ref="D736:D737"/>
    <mergeCell ref="E736:E737"/>
    <mergeCell ref="F736:F737"/>
    <mergeCell ref="G736:G737"/>
    <mergeCell ref="H736:H737"/>
    <mergeCell ref="A738:A739"/>
    <mergeCell ref="C738:C739"/>
    <mergeCell ref="D738:D739"/>
    <mergeCell ref="E738:E739"/>
    <mergeCell ref="F738:F739"/>
    <mergeCell ref="G738:G739"/>
    <mergeCell ref="H738:H739"/>
    <mergeCell ref="A728:A729"/>
    <mergeCell ref="C728:C729"/>
    <mergeCell ref="D728:D729"/>
    <mergeCell ref="E728:E729"/>
    <mergeCell ref="F728:F729"/>
    <mergeCell ref="G728:G729"/>
    <mergeCell ref="H728:H729"/>
    <mergeCell ref="A730:A731"/>
    <mergeCell ref="C730:C731"/>
    <mergeCell ref="D730:D731"/>
    <mergeCell ref="E730:E731"/>
    <mergeCell ref="F730:F731"/>
    <mergeCell ref="G730:G731"/>
    <mergeCell ref="H730:H731"/>
    <mergeCell ref="A732:A733"/>
    <mergeCell ref="C732:C733"/>
    <mergeCell ref="D732:D733"/>
    <mergeCell ref="E732:E733"/>
    <mergeCell ref="F732:F733"/>
    <mergeCell ref="G732:G733"/>
    <mergeCell ref="H732:H733"/>
    <mergeCell ref="A722:A723"/>
    <mergeCell ref="C722:C723"/>
    <mergeCell ref="D722:D723"/>
    <mergeCell ref="E722:E723"/>
    <mergeCell ref="F722:F723"/>
    <mergeCell ref="G722:G723"/>
    <mergeCell ref="H722:H723"/>
    <mergeCell ref="A724:A725"/>
    <mergeCell ref="C724:C725"/>
    <mergeCell ref="D724:D725"/>
    <mergeCell ref="E724:E725"/>
    <mergeCell ref="F724:F725"/>
    <mergeCell ref="G724:G725"/>
    <mergeCell ref="H724:H725"/>
    <mergeCell ref="A726:A727"/>
    <mergeCell ref="C726:C727"/>
    <mergeCell ref="D726:D727"/>
    <mergeCell ref="E726:E727"/>
    <mergeCell ref="F726:F727"/>
    <mergeCell ref="G726:G727"/>
    <mergeCell ref="H726:H727"/>
    <mergeCell ref="A716:A717"/>
    <mergeCell ref="C716:C717"/>
    <mergeCell ref="D716:D717"/>
    <mergeCell ref="E716:E717"/>
    <mergeCell ref="F716:F717"/>
    <mergeCell ref="G716:G717"/>
    <mergeCell ref="H716:H717"/>
    <mergeCell ref="A718:A719"/>
    <mergeCell ref="C718:C719"/>
    <mergeCell ref="D718:D719"/>
    <mergeCell ref="E718:E719"/>
    <mergeCell ref="F718:F719"/>
    <mergeCell ref="G718:G719"/>
    <mergeCell ref="H718:H719"/>
    <mergeCell ref="A720:A721"/>
    <mergeCell ref="C720:C721"/>
    <mergeCell ref="D720:D721"/>
    <mergeCell ref="E720:E721"/>
    <mergeCell ref="F720:F721"/>
    <mergeCell ref="G720:G721"/>
    <mergeCell ref="H720:H721"/>
    <mergeCell ref="A710:A711"/>
    <mergeCell ref="C710:C711"/>
    <mergeCell ref="D710:D711"/>
    <mergeCell ref="E710:E711"/>
    <mergeCell ref="F710:F711"/>
    <mergeCell ref="G710:G711"/>
    <mergeCell ref="H710:H711"/>
    <mergeCell ref="A712:A713"/>
    <mergeCell ref="C712:C713"/>
    <mergeCell ref="D712:D713"/>
    <mergeCell ref="E712:E713"/>
    <mergeCell ref="F712:F713"/>
    <mergeCell ref="G712:G713"/>
    <mergeCell ref="H712:H713"/>
    <mergeCell ref="A714:A715"/>
    <mergeCell ref="C714:C715"/>
    <mergeCell ref="D714:D715"/>
    <mergeCell ref="E714:E715"/>
    <mergeCell ref="F714:F715"/>
    <mergeCell ref="G714:G715"/>
    <mergeCell ref="H714:H715"/>
    <mergeCell ref="A704:A705"/>
    <mergeCell ref="C704:C705"/>
    <mergeCell ref="D704:D705"/>
    <mergeCell ref="E704:E705"/>
    <mergeCell ref="F704:F705"/>
    <mergeCell ref="G704:G705"/>
    <mergeCell ref="H704:H705"/>
    <mergeCell ref="A706:A707"/>
    <mergeCell ref="C706:C707"/>
    <mergeCell ref="D706:D707"/>
    <mergeCell ref="E706:E707"/>
    <mergeCell ref="F706:F707"/>
    <mergeCell ref="G706:G707"/>
    <mergeCell ref="H706:H707"/>
    <mergeCell ref="A708:A709"/>
    <mergeCell ref="C708:C709"/>
    <mergeCell ref="D708:D709"/>
    <mergeCell ref="E708:E709"/>
    <mergeCell ref="F708:F709"/>
    <mergeCell ref="G708:G709"/>
    <mergeCell ref="H708:H709"/>
    <mergeCell ref="A698:A699"/>
    <mergeCell ref="C698:C699"/>
    <mergeCell ref="D698:D699"/>
    <mergeCell ref="E698:E699"/>
    <mergeCell ref="F698:F699"/>
    <mergeCell ref="G698:G699"/>
    <mergeCell ref="H698:H699"/>
    <mergeCell ref="A700:A701"/>
    <mergeCell ref="C700:C701"/>
    <mergeCell ref="D700:D701"/>
    <mergeCell ref="E700:E701"/>
    <mergeCell ref="F700:F701"/>
    <mergeCell ref="G700:G701"/>
    <mergeCell ref="H700:H701"/>
    <mergeCell ref="A702:A703"/>
    <mergeCell ref="C702:C703"/>
    <mergeCell ref="D702:D703"/>
    <mergeCell ref="E702:E703"/>
    <mergeCell ref="F702:F703"/>
    <mergeCell ref="G702:G703"/>
    <mergeCell ref="H702:H703"/>
    <mergeCell ref="A692:A693"/>
    <mergeCell ref="C692:C693"/>
    <mergeCell ref="D692:D693"/>
    <mergeCell ref="E692:E693"/>
    <mergeCell ref="F692:F693"/>
    <mergeCell ref="G692:G693"/>
    <mergeCell ref="H692:H693"/>
    <mergeCell ref="A694:A695"/>
    <mergeCell ref="C694:C695"/>
    <mergeCell ref="D694:D695"/>
    <mergeCell ref="E694:E695"/>
    <mergeCell ref="F694:F695"/>
    <mergeCell ref="G694:G695"/>
    <mergeCell ref="H694:H695"/>
    <mergeCell ref="A696:A697"/>
    <mergeCell ref="C696:C697"/>
    <mergeCell ref="D696:D697"/>
    <mergeCell ref="E696:E697"/>
    <mergeCell ref="F696:F697"/>
    <mergeCell ref="G696:G697"/>
    <mergeCell ref="H696:H697"/>
    <mergeCell ref="A686:A687"/>
    <mergeCell ref="C686:C687"/>
    <mergeCell ref="D686:D687"/>
    <mergeCell ref="E686:E687"/>
    <mergeCell ref="F686:F687"/>
    <mergeCell ref="G686:G687"/>
    <mergeCell ref="H686:H687"/>
    <mergeCell ref="A688:A689"/>
    <mergeCell ref="C688:C689"/>
    <mergeCell ref="D688:D689"/>
    <mergeCell ref="E688:E689"/>
    <mergeCell ref="F688:F689"/>
    <mergeCell ref="G688:G689"/>
    <mergeCell ref="H688:H689"/>
    <mergeCell ref="A690:A691"/>
    <mergeCell ref="C690:C691"/>
    <mergeCell ref="D690:D691"/>
    <mergeCell ref="E690:E691"/>
    <mergeCell ref="F690:F691"/>
    <mergeCell ref="G690:G691"/>
    <mergeCell ref="H690:H691"/>
    <mergeCell ref="A680:A681"/>
    <mergeCell ref="C680:C681"/>
    <mergeCell ref="D680:D681"/>
    <mergeCell ref="E680:E681"/>
    <mergeCell ref="F680:F681"/>
    <mergeCell ref="G680:G681"/>
    <mergeCell ref="H680:H681"/>
    <mergeCell ref="A682:A683"/>
    <mergeCell ref="C682:C683"/>
    <mergeCell ref="D682:D683"/>
    <mergeCell ref="E682:E683"/>
    <mergeCell ref="F682:F683"/>
    <mergeCell ref="G682:G683"/>
    <mergeCell ref="H682:H683"/>
    <mergeCell ref="A684:A685"/>
    <mergeCell ref="C684:C685"/>
    <mergeCell ref="D684:D685"/>
    <mergeCell ref="E684:E685"/>
    <mergeCell ref="F684:F685"/>
    <mergeCell ref="G684:G685"/>
    <mergeCell ref="H684:H685"/>
    <mergeCell ref="A674:A675"/>
    <mergeCell ref="C674:C675"/>
    <mergeCell ref="D674:D675"/>
    <mergeCell ref="E674:E675"/>
    <mergeCell ref="F674:F675"/>
    <mergeCell ref="G674:G675"/>
    <mergeCell ref="H674:H675"/>
    <mergeCell ref="A676:A677"/>
    <mergeCell ref="C676:C677"/>
    <mergeCell ref="D676:D677"/>
    <mergeCell ref="E676:E677"/>
    <mergeCell ref="F676:F677"/>
    <mergeCell ref="G676:G677"/>
    <mergeCell ref="H676:H677"/>
    <mergeCell ref="A678:A679"/>
    <mergeCell ref="C678:C679"/>
    <mergeCell ref="D678:D679"/>
    <mergeCell ref="E678:E679"/>
    <mergeCell ref="F678:F679"/>
    <mergeCell ref="G678:G679"/>
    <mergeCell ref="H678:H679"/>
    <mergeCell ref="A668:A669"/>
    <mergeCell ref="C668:C669"/>
    <mergeCell ref="D668:D669"/>
    <mergeCell ref="E668:E669"/>
    <mergeCell ref="F668:F669"/>
    <mergeCell ref="G668:G669"/>
    <mergeCell ref="H668:H669"/>
    <mergeCell ref="A670:A671"/>
    <mergeCell ref="C670:C671"/>
    <mergeCell ref="D670:D671"/>
    <mergeCell ref="E670:E671"/>
    <mergeCell ref="F670:F671"/>
    <mergeCell ref="G670:G671"/>
    <mergeCell ref="H670:H671"/>
    <mergeCell ref="A672:A673"/>
    <mergeCell ref="C672:C673"/>
    <mergeCell ref="D672:D673"/>
    <mergeCell ref="E672:E673"/>
    <mergeCell ref="F672:F673"/>
    <mergeCell ref="G672:G673"/>
    <mergeCell ref="H672:H673"/>
    <mergeCell ref="A662:A663"/>
    <mergeCell ref="C662:C663"/>
    <mergeCell ref="D662:D663"/>
    <mergeCell ref="E662:E663"/>
    <mergeCell ref="F662:F663"/>
    <mergeCell ref="G662:G663"/>
    <mergeCell ref="H662:H663"/>
    <mergeCell ref="A664:A665"/>
    <mergeCell ref="C664:C665"/>
    <mergeCell ref="D664:D665"/>
    <mergeCell ref="E664:E665"/>
    <mergeCell ref="F664:F665"/>
    <mergeCell ref="G664:G665"/>
    <mergeCell ref="H664:H665"/>
    <mergeCell ref="A666:A667"/>
    <mergeCell ref="C666:C667"/>
    <mergeCell ref="D666:D667"/>
    <mergeCell ref="E666:E667"/>
    <mergeCell ref="F666:F667"/>
    <mergeCell ref="G666:G667"/>
    <mergeCell ref="H666:H667"/>
    <mergeCell ref="A656:A657"/>
    <mergeCell ref="C656:C657"/>
    <mergeCell ref="D656:D657"/>
    <mergeCell ref="E656:E657"/>
    <mergeCell ref="F656:F657"/>
    <mergeCell ref="G656:G657"/>
    <mergeCell ref="H656:H657"/>
    <mergeCell ref="A658:A659"/>
    <mergeCell ref="C658:C659"/>
    <mergeCell ref="D658:D659"/>
    <mergeCell ref="E658:E659"/>
    <mergeCell ref="F658:F659"/>
    <mergeCell ref="G658:G659"/>
    <mergeCell ref="H658:H659"/>
    <mergeCell ref="A660:A661"/>
    <mergeCell ref="C660:C661"/>
    <mergeCell ref="D660:D661"/>
    <mergeCell ref="E660:E661"/>
    <mergeCell ref="F660:F661"/>
    <mergeCell ref="G660:G661"/>
    <mergeCell ref="H660:H661"/>
    <mergeCell ref="A650:A651"/>
    <mergeCell ref="C650:C651"/>
    <mergeCell ref="D650:D651"/>
    <mergeCell ref="E650:E651"/>
    <mergeCell ref="F650:F651"/>
    <mergeCell ref="G650:G651"/>
    <mergeCell ref="H650:H651"/>
    <mergeCell ref="A652:A653"/>
    <mergeCell ref="C652:C653"/>
    <mergeCell ref="D652:D653"/>
    <mergeCell ref="E652:E653"/>
    <mergeCell ref="F652:F653"/>
    <mergeCell ref="G652:G653"/>
    <mergeCell ref="H652:H653"/>
    <mergeCell ref="A654:A655"/>
    <mergeCell ref="C654:C655"/>
    <mergeCell ref="D654:D655"/>
    <mergeCell ref="E654:E655"/>
    <mergeCell ref="F654:F655"/>
    <mergeCell ref="G654:G655"/>
    <mergeCell ref="H654:H655"/>
    <mergeCell ref="A644:A645"/>
    <mergeCell ref="C644:C645"/>
    <mergeCell ref="D644:D645"/>
    <mergeCell ref="E644:E645"/>
    <mergeCell ref="F644:F645"/>
    <mergeCell ref="G644:G645"/>
    <mergeCell ref="H644:H645"/>
    <mergeCell ref="A646:A647"/>
    <mergeCell ref="C646:C647"/>
    <mergeCell ref="D646:D647"/>
    <mergeCell ref="E646:E647"/>
    <mergeCell ref="F646:F647"/>
    <mergeCell ref="G646:G647"/>
    <mergeCell ref="H646:H647"/>
    <mergeCell ref="A648:A649"/>
    <mergeCell ref="C648:C649"/>
    <mergeCell ref="D648:D649"/>
    <mergeCell ref="E648:E649"/>
    <mergeCell ref="F648:F649"/>
    <mergeCell ref="G648:G649"/>
    <mergeCell ref="H648:H649"/>
    <mergeCell ref="A638:A639"/>
    <mergeCell ref="C638:C639"/>
    <mergeCell ref="D638:D639"/>
    <mergeCell ref="E638:E639"/>
    <mergeCell ref="F638:F639"/>
    <mergeCell ref="G638:G639"/>
    <mergeCell ref="H638:H639"/>
    <mergeCell ref="A640:A641"/>
    <mergeCell ref="C640:C641"/>
    <mergeCell ref="D640:D641"/>
    <mergeCell ref="E640:E641"/>
    <mergeCell ref="F640:F641"/>
    <mergeCell ref="G640:G641"/>
    <mergeCell ref="H640:H641"/>
    <mergeCell ref="A642:A643"/>
    <mergeCell ref="C642:C643"/>
    <mergeCell ref="D642:D643"/>
    <mergeCell ref="E642:E643"/>
    <mergeCell ref="F642:F643"/>
    <mergeCell ref="G642:G643"/>
    <mergeCell ref="H642:H643"/>
    <mergeCell ref="A632:A633"/>
    <mergeCell ref="C632:C633"/>
    <mergeCell ref="D632:D633"/>
    <mergeCell ref="E632:E633"/>
    <mergeCell ref="F632:F633"/>
    <mergeCell ref="G632:G633"/>
    <mergeCell ref="H632:H633"/>
    <mergeCell ref="A634:A635"/>
    <mergeCell ref="C634:C635"/>
    <mergeCell ref="D634:D635"/>
    <mergeCell ref="E634:E635"/>
    <mergeCell ref="F634:F635"/>
    <mergeCell ref="G634:G635"/>
    <mergeCell ref="H634:H635"/>
    <mergeCell ref="A636:A637"/>
    <mergeCell ref="C636:C637"/>
    <mergeCell ref="D636:D637"/>
    <mergeCell ref="E636:E637"/>
    <mergeCell ref="F636:F637"/>
    <mergeCell ref="G636:G637"/>
    <mergeCell ref="H636:H637"/>
    <mergeCell ref="A626:A627"/>
    <mergeCell ref="C626:C627"/>
    <mergeCell ref="D626:D627"/>
    <mergeCell ref="E626:E627"/>
    <mergeCell ref="F626:F627"/>
    <mergeCell ref="G626:G627"/>
    <mergeCell ref="H626:H627"/>
    <mergeCell ref="A628:A629"/>
    <mergeCell ref="C628:C629"/>
    <mergeCell ref="D628:D629"/>
    <mergeCell ref="E628:E629"/>
    <mergeCell ref="F628:F629"/>
    <mergeCell ref="G628:G629"/>
    <mergeCell ref="H628:H629"/>
    <mergeCell ref="A630:A631"/>
    <mergeCell ref="C630:C631"/>
    <mergeCell ref="D630:D631"/>
    <mergeCell ref="E630:E631"/>
    <mergeCell ref="F630:F631"/>
    <mergeCell ref="G630:G631"/>
    <mergeCell ref="H630:H631"/>
    <mergeCell ref="A620:A621"/>
    <mergeCell ref="C620:C621"/>
    <mergeCell ref="D620:D621"/>
    <mergeCell ref="E620:E621"/>
    <mergeCell ref="F620:F621"/>
    <mergeCell ref="G620:G621"/>
    <mergeCell ref="H620:H621"/>
    <mergeCell ref="A622:A623"/>
    <mergeCell ref="C622:C623"/>
    <mergeCell ref="D622:D623"/>
    <mergeCell ref="E622:E623"/>
    <mergeCell ref="F622:F623"/>
    <mergeCell ref="G622:G623"/>
    <mergeCell ref="H622:H623"/>
    <mergeCell ref="A624:A625"/>
    <mergeCell ref="C624:C625"/>
    <mergeCell ref="D624:D625"/>
    <mergeCell ref="E624:E625"/>
    <mergeCell ref="F624:F625"/>
    <mergeCell ref="G624:G625"/>
    <mergeCell ref="H624:H625"/>
    <mergeCell ref="A614:A615"/>
    <mergeCell ref="C614:C615"/>
    <mergeCell ref="D614:D615"/>
    <mergeCell ref="E614:E615"/>
    <mergeCell ref="F614:F615"/>
    <mergeCell ref="G614:G615"/>
    <mergeCell ref="H614:H615"/>
    <mergeCell ref="A616:A617"/>
    <mergeCell ref="C616:C617"/>
    <mergeCell ref="D616:D617"/>
    <mergeCell ref="E616:E617"/>
    <mergeCell ref="F616:F617"/>
    <mergeCell ref="G616:G617"/>
    <mergeCell ref="H616:H617"/>
    <mergeCell ref="A618:A619"/>
    <mergeCell ref="C618:C619"/>
    <mergeCell ref="D618:D619"/>
    <mergeCell ref="E618:E619"/>
    <mergeCell ref="F618:F619"/>
    <mergeCell ref="G618:G619"/>
    <mergeCell ref="H618:H619"/>
    <mergeCell ref="A608:A609"/>
    <mergeCell ref="C608:C609"/>
    <mergeCell ref="D608:D609"/>
    <mergeCell ref="E608:E609"/>
    <mergeCell ref="F608:F609"/>
    <mergeCell ref="G608:G609"/>
    <mergeCell ref="H608:H609"/>
    <mergeCell ref="A610:A611"/>
    <mergeCell ref="C610:C611"/>
    <mergeCell ref="D610:D611"/>
    <mergeCell ref="E610:E611"/>
    <mergeCell ref="F610:F611"/>
    <mergeCell ref="G610:G611"/>
    <mergeCell ref="H610:H611"/>
    <mergeCell ref="A612:A613"/>
    <mergeCell ref="C612:C613"/>
    <mergeCell ref="D612:D613"/>
    <mergeCell ref="E612:E613"/>
    <mergeCell ref="F612:F613"/>
    <mergeCell ref="G612:G613"/>
    <mergeCell ref="H612:H613"/>
    <mergeCell ref="A602:A603"/>
    <mergeCell ref="C602:C603"/>
    <mergeCell ref="D602:D603"/>
    <mergeCell ref="E602:E603"/>
    <mergeCell ref="F602:F603"/>
    <mergeCell ref="G602:G603"/>
    <mergeCell ref="H602:H603"/>
    <mergeCell ref="A604:A605"/>
    <mergeCell ref="C604:C605"/>
    <mergeCell ref="D604:D605"/>
    <mergeCell ref="E604:E605"/>
    <mergeCell ref="F604:F605"/>
    <mergeCell ref="G604:G605"/>
    <mergeCell ref="H604:H605"/>
    <mergeCell ref="A606:A607"/>
    <mergeCell ref="C606:C607"/>
    <mergeCell ref="D606:D607"/>
    <mergeCell ref="E606:E607"/>
    <mergeCell ref="F606:F607"/>
    <mergeCell ref="G606:G607"/>
    <mergeCell ref="H606:H607"/>
    <mergeCell ref="A596:A597"/>
    <mergeCell ref="C596:C597"/>
    <mergeCell ref="D596:D597"/>
    <mergeCell ref="E596:E597"/>
    <mergeCell ref="F596:F597"/>
    <mergeCell ref="G596:G597"/>
    <mergeCell ref="H596:H597"/>
    <mergeCell ref="A598:A599"/>
    <mergeCell ref="C598:C599"/>
    <mergeCell ref="D598:D599"/>
    <mergeCell ref="E598:E599"/>
    <mergeCell ref="F598:F599"/>
    <mergeCell ref="G598:G599"/>
    <mergeCell ref="H598:H599"/>
    <mergeCell ref="A600:A601"/>
    <mergeCell ref="C600:C601"/>
    <mergeCell ref="D600:D601"/>
    <mergeCell ref="E600:E601"/>
    <mergeCell ref="F600:F601"/>
    <mergeCell ref="G600:G601"/>
    <mergeCell ref="H600:H601"/>
    <mergeCell ref="A590:A591"/>
    <mergeCell ref="C590:C591"/>
    <mergeCell ref="D590:D591"/>
    <mergeCell ref="E590:E591"/>
    <mergeCell ref="F590:F591"/>
    <mergeCell ref="G590:G591"/>
    <mergeCell ref="H590:H591"/>
    <mergeCell ref="A592:A593"/>
    <mergeCell ref="C592:C593"/>
    <mergeCell ref="D592:D593"/>
    <mergeCell ref="E592:E593"/>
    <mergeCell ref="F592:F593"/>
    <mergeCell ref="G592:G593"/>
    <mergeCell ref="H592:H593"/>
    <mergeCell ref="A594:A595"/>
    <mergeCell ref="C594:C595"/>
    <mergeCell ref="D594:D595"/>
    <mergeCell ref="E594:E595"/>
    <mergeCell ref="F594:F595"/>
    <mergeCell ref="G594:G595"/>
    <mergeCell ref="H594:H595"/>
    <mergeCell ref="A584:A585"/>
    <mergeCell ref="C584:C585"/>
    <mergeCell ref="D584:D585"/>
    <mergeCell ref="E584:E585"/>
    <mergeCell ref="F584:F585"/>
    <mergeCell ref="G584:G585"/>
    <mergeCell ref="H584:H585"/>
    <mergeCell ref="A586:A587"/>
    <mergeCell ref="C586:C587"/>
    <mergeCell ref="D586:D587"/>
    <mergeCell ref="E586:E587"/>
    <mergeCell ref="F586:F587"/>
    <mergeCell ref="G586:G587"/>
    <mergeCell ref="H586:H587"/>
    <mergeCell ref="A588:A589"/>
    <mergeCell ref="C588:C589"/>
    <mergeCell ref="D588:D589"/>
    <mergeCell ref="E588:E589"/>
    <mergeCell ref="F588:F589"/>
    <mergeCell ref="G588:G589"/>
    <mergeCell ref="H588:H589"/>
    <mergeCell ref="A578:A579"/>
    <mergeCell ref="C578:C579"/>
    <mergeCell ref="D578:D579"/>
    <mergeCell ref="E578:E579"/>
    <mergeCell ref="F578:F579"/>
    <mergeCell ref="G578:G579"/>
    <mergeCell ref="H578:H579"/>
    <mergeCell ref="A580:A581"/>
    <mergeCell ref="C580:C581"/>
    <mergeCell ref="D580:D581"/>
    <mergeCell ref="E580:E581"/>
    <mergeCell ref="F580:F581"/>
    <mergeCell ref="G580:G581"/>
    <mergeCell ref="H580:H581"/>
    <mergeCell ref="A582:A583"/>
    <mergeCell ref="C582:C583"/>
    <mergeCell ref="D582:D583"/>
    <mergeCell ref="E582:E583"/>
    <mergeCell ref="F582:F583"/>
    <mergeCell ref="G582:G583"/>
    <mergeCell ref="H582:H583"/>
    <mergeCell ref="A572:A573"/>
    <mergeCell ref="C572:C573"/>
    <mergeCell ref="D572:D573"/>
    <mergeCell ref="E572:E573"/>
    <mergeCell ref="F572:F573"/>
    <mergeCell ref="G572:G573"/>
    <mergeCell ref="H572:H573"/>
    <mergeCell ref="A574:A575"/>
    <mergeCell ref="C574:C575"/>
    <mergeCell ref="D574:D575"/>
    <mergeCell ref="E574:E575"/>
    <mergeCell ref="F574:F575"/>
    <mergeCell ref="G574:G575"/>
    <mergeCell ref="H574:H575"/>
    <mergeCell ref="A576:A577"/>
    <mergeCell ref="C576:C577"/>
    <mergeCell ref="D576:D577"/>
    <mergeCell ref="E576:E577"/>
    <mergeCell ref="F576:F577"/>
    <mergeCell ref="G576:G577"/>
    <mergeCell ref="H576:H577"/>
    <mergeCell ref="A566:A567"/>
    <mergeCell ref="C566:C567"/>
    <mergeCell ref="D566:D567"/>
    <mergeCell ref="E566:E567"/>
    <mergeCell ref="F566:F567"/>
    <mergeCell ref="G566:G567"/>
    <mergeCell ref="H566:H567"/>
    <mergeCell ref="A568:A569"/>
    <mergeCell ref="C568:C569"/>
    <mergeCell ref="D568:D569"/>
    <mergeCell ref="E568:E569"/>
    <mergeCell ref="F568:F569"/>
    <mergeCell ref="G568:G569"/>
    <mergeCell ref="H568:H569"/>
    <mergeCell ref="A570:A571"/>
    <mergeCell ref="C570:C571"/>
    <mergeCell ref="D570:D571"/>
    <mergeCell ref="E570:E571"/>
    <mergeCell ref="F570:F571"/>
    <mergeCell ref="G570:G571"/>
    <mergeCell ref="H570:H571"/>
    <mergeCell ref="A560:A561"/>
    <mergeCell ref="C560:C561"/>
    <mergeCell ref="D560:D561"/>
    <mergeCell ref="E560:E561"/>
    <mergeCell ref="F560:F561"/>
    <mergeCell ref="G560:G561"/>
    <mergeCell ref="H560:H561"/>
    <mergeCell ref="A562:A563"/>
    <mergeCell ref="C562:C563"/>
    <mergeCell ref="D562:D563"/>
    <mergeCell ref="E562:E563"/>
    <mergeCell ref="F562:F563"/>
    <mergeCell ref="G562:G563"/>
    <mergeCell ref="H562:H563"/>
    <mergeCell ref="A564:A565"/>
    <mergeCell ref="C564:C565"/>
    <mergeCell ref="D564:D565"/>
    <mergeCell ref="E564:E565"/>
    <mergeCell ref="F564:F565"/>
    <mergeCell ref="G564:G565"/>
    <mergeCell ref="H564:H565"/>
    <mergeCell ref="A554:A555"/>
    <mergeCell ref="C554:C555"/>
    <mergeCell ref="D554:D555"/>
    <mergeCell ref="E554:E555"/>
    <mergeCell ref="F554:F555"/>
    <mergeCell ref="G554:G555"/>
    <mergeCell ref="H554:H555"/>
    <mergeCell ref="A556:A557"/>
    <mergeCell ref="C556:C557"/>
    <mergeCell ref="D556:D557"/>
    <mergeCell ref="E556:E557"/>
    <mergeCell ref="F556:F557"/>
    <mergeCell ref="G556:G557"/>
    <mergeCell ref="H556:H557"/>
    <mergeCell ref="A558:A559"/>
    <mergeCell ref="C558:C559"/>
    <mergeCell ref="D558:D559"/>
    <mergeCell ref="E558:E559"/>
    <mergeCell ref="F558:F559"/>
    <mergeCell ref="G558:G559"/>
    <mergeCell ref="H558:H559"/>
    <mergeCell ref="A548:A549"/>
    <mergeCell ref="C548:C549"/>
    <mergeCell ref="D548:D549"/>
    <mergeCell ref="E548:E549"/>
    <mergeCell ref="F548:F549"/>
    <mergeCell ref="G548:G549"/>
    <mergeCell ref="H548:H549"/>
    <mergeCell ref="A550:A551"/>
    <mergeCell ref="C550:C551"/>
    <mergeCell ref="D550:D551"/>
    <mergeCell ref="E550:E551"/>
    <mergeCell ref="F550:F551"/>
    <mergeCell ref="G550:G551"/>
    <mergeCell ref="H550:H551"/>
    <mergeCell ref="A552:A553"/>
    <mergeCell ref="C552:C553"/>
    <mergeCell ref="D552:D553"/>
    <mergeCell ref="E552:E553"/>
    <mergeCell ref="F552:F553"/>
    <mergeCell ref="G552:G553"/>
    <mergeCell ref="H552:H553"/>
    <mergeCell ref="A542:A543"/>
    <mergeCell ref="C542:C543"/>
    <mergeCell ref="D542:D543"/>
    <mergeCell ref="E542:E543"/>
    <mergeCell ref="F542:F543"/>
    <mergeCell ref="G542:G543"/>
    <mergeCell ref="H542:H543"/>
    <mergeCell ref="A544:A545"/>
    <mergeCell ref="C544:C545"/>
    <mergeCell ref="D544:D545"/>
    <mergeCell ref="E544:E545"/>
    <mergeCell ref="F544:F545"/>
    <mergeCell ref="G544:G545"/>
    <mergeCell ref="H544:H545"/>
    <mergeCell ref="A546:A547"/>
    <mergeCell ref="C546:C547"/>
    <mergeCell ref="D546:D547"/>
    <mergeCell ref="E546:E547"/>
    <mergeCell ref="F546:F547"/>
    <mergeCell ref="G546:G547"/>
    <mergeCell ref="H546:H547"/>
    <mergeCell ref="A536:A537"/>
    <mergeCell ref="C536:C537"/>
    <mergeCell ref="D536:D537"/>
    <mergeCell ref="E536:E537"/>
    <mergeCell ref="F536:F537"/>
    <mergeCell ref="G536:G537"/>
    <mergeCell ref="H536:H537"/>
    <mergeCell ref="A538:A539"/>
    <mergeCell ref="C538:C539"/>
    <mergeCell ref="D538:D539"/>
    <mergeCell ref="E538:E539"/>
    <mergeCell ref="F538:F539"/>
    <mergeCell ref="G538:G539"/>
    <mergeCell ref="H538:H539"/>
    <mergeCell ref="A540:A541"/>
    <mergeCell ref="C540:C541"/>
    <mergeCell ref="D540:D541"/>
    <mergeCell ref="E540:E541"/>
    <mergeCell ref="F540:F541"/>
    <mergeCell ref="G540:G541"/>
    <mergeCell ref="H540:H541"/>
    <mergeCell ref="A530:A531"/>
    <mergeCell ref="C530:C531"/>
    <mergeCell ref="D530:D531"/>
    <mergeCell ref="E530:E531"/>
    <mergeCell ref="F530:F531"/>
    <mergeCell ref="G530:G531"/>
    <mergeCell ref="H530:H531"/>
    <mergeCell ref="A532:A533"/>
    <mergeCell ref="C532:C533"/>
    <mergeCell ref="D532:D533"/>
    <mergeCell ref="E532:E533"/>
    <mergeCell ref="F532:F533"/>
    <mergeCell ref="G532:G533"/>
    <mergeCell ref="H532:H533"/>
    <mergeCell ref="A534:A535"/>
    <mergeCell ref="C534:C535"/>
    <mergeCell ref="D534:D535"/>
    <mergeCell ref="E534:E535"/>
    <mergeCell ref="F534:F535"/>
    <mergeCell ref="G534:G535"/>
    <mergeCell ref="H534:H535"/>
    <mergeCell ref="A524:A525"/>
    <mergeCell ref="C524:C525"/>
    <mergeCell ref="D524:D525"/>
    <mergeCell ref="E524:E525"/>
    <mergeCell ref="F524:F525"/>
    <mergeCell ref="G524:G525"/>
    <mergeCell ref="H524:H525"/>
    <mergeCell ref="A526:A527"/>
    <mergeCell ref="C526:C527"/>
    <mergeCell ref="D526:D527"/>
    <mergeCell ref="E526:E527"/>
    <mergeCell ref="F526:F527"/>
    <mergeCell ref="G526:G527"/>
    <mergeCell ref="H526:H527"/>
    <mergeCell ref="A528:A529"/>
    <mergeCell ref="C528:C529"/>
    <mergeCell ref="D528:D529"/>
    <mergeCell ref="E528:E529"/>
    <mergeCell ref="F528:F529"/>
    <mergeCell ref="G528:G529"/>
    <mergeCell ref="H528:H529"/>
    <mergeCell ref="A518:A519"/>
    <mergeCell ref="C518:C519"/>
    <mergeCell ref="D518:D519"/>
    <mergeCell ref="E518:E519"/>
    <mergeCell ref="F518:F519"/>
    <mergeCell ref="G518:G519"/>
    <mergeCell ref="H518:H519"/>
    <mergeCell ref="A520:A521"/>
    <mergeCell ref="C520:C521"/>
    <mergeCell ref="D520:D521"/>
    <mergeCell ref="E520:E521"/>
    <mergeCell ref="F520:F521"/>
    <mergeCell ref="G520:G521"/>
    <mergeCell ref="H520:H521"/>
    <mergeCell ref="A522:A523"/>
    <mergeCell ref="C522:C523"/>
    <mergeCell ref="D522:D523"/>
    <mergeCell ref="E522:E523"/>
    <mergeCell ref="F522:F523"/>
    <mergeCell ref="G522:G523"/>
    <mergeCell ref="H522:H523"/>
    <mergeCell ref="A512:A513"/>
    <mergeCell ref="C512:C513"/>
    <mergeCell ref="D512:D513"/>
    <mergeCell ref="E512:E513"/>
    <mergeCell ref="F512:F513"/>
    <mergeCell ref="G512:G513"/>
    <mergeCell ref="H512:H513"/>
    <mergeCell ref="A514:A515"/>
    <mergeCell ref="C514:C515"/>
    <mergeCell ref="D514:D515"/>
    <mergeCell ref="E514:E515"/>
    <mergeCell ref="F514:F515"/>
    <mergeCell ref="G514:G515"/>
    <mergeCell ref="H514:H515"/>
    <mergeCell ref="A516:A517"/>
    <mergeCell ref="C516:C517"/>
    <mergeCell ref="D516:D517"/>
    <mergeCell ref="E516:E517"/>
    <mergeCell ref="F516:F517"/>
    <mergeCell ref="G516:G517"/>
    <mergeCell ref="H516:H517"/>
    <mergeCell ref="A506:A507"/>
    <mergeCell ref="C506:C507"/>
    <mergeCell ref="D506:D507"/>
    <mergeCell ref="E506:E507"/>
    <mergeCell ref="F506:F507"/>
    <mergeCell ref="G506:G507"/>
    <mergeCell ref="H506:H507"/>
    <mergeCell ref="A508:A509"/>
    <mergeCell ref="C508:C509"/>
    <mergeCell ref="D508:D509"/>
    <mergeCell ref="E508:E509"/>
    <mergeCell ref="F508:F509"/>
    <mergeCell ref="G508:G509"/>
    <mergeCell ref="H508:H509"/>
    <mergeCell ref="A510:A511"/>
    <mergeCell ref="C510:C511"/>
    <mergeCell ref="D510:D511"/>
    <mergeCell ref="E510:E511"/>
    <mergeCell ref="F510:F511"/>
    <mergeCell ref="G510:G511"/>
    <mergeCell ref="H510:H511"/>
    <mergeCell ref="A500:A501"/>
    <mergeCell ref="C500:C501"/>
    <mergeCell ref="D500:D501"/>
    <mergeCell ref="E500:E501"/>
    <mergeCell ref="F500:F501"/>
    <mergeCell ref="G500:G501"/>
    <mergeCell ref="H500:H501"/>
    <mergeCell ref="A502:A503"/>
    <mergeCell ref="C502:C503"/>
    <mergeCell ref="D502:D503"/>
    <mergeCell ref="E502:E503"/>
    <mergeCell ref="F502:F503"/>
    <mergeCell ref="G502:G503"/>
    <mergeCell ref="H502:H503"/>
    <mergeCell ref="A504:A505"/>
    <mergeCell ref="C504:C505"/>
    <mergeCell ref="D504:D505"/>
    <mergeCell ref="E504:E505"/>
    <mergeCell ref="F504:F505"/>
    <mergeCell ref="G504:G505"/>
    <mergeCell ref="H504:H505"/>
    <mergeCell ref="A494:A495"/>
    <mergeCell ref="C494:C495"/>
    <mergeCell ref="D494:D495"/>
    <mergeCell ref="E494:E495"/>
    <mergeCell ref="F494:F495"/>
    <mergeCell ref="G494:G495"/>
    <mergeCell ref="H494:H495"/>
    <mergeCell ref="A496:A497"/>
    <mergeCell ref="C496:C497"/>
    <mergeCell ref="D496:D497"/>
    <mergeCell ref="E496:E497"/>
    <mergeCell ref="F496:F497"/>
    <mergeCell ref="G496:G497"/>
    <mergeCell ref="H496:H497"/>
    <mergeCell ref="A498:A499"/>
    <mergeCell ref="C498:C499"/>
    <mergeCell ref="D498:D499"/>
    <mergeCell ref="E498:E499"/>
    <mergeCell ref="F498:F499"/>
    <mergeCell ref="G498:G499"/>
    <mergeCell ref="H498:H499"/>
    <mergeCell ref="A488:A489"/>
    <mergeCell ref="C488:C489"/>
    <mergeCell ref="D488:D489"/>
    <mergeCell ref="E488:E489"/>
    <mergeCell ref="F488:F489"/>
    <mergeCell ref="G488:G489"/>
    <mergeCell ref="H488:H489"/>
    <mergeCell ref="A490:A491"/>
    <mergeCell ref="C490:C491"/>
    <mergeCell ref="D490:D491"/>
    <mergeCell ref="E490:E491"/>
    <mergeCell ref="F490:F491"/>
    <mergeCell ref="G490:G491"/>
    <mergeCell ref="H490:H491"/>
    <mergeCell ref="A492:A493"/>
    <mergeCell ref="C492:C493"/>
    <mergeCell ref="D492:D493"/>
    <mergeCell ref="E492:E493"/>
    <mergeCell ref="F492:F493"/>
    <mergeCell ref="G492:G493"/>
    <mergeCell ref="H492:H493"/>
    <mergeCell ref="A482:A483"/>
    <mergeCell ref="C482:C483"/>
    <mergeCell ref="D482:D483"/>
    <mergeCell ref="E482:E483"/>
    <mergeCell ref="F482:F483"/>
    <mergeCell ref="G482:G483"/>
    <mergeCell ref="H482:H483"/>
    <mergeCell ref="A484:A485"/>
    <mergeCell ref="C484:C485"/>
    <mergeCell ref="D484:D485"/>
    <mergeCell ref="E484:E485"/>
    <mergeCell ref="F484:F485"/>
    <mergeCell ref="G484:G485"/>
    <mergeCell ref="H484:H485"/>
    <mergeCell ref="A486:A487"/>
    <mergeCell ref="C486:C487"/>
    <mergeCell ref="D486:D487"/>
    <mergeCell ref="E486:E487"/>
    <mergeCell ref="F486:F487"/>
    <mergeCell ref="G486:G487"/>
    <mergeCell ref="H486:H487"/>
    <mergeCell ref="A476:A477"/>
    <mergeCell ref="C476:C477"/>
    <mergeCell ref="D476:D477"/>
    <mergeCell ref="E476:E477"/>
    <mergeCell ref="F476:F477"/>
    <mergeCell ref="G476:G477"/>
    <mergeCell ref="H476:H477"/>
    <mergeCell ref="A478:A479"/>
    <mergeCell ref="C478:C479"/>
    <mergeCell ref="D478:D479"/>
    <mergeCell ref="E478:E479"/>
    <mergeCell ref="F478:F479"/>
    <mergeCell ref="G478:G479"/>
    <mergeCell ref="H478:H479"/>
    <mergeCell ref="A480:A481"/>
    <mergeCell ref="C480:C481"/>
    <mergeCell ref="D480:D481"/>
    <mergeCell ref="E480:E481"/>
    <mergeCell ref="F480:F481"/>
    <mergeCell ref="G480:G481"/>
    <mergeCell ref="H480:H481"/>
    <mergeCell ref="A470:A471"/>
    <mergeCell ref="C470:C471"/>
    <mergeCell ref="D470:D471"/>
    <mergeCell ref="E470:E471"/>
    <mergeCell ref="F470:F471"/>
    <mergeCell ref="G470:G471"/>
    <mergeCell ref="H470:H471"/>
    <mergeCell ref="A472:A473"/>
    <mergeCell ref="C472:C473"/>
    <mergeCell ref="D472:D473"/>
    <mergeCell ref="E472:E473"/>
    <mergeCell ref="F472:F473"/>
    <mergeCell ref="G472:G473"/>
    <mergeCell ref="H472:H473"/>
    <mergeCell ref="A474:A475"/>
    <mergeCell ref="C474:C475"/>
    <mergeCell ref="D474:D475"/>
    <mergeCell ref="E474:E475"/>
    <mergeCell ref="F474:F475"/>
    <mergeCell ref="G474:G475"/>
    <mergeCell ref="H474:H475"/>
    <mergeCell ref="A464:A465"/>
    <mergeCell ref="C464:C465"/>
    <mergeCell ref="D464:D465"/>
    <mergeCell ref="E464:E465"/>
    <mergeCell ref="F464:F465"/>
    <mergeCell ref="G464:G465"/>
    <mergeCell ref="H464:H465"/>
    <mergeCell ref="A466:A467"/>
    <mergeCell ref="C466:C467"/>
    <mergeCell ref="D466:D467"/>
    <mergeCell ref="E466:E467"/>
    <mergeCell ref="F466:F467"/>
    <mergeCell ref="G466:G467"/>
    <mergeCell ref="H466:H467"/>
    <mergeCell ref="A468:A469"/>
    <mergeCell ref="C468:C469"/>
    <mergeCell ref="D468:D469"/>
    <mergeCell ref="E468:E469"/>
    <mergeCell ref="F468:F469"/>
    <mergeCell ref="G468:G469"/>
    <mergeCell ref="H468:H469"/>
    <mergeCell ref="A458:A459"/>
    <mergeCell ref="C458:C459"/>
    <mergeCell ref="D458:D459"/>
    <mergeCell ref="E458:E459"/>
    <mergeCell ref="F458:F459"/>
    <mergeCell ref="G458:G459"/>
    <mergeCell ref="H458:H459"/>
    <mergeCell ref="A460:A461"/>
    <mergeCell ref="C460:C461"/>
    <mergeCell ref="D460:D461"/>
    <mergeCell ref="E460:E461"/>
    <mergeCell ref="F460:F461"/>
    <mergeCell ref="G460:G461"/>
    <mergeCell ref="H460:H461"/>
    <mergeCell ref="A462:A463"/>
    <mergeCell ref="C462:C463"/>
    <mergeCell ref="D462:D463"/>
    <mergeCell ref="E462:E463"/>
    <mergeCell ref="F462:F463"/>
    <mergeCell ref="G462:G463"/>
    <mergeCell ref="H462:H463"/>
    <mergeCell ref="A452:A453"/>
    <mergeCell ref="C452:C453"/>
    <mergeCell ref="D452:D453"/>
    <mergeCell ref="E452:E453"/>
    <mergeCell ref="F452:F453"/>
    <mergeCell ref="G452:G453"/>
    <mergeCell ref="H452:H453"/>
    <mergeCell ref="A454:A455"/>
    <mergeCell ref="C454:C455"/>
    <mergeCell ref="D454:D455"/>
    <mergeCell ref="E454:E455"/>
    <mergeCell ref="F454:F455"/>
    <mergeCell ref="G454:G455"/>
    <mergeCell ref="H454:H455"/>
    <mergeCell ref="A456:A457"/>
    <mergeCell ref="C456:C457"/>
    <mergeCell ref="D456:D457"/>
    <mergeCell ref="E456:E457"/>
    <mergeCell ref="F456:F457"/>
    <mergeCell ref="G456:G457"/>
    <mergeCell ref="H456:H457"/>
    <mergeCell ref="A446:A447"/>
    <mergeCell ref="C446:C447"/>
    <mergeCell ref="D446:D447"/>
    <mergeCell ref="E446:E447"/>
    <mergeCell ref="F446:F447"/>
    <mergeCell ref="G446:G447"/>
    <mergeCell ref="H446:H447"/>
    <mergeCell ref="A448:A449"/>
    <mergeCell ref="C448:C449"/>
    <mergeCell ref="D448:D449"/>
    <mergeCell ref="E448:E449"/>
    <mergeCell ref="F448:F449"/>
    <mergeCell ref="G448:G449"/>
    <mergeCell ref="H448:H449"/>
    <mergeCell ref="A450:A451"/>
    <mergeCell ref="C450:C451"/>
    <mergeCell ref="D450:D451"/>
    <mergeCell ref="E450:E451"/>
    <mergeCell ref="F450:F451"/>
    <mergeCell ref="G450:G451"/>
    <mergeCell ref="H450:H451"/>
    <mergeCell ref="A440:A441"/>
    <mergeCell ref="C440:C441"/>
    <mergeCell ref="D440:D441"/>
    <mergeCell ref="E440:E441"/>
    <mergeCell ref="F440:F441"/>
    <mergeCell ref="G440:G441"/>
    <mergeCell ref="H440:H441"/>
    <mergeCell ref="A442:A443"/>
    <mergeCell ref="C442:C443"/>
    <mergeCell ref="D442:D443"/>
    <mergeCell ref="E442:E443"/>
    <mergeCell ref="F442:F443"/>
    <mergeCell ref="G442:G443"/>
    <mergeCell ref="H442:H443"/>
    <mergeCell ref="A444:A445"/>
    <mergeCell ref="C444:C445"/>
    <mergeCell ref="D444:D445"/>
    <mergeCell ref="E444:E445"/>
    <mergeCell ref="F444:F445"/>
    <mergeCell ref="G444:G445"/>
    <mergeCell ref="H444:H445"/>
    <mergeCell ref="A434:A435"/>
    <mergeCell ref="C434:C435"/>
    <mergeCell ref="D434:D435"/>
    <mergeCell ref="E434:E435"/>
    <mergeCell ref="F434:F435"/>
    <mergeCell ref="G434:G435"/>
    <mergeCell ref="H434:H435"/>
    <mergeCell ref="A436:A437"/>
    <mergeCell ref="C436:C437"/>
    <mergeCell ref="D436:D437"/>
    <mergeCell ref="E436:E437"/>
    <mergeCell ref="F436:F437"/>
    <mergeCell ref="G436:G437"/>
    <mergeCell ref="H436:H437"/>
    <mergeCell ref="A438:A439"/>
    <mergeCell ref="C438:C439"/>
    <mergeCell ref="D438:D439"/>
    <mergeCell ref="E438:E439"/>
    <mergeCell ref="F438:F439"/>
    <mergeCell ref="G438:G439"/>
    <mergeCell ref="H438:H439"/>
    <mergeCell ref="A428:A429"/>
    <mergeCell ref="C428:C429"/>
    <mergeCell ref="D428:D429"/>
    <mergeCell ref="E428:E429"/>
    <mergeCell ref="F428:F429"/>
    <mergeCell ref="G428:G429"/>
    <mergeCell ref="H428:H429"/>
    <mergeCell ref="A430:A431"/>
    <mergeCell ref="C430:C431"/>
    <mergeCell ref="D430:D431"/>
    <mergeCell ref="E430:E431"/>
    <mergeCell ref="F430:F431"/>
    <mergeCell ref="G430:G431"/>
    <mergeCell ref="H430:H431"/>
    <mergeCell ref="A432:A433"/>
    <mergeCell ref="C432:C433"/>
    <mergeCell ref="D432:D433"/>
    <mergeCell ref="E432:E433"/>
    <mergeCell ref="F432:F433"/>
    <mergeCell ref="G432:G433"/>
    <mergeCell ref="H432:H433"/>
    <mergeCell ref="A422:A423"/>
    <mergeCell ref="C422:C423"/>
    <mergeCell ref="D422:D423"/>
    <mergeCell ref="E422:E423"/>
    <mergeCell ref="F422:F423"/>
    <mergeCell ref="G422:G423"/>
    <mergeCell ref="H422:H423"/>
    <mergeCell ref="A424:A425"/>
    <mergeCell ref="C424:C425"/>
    <mergeCell ref="D424:D425"/>
    <mergeCell ref="E424:E425"/>
    <mergeCell ref="F424:F425"/>
    <mergeCell ref="G424:G425"/>
    <mergeCell ref="H424:H425"/>
    <mergeCell ref="A426:A427"/>
    <mergeCell ref="C426:C427"/>
    <mergeCell ref="D426:D427"/>
    <mergeCell ref="E426:E427"/>
    <mergeCell ref="F426:F427"/>
    <mergeCell ref="G426:G427"/>
    <mergeCell ref="H426:H427"/>
    <mergeCell ref="A416:A417"/>
    <mergeCell ref="C416:C417"/>
    <mergeCell ref="D416:D417"/>
    <mergeCell ref="E416:E417"/>
    <mergeCell ref="F416:F417"/>
    <mergeCell ref="G416:G417"/>
    <mergeCell ref="H416:H417"/>
    <mergeCell ref="A418:A419"/>
    <mergeCell ref="C418:C419"/>
    <mergeCell ref="D418:D419"/>
    <mergeCell ref="E418:E419"/>
    <mergeCell ref="F418:F419"/>
    <mergeCell ref="G418:G419"/>
    <mergeCell ref="H418:H419"/>
    <mergeCell ref="A420:A421"/>
    <mergeCell ref="C420:C421"/>
    <mergeCell ref="D420:D421"/>
    <mergeCell ref="E420:E421"/>
    <mergeCell ref="F420:F421"/>
    <mergeCell ref="G420:G421"/>
    <mergeCell ref="H420:H421"/>
    <mergeCell ref="A410:A411"/>
    <mergeCell ref="C410:C411"/>
    <mergeCell ref="D410:D411"/>
    <mergeCell ref="E410:E411"/>
    <mergeCell ref="F410:F411"/>
    <mergeCell ref="G410:G411"/>
    <mergeCell ref="H410:H411"/>
    <mergeCell ref="A412:A413"/>
    <mergeCell ref="C412:C413"/>
    <mergeCell ref="D412:D413"/>
    <mergeCell ref="E412:E413"/>
    <mergeCell ref="F412:F413"/>
    <mergeCell ref="G412:G413"/>
    <mergeCell ref="H412:H413"/>
    <mergeCell ref="A414:A415"/>
    <mergeCell ref="C414:C415"/>
    <mergeCell ref="D414:D415"/>
    <mergeCell ref="E414:E415"/>
    <mergeCell ref="F414:F415"/>
    <mergeCell ref="G414:G415"/>
    <mergeCell ref="H414:H415"/>
    <mergeCell ref="A404:A405"/>
    <mergeCell ref="C404:C405"/>
    <mergeCell ref="D404:D405"/>
    <mergeCell ref="E404:E405"/>
    <mergeCell ref="F404:F405"/>
    <mergeCell ref="G404:G405"/>
    <mergeCell ref="H404:H405"/>
    <mergeCell ref="A406:A407"/>
    <mergeCell ref="C406:C407"/>
    <mergeCell ref="D406:D407"/>
    <mergeCell ref="E406:E407"/>
    <mergeCell ref="F406:F407"/>
    <mergeCell ref="G406:G407"/>
    <mergeCell ref="H406:H407"/>
    <mergeCell ref="A408:A409"/>
    <mergeCell ref="C408:C409"/>
    <mergeCell ref="D408:D409"/>
    <mergeCell ref="E408:E409"/>
    <mergeCell ref="F408:F409"/>
    <mergeCell ref="G408:G409"/>
    <mergeCell ref="H408:H409"/>
    <mergeCell ref="A398:A399"/>
    <mergeCell ref="C398:C399"/>
    <mergeCell ref="D398:D399"/>
    <mergeCell ref="E398:E399"/>
    <mergeCell ref="F398:F399"/>
    <mergeCell ref="G398:G399"/>
    <mergeCell ref="H398:H399"/>
    <mergeCell ref="A400:A401"/>
    <mergeCell ref="C400:C401"/>
    <mergeCell ref="D400:D401"/>
    <mergeCell ref="E400:E401"/>
    <mergeCell ref="F400:F401"/>
    <mergeCell ref="G400:G401"/>
    <mergeCell ref="H400:H401"/>
    <mergeCell ref="A402:A403"/>
    <mergeCell ref="C402:C403"/>
    <mergeCell ref="D402:D403"/>
    <mergeCell ref="E402:E403"/>
    <mergeCell ref="F402:F403"/>
    <mergeCell ref="G402:G403"/>
    <mergeCell ref="H402:H403"/>
    <mergeCell ref="A392:A393"/>
    <mergeCell ref="C392:C393"/>
    <mergeCell ref="D392:D393"/>
    <mergeCell ref="E392:E393"/>
    <mergeCell ref="F392:F393"/>
    <mergeCell ref="G392:G393"/>
    <mergeCell ref="H392:H393"/>
    <mergeCell ref="A394:A395"/>
    <mergeCell ref="C394:C395"/>
    <mergeCell ref="D394:D395"/>
    <mergeCell ref="E394:E395"/>
    <mergeCell ref="F394:F395"/>
    <mergeCell ref="G394:G395"/>
    <mergeCell ref="H394:H395"/>
    <mergeCell ref="A396:A397"/>
    <mergeCell ref="C396:C397"/>
    <mergeCell ref="D396:D397"/>
    <mergeCell ref="E396:E397"/>
    <mergeCell ref="F396:F397"/>
    <mergeCell ref="G396:G397"/>
    <mergeCell ref="H396:H397"/>
    <mergeCell ref="A386:A387"/>
    <mergeCell ref="C386:C387"/>
    <mergeCell ref="D386:D387"/>
    <mergeCell ref="E386:E387"/>
    <mergeCell ref="F386:F387"/>
    <mergeCell ref="G386:G387"/>
    <mergeCell ref="H386:H387"/>
    <mergeCell ref="A388:A389"/>
    <mergeCell ref="C388:C389"/>
    <mergeCell ref="D388:D389"/>
    <mergeCell ref="E388:E389"/>
    <mergeCell ref="F388:F389"/>
    <mergeCell ref="G388:G389"/>
    <mergeCell ref="H388:H389"/>
    <mergeCell ref="A390:A391"/>
    <mergeCell ref="C390:C391"/>
    <mergeCell ref="D390:D391"/>
    <mergeCell ref="E390:E391"/>
    <mergeCell ref="F390:F391"/>
    <mergeCell ref="G390:G391"/>
    <mergeCell ref="H390:H391"/>
    <mergeCell ref="A380:A381"/>
    <mergeCell ref="C380:C381"/>
    <mergeCell ref="D380:D381"/>
    <mergeCell ref="E380:E381"/>
    <mergeCell ref="F380:F381"/>
    <mergeCell ref="G380:G381"/>
    <mergeCell ref="H380:H381"/>
    <mergeCell ref="A382:A383"/>
    <mergeCell ref="C382:C383"/>
    <mergeCell ref="D382:D383"/>
    <mergeCell ref="E382:E383"/>
    <mergeCell ref="F382:F383"/>
    <mergeCell ref="G382:G383"/>
    <mergeCell ref="H382:H383"/>
    <mergeCell ref="A384:A385"/>
    <mergeCell ref="C384:C385"/>
    <mergeCell ref="D384:D385"/>
    <mergeCell ref="E384:E385"/>
    <mergeCell ref="F384:F385"/>
    <mergeCell ref="G384:G385"/>
    <mergeCell ref="H384:H385"/>
    <mergeCell ref="A374:A375"/>
    <mergeCell ref="C374:C375"/>
    <mergeCell ref="D374:D375"/>
    <mergeCell ref="E374:E375"/>
    <mergeCell ref="F374:F375"/>
    <mergeCell ref="G374:G375"/>
    <mergeCell ref="H374:H375"/>
    <mergeCell ref="A376:A377"/>
    <mergeCell ref="C376:C377"/>
    <mergeCell ref="D376:D377"/>
    <mergeCell ref="E376:E377"/>
    <mergeCell ref="F376:F377"/>
    <mergeCell ref="G376:G377"/>
    <mergeCell ref="H376:H377"/>
    <mergeCell ref="A378:A379"/>
    <mergeCell ref="C378:C379"/>
    <mergeCell ref="D378:D379"/>
    <mergeCell ref="E378:E379"/>
    <mergeCell ref="F378:F379"/>
    <mergeCell ref="G378:G379"/>
    <mergeCell ref="H378:H379"/>
    <mergeCell ref="A368:A369"/>
    <mergeCell ref="C368:C369"/>
    <mergeCell ref="D368:D369"/>
    <mergeCell ref="E368:E369"/>
    <mergeCell ref="F368:F369"/>
    <mergeCell ref="G368:G369"/>
    <mergeCell ref="H368:H369"/>
    <mergeCell ref="A370:A371"/>
    <mergeCell ref="C370:C371"/>
    <mergeCell ref="D370:D371"/>
    <mergeCell ref="E370:E371"/>
    <mergeCell ref="F370:F371"/>
    <mergeCell ref="G370:G371"/>
    <mergeCell ref="H370:H371"/>
    <mergeCell ref="A372:A373"/>
    <mergeCell ref="C372:C373"/>
    <mergeCell ref="D372:D373"/>
    <mergeCell ref="E372:E373"/>
    <mergeCell ref="F372:F373"/>
    <mergeCell ref="G372:G373"/>
    <mergeCell ref="H372:H373"/>
    <mergeCell ref="A362:A363"/>
    <mergeCell ref="C362:C363"/>
    <mergeCell ref="D362:D363"/>
    <mergeCell ref="E362:E363"/>
    <mergeCell ref="F362:F363"/>
    <mergeCell ref="G362:G363"/>
    <mergeCell ref="H362:H363"/>
    <mergeCell ref="A364:A365"/>
    <mergeCell ref="C364:C365"/>
    <mergeCell ref="D364:D365"/>
    <mergeCell ref="E364:E365"/>
    <mergeCell ref="F364:F365"/>
    <mergeCell ref="G364:G365"/>
    <mergeCell ref="H364:H365"/>
    <mergeCell ref="A366:A367"/>
    <mergeCell ref="C366:C367"/>
    <mergeCell ref="D366:D367"/>
    <mergeCell ref="E366:E367"/>
    <mergeCell ref="F366:F367"/>
    <mergeCell ref="G366:G367"/>
    <mergeCell ref="H366:H367"/>
    <mergeCell ref="A356:A357"/>
    <mergeCell ref="C356:C357"/>
    <mergeCell ref="D356:D357"/>
    <mergeCell ref="E356:E357"/>
    <mergeCell ref="F356:F357"/>
    <mergeCell ref="G356:G357"/>
    <mergeCell ref="H356:H357"/>
    <mergeCell ref="A358:A359"/>
    <mergeCell ref="C358:C359"/>
    <mergeCell ref="D358:D359"/>
    <mergeCell ref="E358:E359"/>
    <mergeCell ref="F358:F359"/>
    <mergeCell ref="G358:G359"/>
    <mergeCell ref="H358:H359"/>
    <mergeCell ref="A360:A361"/>
    <mergeCell ref="C360:C361"/>
    <mergeCell ref="D360:D361"/>
    <mergeCell ref="E360:E361"/>
    <mergeCell ref="F360:F361"/>
    <mergeCell ref="G360:G361"/>
    <mergeCell ref="H360:H361"/>
    <mergeCell ref="A350:A351"/>
    <mergeCell ref="C350:C351"/>
    <mergeCell ref="D350:D351"/>
    <mergeCell ref="E350:E351"/>
    <mergeCell ref="F350:F351"/>
    <mergeCell ref="G350:G351"/>
    <mergeCell ref="H350:H351"/>
    <mergeCell ref="A352:A353"/>
    <mergeCell ref="C352:C353"/>
    <mergeCell ref="D352:D353"/>
    <mergeCell ref="E352:E353"/>
    <mergeCell ref="F352:F353"/>
    <mergeCell ref="G352:G353"/>
    <mergeCell ref="H352:H353"/>
    <mergeCell ref="A354:A355"/>
    <mergeCell ref="C354:C355"/>
    <mergeCell ref="D354:D355"/>
    <mergeCell ref="E354:E355"/>
    <mergeCell ref="F354:F355"/>
    <mergeCell ref="G354:G355"/>
    <mergeCell ref="H354:H355"/>
    <mergeCell ref="A344:A345"/>
    <mergeCell ref="C344:C345"/>
    <mergeCell ref="D344:D345"/>
    <mergeCell ref="E344:E345"/>
    <mergeCell ref="F344:F345"/>
    <mergeCell ref="G344:G345"/>
    <mergeCell ref="H344:H345"/>
    <mergeCell ref="A346:A347"/>
    <mergeCell ref="C346:C347"/>
    <mergeCell ref="D346:D347"/>
    <mergeCell ref="E346:E347"/>
    <mergeCell ref="F346:F347"/>
    <mergeCell ref="G346:G347"/>
    <mergeCell ref="H346:H347"/>
    <mergeCell ref="A348:A349"/>
    <mergeCell ref="C348:C349"/>
    <mergeCell ref="D348:D349"/>
    <mergeCell ref="E348:E349"/>
    <mergeCell ref="F348:F349"/>
    <mergeCell ref="G348:G349"/>
    <mergeCell ref="H348:H349"/>
    <mergeCell ref="A338:A339"/>
    <mergeCell ref="C338:C339"/>
    <mergeCell ref="D338:D339"/>
    <mergeCell ref="E338:E339"/>
    <mergeCell ref="F338:F339"/>
    <mergeCell ref="G338:G339"/>
    <mergeCell ref="H338:H339"/>
    <mergeCell ref="A340:A341"/>
    <mergeCell ref="C340:C341"/>
    <mergeCell ref="D340:D341"/>
    <mergeCell ref="E340:E341"/>
    <mergeCell ref="F340:F341"/>
    <mergeCell ref="G340:G341"/>
    <mergeCell ref="H340:H341"/>
    <mergeCell ref="A342:A343"/>
    <mergeCell ref="C342:C343"/>
    <mergeCell ref="D342:D343"/>
    <mergeCell ref="E342:E343"/>
    <mergeCell ref="F342:F343"/>
    <mergeCell ref="G342:G343"/>
    <mergeCell ref="H342:H343"/>
    <mergeCell ref="A332:A333"/>
    <mergeCell ref="C332:C333"/>
    <mergeCell ref="D332:D333"/>
    <mergeCell ref="E332:E333"/>
    <mergeCell ref="F332:F333"/>
    <mergeCell ref="G332:G333"/>
    <mergeCell ref="H332:H333"/>
    <mergeCell ref="A334:A335"/>
    <mergeCell ref="C334:C335"/>
    <mergeCell ref="D334:D335"/>
    <mergeCell ref="E334:E335"/>
    <mergeCell ref="F334:F335"/>
    <mergeCell ref="G334:G335"/>
    <mergeCell ref="H334:H335"/>
    <mergeCell ref="A336:A337"/>
    <mergeCell ref="C336:C337"/>
    <mergeCell ref="D336:D337"/>
    <mergeCell ref="E336:E337"/>
    <mergeCell ref="F336:F337"/>
    <mergeCell ref="G336:G337"/>
    <mergeCell ref="H336:H337"/>
    <mergeCell ref="A326:A327"/>
    <mergeCell ref="C326:C327"/>
    <mergeCell ref="D326:D327"/>
    <mergeCell ref="E326:E327"/>
    <mergeCell ref="F326:F327"/>
    <mergeCell ref="G326:G327"/>
    <mergeCell ref="H326:H327"/>
    <mergeCell ref="A328:A329"/>
    <mergeCell ref="C328:C329"/>
    <mergeCell ref="D328:D329"/>
    <mergeCell ref="E328:E329"/>
    <mergeCell ref="F328:F329"/>
    <mergeCell ref="G328:G329"/>
    <mergeCell ref="H328:H329"/>
    <mergeCell ref="A330:A331"/>
    <mergeCell ref="C330:C331"/>
    <mergeCell ref="D330:D331"/>
    <mergeCell ref="E330:E331"/>
    <mergeCell ref="F330:F331"/>
    <mergeCell ref="G330:G331"/>
    <mergeCell ref="H330:H331"/>
    <mergeCell ref="A320:A321"/>
    <mergeCell ref="C320:C321"/>
    <mergeCell ref="D320:D321"/>
    <mergeCell ref="E320:E321"/>
    <mergeCell ref="F320:F321"/>
    <mergeCell ref="G320:G321"/>
    <mergeCell ref="H320:H321"/>
    <mergeCell ref="A322:A323"/>
    <mergeCell ref="C322:C323"/>
    <mergeCell ref="D322:D323"/>
    <mergeCell ref="E322:E323"/>
    <mergeCell ref="F322:F323"/>
    <mergeCell ref="G322:G323"/>
    <mergeCell ref="H322:H323"/>
    <mergeCell ref="A324:A325"/>
    <mergeCell ref="C324:C325"/>
    <mergeCell ref="D324:D325"/>
    <mergeCell ref="E324:E325"/>
    <mergeCell ref="F324:F325"/>
    <mergeCell ref="G324:G325"/>
    <mergeCell ref="H324:H325"/>
    <mergeCell ref="A314:A315"/>
    <mergeCell ref="C314:C315"/>
    <mergeCell ref="D314:D315"/>
    <mergeCell ref="E314:E315"/>
    <mergeCell ref="F314:F315"/>
    <mergeCell ref="G314:G315"/>
    <mergeCell ref="H314:H315"/>
    <mergeCell ref="A316:A317"/>
    <mergeCell ref="C316:C317"/>
    <mergeCell ref="D316:D317"/>
    <mergeCell ref="E316:E317"/>
    <mergeCell ref="F316:F317"/>
    <mergeCell ref="G316:G317"/>
    <mergeCell ref="H316:H317"/>
    <mergeCell ref="A318:A319"/>
    <mergeCell ref="C318:C319"/>
    <mergeCell ref="D318:D319"/>
    <mergeCell ref="E318:E319"/>
    <mergeCell ref="F318:F319"/>
    <mergeCell ref="G318:G319"/>
    <mergeCell ref="H318:H319"/>
    <mergeCell ref="A308:A309"/>
    <mergeCell ref="C308:C309"/>
    <mergeCell ref="D308:D309"/>
    <mergeCell ref="E308:E309"/>
    <mergeCell ref="F308:F309"/>
    <mergeCell ref="G308:G309"/>
    <mergeCell ref="H308:H309"/>
    <mergeCell ref="A310:A311"/>
    <mergeCell ref="C310:C311"/>
    <mergeCell ref="D310:D311"/>
    <mergeCell ref="E310:E311"/>
    <mergeCell ref="F310:F311"/>
    <mergeCell ref="G310:G311"/>
    <mergeCell ref="H310:H311"/>
    <mergeCell ref="A312:A313"/>
    <mergeCell ref="C312:C313"/>
    <mergeCell ref="D312:D313"/>
    <mergeCell ref="E312:E313"/>
    <mergeCell ref="F312:F313"/>
    <mergeCell ref="G312:G313"/>
    <mergeCell ref="H312:H313"/>
    <mergeCell ref="A302:A303"/>
    <mergeCell ref="C302:C303"/>
    <mergeCell ref="D302:D303"/>
    <mergeCell ref="E302:E303"/>
    <mergeCell ref="F302:F303"/>
    <mergeCell ref="G302:G303"/>
    <mergeCell ref="H302:H303"/>
    <mergeCell ref="A304:A305"/>
    <mergeCell ref="C304:C305"/>
    <mergeCell ref="D304:D305"/>
    <mergeCell ref="E304:E305"/>
    <mergeCell ref="F304:F305"/>
    <mergeCell ref="G304:G305"/>
    <mergeCell ref="H304:H305"/>
    <mergeCell ref="A306:A307"/>
    <mergeCell ref="C306:C307"/>
    <mergeCell ref="D306:D307"/>
    <mergeCell ref="E306:E307"/>
    <mergeCell ref="F306:F307"/>
    <mergeCell ref="G306:G307"/>
    <mergeCell ref="H306:H307"/>
    <mergeCell ref="A296:A297"/>
    <mergeCell ref="C296:C297"/>
    <mergeCell ref="D296:D297"/>
    <mergeCell ref="E296:E297"/>
    <mergeCell ref="F296:F297"/>
    <mergeCell ref="G296:G297"/>
    <mergeCell ref="H296:H297"/>
    <mergeCell ref="A298:A299"/>
    <mergeCell ref="C298:C299"/>
    <mergeCell ref="D298:D299"/>
    <mergeCell ref="E298:E299"/>
    <mergeCell ref="F298:F299"/>
    <mergeCell ref="G298:G299"/>
    <mergeCell ref="H298:H299"/>
    <mergeCell ref="A300:A301"/>
    <mergeCell ref="C300:C301"/>
    <mergeCell ref="D300:D301"/>
    <mergeCell ref="E300:E301"/>
    <mergeCell ref="F300:F301"/>
    <mergeCell ref="G300:G301"/>
    <mergeCell ref="H300:H301"/>
    <mergeCell ref="A290:A291"/>
    <mergeCell ref="C290:C291"/>
    <mergeCell ref="D290:D291"/>
    <mergeCell ref="E290:E291"/>
    <mergeCell ref="F290:F291"/>
    <mergeCell ref="G290:G291"/>
    <mergeCell ref="H290:H291"/>
    <mergeCell ref="A292:A293"/>
    <mergeCell ref="C292:C293"/>
    <mergeCell ref="D292:D293"/>
    <mergeCell ref="E292:E293"/>
    <mergeCell ref="F292:F293"/>
    <mergeCell ref="G292:G293"/>
    <mergeCell ref="H292:H293"/>
    <mergeCell ref="A294:A295"/>
    <mergeCell ref="C294:C295"/>
    <mergeCell ref="D294:D295"/>
    <mergeCell ref="E294:E295"/>
    <mergeCell ref="F294:F295"/>
    <mergeCell ref="G294:G295"/>
    <mergeCell ref="H294:H295"/>
    <mergeCell ref="A284:A285"/>
    <mergeCell ref="C284:C285"/>
    <mergeCell ref="D284:D285"/>
    <mergeCell ref="E284:E285"/>
    <mergeCell ref="F284:F285"/>
    <mergeCell ref="G284:G285"/>
    <mergeCell ref="H284:H285"/>
    <mergeCell ref="A286:A287"/>
    <mergeCell ref="C286:C287"/>
    <mergeCell ref="D286:D287"/>
    <mergeCell ref="E286:E287"/>
    <mergeCell ref="F286:F287"/>
    <mergeCell ref="G286:G287"/>
    <mergeCell ref="H286:H287"/>
    <mergeCell ref="A288:A289"/>
    <mergeCell ref="C288:C289"/>
    <mergeCell ref="D288:D289"/>
    <mergeCell ref="E288:E289"/>
    <mergeCell ref="F288:F289"/>
    <mergeCell ref="G288:G289"/>
    <mergeCell ref="H288:H289"/>
    <mergeCell ref="A278:A279"/>
    <mergeCell ref="C278:C279"/>
    <mergeCell ref="D278:D279"/>
    <mergeCell ref="E278:E279"/>
    <mergeCell ref="F278:F279"/>
    <mergeCell ref="G278:G279"/>
    <mergeCell ref="H278:H279"/>
    <mergeCell ref="A280:A281"/>
    <mergeCell ref="C280:C281"/>
    <mergeCell ref="D280:D281"/>
    <mergeCell ref="E280:E281"/>
    <mergeCell ref="F280:F281"/>
    <mergeCell ref="G280:G281"/>
    <mergeCell ref="H280:H281"/>
    <mergeCell ref="A282:A283"/>
    <mergeCell ref="C282:C283"/>
    <mergeCell ref="D282:D283"/>
    <mergeCell ref="E282:E283"/>
    <mergeCell ref="F282:F283"/>
    <mergeCell ref="G282:G283"/>
    <mergeCell ref="H282:H283"/>
    <mergeCell ref="A272:A273"/>
    <mergeCell ref="C272:C273"/>
    <mergeCell ref="D272:D273"/>
    <mergeCell ref="E272:E273"/>
    <mergeCell ref="F272:F273"/>
    <mergeCell ref="G272:G273"/>
    <mergeCell ref="H272:H273"/>
    <mergeCell ref="A274:A275"/>
    <mergeCell ref="C274:C275"/>
    <mergeCell ref="D274:D275"/>
    <mergeCell ref="E274:E275"/>
    <mergeCell ref="F274:F275"/>
    <mergeCell ref="G274:G275"/>
    <mergeCell ref="H274:H275"/>
    <mergeCell ref="A276:A277"/>
    <mergeCell ref="C276:C277"/>
    <mergeCell ref="D276:D277"/>
    <mergeCell ref="E276:E277"/>
    <mergeCell ref="F276:F277"/>
    <mergeCell ref="G276:G277"/>
    <mergeCell ref="H276:H277"/>
    <mergeCell ref="A266:A267"/>
    <mergeCell ref="C266:C267"/>
    <mergeCell ref="D266:D267"/>
    <mergeCell ref="E266:E267"/>
    <mergeCell ref="F266:F267"/>
    <mergeCell ref="G266:G267"/>
    <mergeCell ref="H266:H267"/>
    <mergeCell ref="A268:A269"/>
    <mergeCell ref="C268:C269"/>
    <mergeCell ref="D268:D269"/>
    <mergeCell ref="E268:E269"/>
    <mergeCell ref="F268:F269"/>
    <mergeCell ref="G268:G269"/>
    <mergeCell ref="H268:H269"/>
    <mergeCell ref="A270:A271"/>
    <mergeCell ref="C270:C271"/>
    <mergeCell ref="D270:D271"/>
    <mergeCell ref="E270:E271"/>
    <mergeCell ref="F270:F271"/>
    <mergeCell ref="G270:G271"/>
    <mergeCell ref="H270:H271"/>
    <mergeCell ref="A260:A261"/>
    <mergeCell ref="C260:C261"/>
    <mergeCell ref="D260:D261"/>
    <mergeCell ref="E260:E261"/>
    <mergeCell ref="F260:F261"/>
    <mergeCell ref="G260:G261"/>
    <mergeCell ref="H260:H261"/>
    <mergeCell ref="A262:A263"/>
    <mergeCell ref="C262:C263"/>
    <mergeCell ref="D262:D263"/>
    <mergeCell ref="E262:E263"/>
    <mergeCell ref="F262:F263"/>
    <mergeCell ref="G262:G263"/>
    <mergeCell ref="H262:H263"/>
    <mergeCell ref="A264:A265"/>
    <mergeCell ref="C264:C265"/>
    <mergeCell ref="D264:D265"/>
    <mergeCell ref="E264:E265"/>
    <mergeCell ref="F264:F265"/>
    <mergeCell ref="G264:G265"/>
    <mergeCell ref="H264:H265"/>
    <mergeCell ref="A254:A255"/>
    <mergeCell ref="C254:C255"/>
    <mergeCell ref="D254:D255"/>
    <mergeCell ref="E254:E255"/>
    <mergeCell ref="F254:F255"/>
    <mergeCell ref="G254:G255"/>
    <mergeCell ref="H254:H255"/>
    <mergeCell ref="A256:A257"/>
    <mergeCell ref="C256:C257"/>
    <mergeCell ref="D256:D257"/>
    <mergeCell ref="E256:E257"/>
    <mergeCell ref="F256:F257"/>
    <mergeCell ref="G256:G257"/>
    <mergeCell ref="H256:H257"/>
    <mergeCell ref="A258:A259"/>
    <mergeCell ref="C258:C259"/>
    <mergeCell ref="D258:D259"/>
    <mergeCell ref="E258:E259"/>
    <mergeCell ref="F258:F259"/>
    <mergeCell ref="G258:G259"/>
    <mergeCell ref="H258:H259"/>
    <mergeCell ref="A248:A249"/>
    <mergeCell ref="C248:C249"/>
    <mergeCell ref="D248:D249"/>
    <mergeCell ref="E248:E249"/>
    <mergeCell ref="F248:F249"/>
    <mergeCell ref="G248:G249"/>
    <mergeCell ref="H248:H249"/>
    <mergeCell ref="A250:A251"/>
    <mergeCell ref="C250:C251"/>
    <mergeCell ref="D250:D251"/>
    <mergeCell ref="E250:E251"/>
    <mergeCell ref="F250:F251"/>
    <mergeCell ref="G250:G251"/>
    <mergeCell ref="H250:H251"/>
    <mergeCell ref="A252:A253"/>
    <mergeCell ref="C252:C253"/>
    <mergeCell ref="D252:D253"/>
    <mergeCell ref="E252:E253"/>
    <mergeCell ref="F252:F253"/>
    <mergeCell ref="G252:G253"/>
    <mergeCell ref="H252:H253"/>
    <mergeCell ref="A242:A243"/>
    <mergeCell ref="C242:C243"/>
    <mergeCell ref="D242:D243"/>
    <mergeCell ref="E242:E243"/>
    <mergeCell ref="F242:F243"/>
    <mergeCell ref="G242:G243"/>
    <mergeCell ref="H242:H243"/>
    <mergeCell ref="A244:A245"/>
    <mergeCell ref="C244:C245"/>
    <mergeCell ref="D244:D245"/>
    <mergeCell ref="E244:E245"/>
    <mergeCell ref="F244:F245"/>
    <mergeCell ref="G244:G245"/>
    <mergeCell ref="H244:H245"/>
    <mergeCell ref="A246:A247"/>
    <mergeCell ref="C246:C247"/>
    <mergeCell ref="D246:D247"/>
    <mergeCell ref="E246:E247"/>
    <mergeCell ref="F246:F247"/>
    <mergeCell ref="G246:G247"/>
    <mergeCell ref="H246:H247"/>
    <mergeCell ref="A236:A237"/>
    <mergeCell ref="C236:C237"/>
    <mergeCell ref="D236:D237"/>
    <mergeCell ref="E236:E237"/>
    <mergeCell ref="F236:F237"/>
    <mergeCell ref="G236:G237"/>
    <mergeCell ref="H236:H237"/>
    <mergeCell ref="A238:A239"/>
    <mergeCell ref="C238:C239"/>
    <mergeCell ref="D238:D239"/>
    <mergeCell ref="E238:E239"/>
    <mergeCell ref="F238:F239"/>
    <mergeCell ref="G238:G239"/>
    <mergeCell ref="H238:H239"/>
    <mergeCell ref="A240:A241"/>
    <mergeCell ref="C240:C241"/>
    <mergeCell ref="D240:D241"/>
    <mergeCell ref="E240:E241"/>
    <mergeCell ref="F240:F241"/>
    <mergeCell ref="G240:G241"/>
    <mergeCell ref="H240:H241"/>
    <mergeCell ref="A230:A231"/>
    <mergeCell ref="C230:C231"/>
    <mergeCell ref="D230:D231"/>
    <mergeCell ref="E230:E231"/>
    <mergeCell ref="F230:F231"/>
    <mergeCell ref="G230:G231"/>
    <mergeCell ref="H230:H231"/>
    <mergeCell ref="A232:A233"/>
    <mergeCell ref="C232:C233"/>
    <mergeCell ref="D232:D233"/>
    <mergeCell ref="E232:E233"/>
    <mergeCell ref="F232:F233"/>
    <mergeCell ref="G232:G233"/>
    <mergeCell ref="H232:H233"/>
    <mergeCell ref="A234:A235"/>
    <mergeCell ref="C234:C235"/>
    <mergeCell ref="D234:D235"/>
    <mergeCell ref="E234:E235"/>
    <mergeCell ref="F234:F235"/>
    <mergeCell ref="G234:G235"/>
    <mergeCell ref="H234:H235"/>
    <mergeCell ref="A224:A225"/>
    <mergeCell ref="C224:C225"/>
    <mergeCell ref="D224:D225"/>
    <mergeCell ref="E224:E225"/>
    <mergeCell ref="F224:F225"/>
    <mergeCell ref="G224:G225"/>
    <mergeCell ref="H224:H225"/>
    <mergeCell ref="A226:A227"/>
    <mergeCell ref="C226:C227"/>
    <mergeCell ref="D226:D227"/>
    <mergeCell ref="E226:E227"/>
    <mergeCell ref="F226:F227"/>
    <mergeCell ref="G226:G227"/>
    <mergeCell ref="H226:H227"/>
    <mergeCell ref="A228:A229"/>
    <mergeCell ref="C228:C229"/>
    <mergeCell ref="D228:D229"/>
    <mergeCell ref="E228:E229"/>
    <mergeCell ref="F228:F229"/>
    <mergeCell ref="G228:G229"/>
    <mergeCell ref="H228:H229"/>
    <mergeCell ref="A218:A219"/>
    <mergeCell ref="C218:C219"/>
    <mergeCell ref="D218:D219"/>
    <mergeCell ref="E218:E219"/>
    <mergeCell ref="F218:F219"/>
    <mergeCell ref="G218:G219"/>
    <mergeCell ref="H218:H219"/>
    <mergeCell ref="A220:A221"/>
    <mergeCell ref="C220:C221"/>
    <mergeCell ref="D220:D221"/>
    <mergeCell ref="E220:E221"/>
    <mergeCell ref="F220:F221"/>
    <mergeCell ref="G220:G221"/>
    <mergeCell ref="H220:H221"/>
    <mergeCell ref="A222:A223"/>
    <mergeCell ref="C222:C223"/>
    <mergeCell ref="D222:D223"/>
    <mergeCell ref="E222:E223"/>
    <mergeCell ref="F222:F223"/>
    <mergeCell ref="G222:G223"/>
    <mergeCell ref="H222:H223"/>
    <mergeCell ref="A212:A213"/>
    <mergeCell ref="C212:C213"/>
    <mergeCell ref="D212:D213"/>
    <mergeCell ref="E212:E213"/>
    <mergeCell ref="F212:F213"/>
    <mergeCell ref="G212:G213"/>
    <mergeCell ref="H212:H213"/>
    <mergeCell ref="A214:A215"/>
    <mergeCell ref="C214:C215"/>
    <mergeCell ref="D214:D215"/>
    <mergeCell ref="E214:E215"/>
    <mergeCell ref="F214:F215"/>
    <mergeCell ref="G214:G215"/>
    <mergeCell ref="H214:H215"/>
    <mergeCell ref="A216:A217"/>
    <mergeCell ref="C216:C217"/>
    <mergeCell ref="D216:D217"/>
    <mergeCell ref="E216:E217"/>
    <mergeCell ref="F216:F217"/>
    <mergeCell ref="G216:G217"/>
    <mergeCell ref="H216:H217"/>
    <mergeCell ref="A206:A207"/>
    <mergeCell ref="C206:C207"/>
    <mergeCell ref="D206:D207"/>
    <mergeCell ref="E206:E207"/>
    <mergeCell ref="F206:F207"/>
    <mergeCell ref="G206:G207"/>
    <mergeCell ref="H206:H207"/>
    <mergeCell ref="A208:A209"/>
    <mergeCell ref="C208:C209"/>
    <mergeCell ref="D208:D209"/>
    <mergeCell ref="E208:E209"/>
    <mergeCell ref="F208:F209"/>
    <mergeCell ref="G208:G209"/>
    <mergeCell ref="H208:H209"/>
    <mergeCell ref="A210:A211"/>
    <mergeCell ref="C210:C211"/>
    <mergeCell ref="D210:D211"/>
    <mergeCell ref="E210:E211"/>
    <mergeCell ref="F210:F211"/>
    <mergeCell ref="G210:G211"/>
    <mergeCell ref="H210:H211"/>
    <mergeCell ref="A200:A201"/>
    <mergeCell ref="C200:C201"/>
    <mergeCell ref="D200:D201"/>
    <mergeCell ref="E200:E201"/>
    <mergeCell ref="F200:F201"/>
    <mergeCell ref="G200:G201"/>
    <mergeCell ref="H200:H201"/>
    <mergeCell ref="A202:A203"/>
    <mergeCell ref="C202:C203"/>
    <mergeCell ref="D202:D203"/>
    <mergeCell ref="E202:E203"/>
    <mergeCell ref="F202:F203"/>
    <mergeCell ref="G202:G203"/>
    <mergeCell ref="H202:H203"/>
    <mergeCell ref="A204:A205"/>
    <mergeCell ref="C204:C205"/>
    <mergeCell ref="D204:D205"/>
    <mergeCell ref="E204:E205"/>
    <mergeCell ref="F204:F205"/>
    <mergeCell ref="G204:G205"/>
    <mergeCell ref="H204:H205"/>
    <mergeCell ref="A194:A195"/>
    <mergeCell ref="C194:C195"/>
    <mergeCell ref="D194:D195"/>
    <mergeCell ref="E194:E195"/>
    <mergeCell ref="F194:F195"/>
    <mergeCell ref="G194:G195"/>
    <mergeCell ref="H194:H195"/>
    <mergeCell ref="A196:A197"/>
    <mergeCell ref="C196:C197"/>
    <mergeCell ref="D196:D197"/>
    <mergeCell ref="E196:E197"/>
    <mergeCell ref="F196:F197"/>
    <mergeCell ref="G196:G197"/>
    <mergeCell ref="H196:H197"/>
    <mergeCell ref="A198:A199"/>
    <mergeCell ref="C198:C199"/>
    <mergeCell ref="D198:D199"/>
    <mergeCell ref="E198:E199"/>
    <mergeCell ref="F198:F199"/>
    <mergeCell ref="G198:G199"/>
    <mergeCell ref="H198:H199"/>
    <mergeCell ref="A188:A189"/>
    <mergeCell ref="C188:C189"/>
    <mergeCell ref="D188:D189"/>
    <mergeCell ref="E188:E189"/>
    <mergeCell ref="F188:F189"/>
    <mergeCell ref="G188:G189"/>
    <mergeCell ref="H188:H189"/>
    <mergeCell ref="A190:A191"/>
    <mergeCell ref="C190:C191"/>
    <mergeCell ref="D190:D191"/>
    <mergeCell ref="E190:E191"/>
    <mergeCell ref="F190:F191"/>
    <mergeCell ref="G190:G191"/>
    <mergeCell ref="H190:H191"/>
    <mergeCell ref="A192:A193"/>
    <mergeCell ref="C192:C193"/>
    <mergeCell ref="D192:D193"/>
    <mergeCell ref="E192:E193"/>
    <mergeCell ref="F192:F193"/>
    <mergeCell ref="G192:G193"/>
    <mergeCell ref="H192:H193"/>
    <mergeCell ref="A182:A183"/>
    <mergeCell ref="C182:C183"/>
    <mergeCell ref="D182:D183"/>
    <mergeCell ref="E182:E183"/>
    <mergeCell ref="F182:F183"/>
    <mergeCell ref="G182:G183"/>
    <mergeCell ref="H182:H183"/>
    <mergeCell ref="A184:A185"/>
    <mergeCell ref="C184:C185"/>
    <mergeCell ref="D184:D185"/>
    <mergeCell ref="E184:E185"/>
    <mergeCell ref="F184:F185"/>
    <mergeCell ref="G184:G185"/>
    <mergeCell ref="H184:H185"/>
    <mergeCell ref="A186:A187"/>
    <mergeCell ref="C186:C187"/>
    <mergeCell ref="D186:D187"/>
    <mergeCell ref="E186:E187"/>
    <mergeCell ref="F186:F187"/>
    <mergeCell ref="G186:G187"/>
    <mergeCell ref="H186:H187"/>
    <mergeCell ref="A176:A177"/>
    <mergeCell ref="C176:C177"/>
    <mergeCell ref="D176:D177"/>
    <mergeCell ref="E176:E177"/>
    <mergeCell ref="F176:F177"/>
    <mergeCell ref="G176:G177"/>
    <mergeCell ref="H176:H177"/>
    <mergeCell ref="A178:A179"/>
    <mergeCell ref="C178:C179"/>
    <mergeCell ref="D178:D179"/>
    <mergeCell ref="E178:E179"/>
    <mergeCell ref="F178:F179"/>
    <mergeCell ref="G178:G179"/>
    <mergeCell ref="H178:H179"/>
    <mergeCell ref="A180:A181"/>
    <mergeCell ref="C180:C181"/>
    <mergeCell ref="D180:D181"/>
    <mergeCell ref="E180:E181"/>
    <mergeCell ref="F180:F181"/>
    <mergeCell ref="G180:G181"/>
    <mergeCell ref="H180:H181"/>
    <mergeCell ref="A170:A171"/>
    <mergeCell ref="C170:C171"/>
    <mergeCell ref="D170:D171"/>
    <mergeCell ref="E170:E171"/>
    <mergeCell ref="F170:F171"/>
    <mergeCell ref="G170:G171"/>
    <mergeCell ref="H170:H171"/>
    <mergeCell ref="A172:A173"/>
    <mergeCell ref="C172:C173"/>
    <mergeCell ref="D172:D173"/>
    <mergeCell ref="E172:E173"/>
    <mergeCell ref="F172:F173"/>
    <mergeCell ref="G172:G173"/>
    <mergeCell ref="H172:H173"/>
    <mergeCell ref="A174:A175"/>
    <mergeCell ref="C174:C175"/>
    <mergeCell ref="D174:D175"/>
    <mergeCell ref="E174:E175"/>
    <mergeCell ref="F174:F175"/>
    <mergeCell ref="G174:G175"/>
    <mergeCell ref="H174:H175"/>
    <mergeCell ref="A164:A165"/>
    <mergeCell ref="C164:C165"/>
    <mergeCell ref="D164:D165"/>
    <mergeCell ref="E164:E165"/>
    <mergeCell ref="F164:F165"/>
    <mergeCell ref="G164:G165"/>
    <mergeCell ref="H164:H165"/>
    <mergeCell ref="A166:A167"/>
    <mergeCell ref="C166:C167"/>
    <mergeCell ref="D166:D167"/>
    <mergeCell ref="E166:E167"/>
    <mergeCell ref="F166:F167"/>
    <mergeCell ref="G166:G167"/>
    <mergeCell ref="H166:H167"/>
    <mergeCell ref="A168:A169"/>
    <mergeCell ref="C168:C169"/>
    <mergeCell ref="D168:D169"/>
    <mergeCell ref="E168:E169"/>
    <mergeCell ref="F168:F169"/>
    <mergeCell ref="G168:G169"/>
    <mergeCell ref="H168:H169"/>
    <mergeCell ref="A158:A159"/>
    <mergeCell ref="C158:C159"/>
    <mergeCell ref="D158:D159"/>
    <mergeCell ref="E158:E159"/>
    <mergeCell ref="F158:F159"/>
    <mergeCell ref="G158:G159"/>
    <mergeCell ref="H158:H159"/>
    <mergeCell ref="A160:A161"/>
    <mergeCell ref="C160:C161"/>
    <mergeCell ref="D160:D161"/>
    <mergeCell ref="E160:E161"/>
    <mergeCell ref="F160:F161"/>
    <mergeCell ref="G160:G161"/>
    <mergeCell ref="H160:H161"/>
    <mergeCell ref="A162:A163"/>
    <mergeCell ref="C162:C163"/>
    <mergeCell ref="D162:D163"/>
    <mergeCell ref="E162:E163"/>
    <mergeCell ref="F162:F163"/>
    <mergeCell ref="G162:G163"/>
    <mergeCell ref="H162:H163"/>
    <mergeCell ref="A152:A153"/>
    <mergeCell ref="C152:C153"/>
    <mergeCell ref="D152:D153"/>
    <mergeCell ref="E152:E153"/>
    <mergeCell ref="F152:F153"/>
    <mergeCell ref="G152:G153"/>
    <mergeCell ref="H152:H153"/>
    <mergeCell ref="A154:A155"/>
    <mergeCell ref="C154:C155"/>
    <mergeCell ref="D154:D155"/>
    <mergeCell ref="E154:E155"/>
    <mergeCell ref="F154:F155"/>
    <mergeCell ref="G154:G155"/>
    <mergeCell ref="H154:H155"/>
    <mergeCell ref="A156:A157"/>
    <mergeCell ref="C156:C157"/>
    <mergeCell ref="D156:D157"/>
    <mergeCell ref="E156:E157"/>
    <mergeCell ref="F156:F157"/>
    <mergeCell ref="G156:G157"/>
    <mergeCell ref="H156:H157"/>
    <mergeCell ref="A146:A147"/>
    <mergeCell ref="C146:C147"/>
    <mergeCell ref="D146:D147"/>
    <mergeCell ref="E146:E147"/>
    <mergeCell ref="F146:F147"/>
    <mergeCell ref="G146:G147"/>
    <mergeCell ref="H146:H147"/>
    <mergeCell ref="A148:A149"/>
    <mergeCell ref="C148:C149"/>
    <mergeCell ref="D148:D149"/>
    <mergeCell ref="E148:E149"/>
    <mergeCell ref="F148:F149"/>
    <mergeCell ref="G148:G149"/>
    <mergeCell ref="H148:H149"/>
    <mergeCell ref="A150:A151"/>
    <mergeCell ref="C150:C151"/>
    <mergeCell ref="D150:D151"/>
    <mergeCell ref="E150:E151"/>
    <mergeCell ref="F150:F151"/>
    <mergeCell ref="G150:G151"/>
    <mergeCell ref="H150:H151"/>
    <mergeCell ref="A140:A141"/>
    <mergeCell ref="C140:C141"/>
    <mergeCell ref="D140:D141"/>
    <mergeCell ref="E140:E141"/>
    <mergeCell ref="F140:F141"/>
    <mergeCell ref="G140:G141"/>
    <mergeCell ref="H140:H141"/>
    <mergeCell ref="A142:A143"/>
    <mergeCell ref="C142:C143"/>
    <mergeCell ref="D142:D143"/>
    <mergeCell ref="E142:E143"/>
    <mergeCell ref="F142:F143"/>
    <mergeCell ref="G142:G143"/>
    <mergeCell ref="H142:H143"/>
    <mergeCell ref="A144:A145"/>
    <mergeCell ref="C144:C145"/>
    <mergeCell ref="D144:D145"/>
    <mergeCell ref="E144:E145"/>
    <mergeCell ref="F144:F145"/>
    <mergeCell ref="G144:G145"/>
    <mergeCell ref="H144:H145"/>
    <mergeCell ref="A134:A135"/>
    <mergeCell ref="C134:C135"/>
    <mergeCell ref="D134:D135"/>
    <mergeCell ref="E134:E135"/>
    <mergeCell ref="F134:F135"/>
    <mergeCell ref="G134:G135"/>
    <mergeCell ref="H134:H135"/>
    <mergeCell ref="A136:A137"/>
    <mergeCell ref="C136:C137"/>
    <mergeCell ref="D136:D137"/>
    <mergeCell ref="E136:E137"/>
    <mergeCell ref="F136:F137"/>
    <mergeCell ref="G136:G137"/>
    <mergeCell ref="H136:H137"/>
    <mergeCell ref="A138:A139"/>
    <mergeCell ref="C138:C139"/>
    <mergeCell ref="D138:D139"/>
    <mergeCell ref="E138:E139"/>
    <mergeCell ref="F138:F139"/>
    <mergeCell ref="G138:G139"/>
    <mergeCell ref="H138:H139"/>
    <mergeCell ref="A128:A129"/>
    <mergeCell ref="C128:C129"/>
    <mergeCell ref="D128:D129"/>
    <mergeCell ref="E128:E129"/>
    <mergeCell ref="F128:F129"/>
    <mergeCell ref="G128:G129"/>
    <mergeCell ref="H128:H129"/>
    <mergeCell ref="A130:A131"/>
    <mergeCell ref="C130:C131"/>
    <mergeCell ref="D130:D131"/>
    <mergeCell ref="E130:E131"/>
    <mergeCell ref="F130:F131"/>
    <mergeCell ref="G130:G131"/>
    <mergeCell ref="H130:H131"/>
    <mergeCell ref="A132:A133"/>
    <mergeCell ref="C132:C133"/>
    <mergeCell ref="D132:D133"/>
    <mergeCell ref="E132:E133"/>
    <mergeCell ref="F132:F133"/>
    <mergeCell ref="G132:G133"/>
    <mergeCell ref="H132:H133"/>
    <mergeCell ref="A122:A123"/>
    <mergeCell ref="C122:C123"/>
    <mergeCell ref="D122:D123"/>
    <mergeCell ref="E122:E123"/>
    <mergeCell ref="F122:F123"/>
    <mergeCell ref="G122:G123"/>
    <mergeCell ref="H122:H123"/>
    <mergeCell ref="A124:A125"/>
    <mergeCell ref="C124:C125"/>
    <mergeCell ref="D124:D125"/>
    <mergeCell ref="E124:E125"/>
    <mergeCell ref="F124:F125"/>
    <mergeCell ref="G124:G125"/>
    <mergeCell ref="H124:H125"/>
    <mergeCell ref="A126:A127"/>
    <mergeCell ref="C126:C127"/>
    <mergeCell ref="D126:D127"/>
    <mergeCell ref="E126:E127"/>
    <mergeCell ref="F126:F127"/>
    <mergeCell ref="G126:G127"/>
    <mergeCell ref="H126:H127"/>
    <mergeCell ref="A116:A117"/>
    <mergeCell ref="C116:C117"/>
    <mergeCell ref="D116:D117"/>
    <mergeCell ref="E116:E117"/>
    <mergeCell ref="F116:F117"/>
    <mergeCell ref="G116:G117"/>
    <mergeCell ref="H116:H117"/>
    <mergeCell ref="A118:A119"/>
    <mergeCell ref="C118:C119"/>
    <mergeCell ref="D118:D119"/>
    <mergeCell ref="E118:E119"/>
    <mergeCell ref="F118:F119"/>
    <mergeCell ref="G118:G119"/>
    <mergeCell ref="H118:H119"/>
    <mergeCell ref="A120:A121"/>
    <mergeCell ref="C120:C121"/>
    <mergeCell ref="D120:D121"/>
    <mergeCell ref="E120:E121"/>
    <mergeCell ref="F120:F121"/>
    <mergeCell ref="G120:G121"/>
    <mergeCell ref="H120:H121"/>
    <mergeCell ref="A110:A111"/>
    <mergeCell ref="C110:C111"/>
    <mergeCell ref="D110:D111"/>
    <mergeCell ref="E110:E111"/>
    <mergeCell ref="F110:F111"/>
    <mergeCell ref="G110:G111"/>
    <mergeCell ref="H110:H111"/>
    <mergeCell ref="A112:A113"/>
    <mergeCell ref="C112:C113"/>
    <mergeCell ref="D112:D113"/>
    <mergeCell ref="E112:E113"/>
    <mergeCell ref="F112:F113"/>
    <mergeCell ref="G112:G113"/>
    <mergeCell ref="H112:H113"/>
    <mergeCell ref="A114:A115"/>
    <mergeCell ref="C114:C115"/>
    <mergeCell ref="D114:D115"/>
    <mergeCell ref="E114:E115"/>
    <mergeCell ref="F114:F115"/>
    <mergeCell ref="G114:G115"/>
    <mergeCell ref="H114:H115"/>
    <mergeCell ref="A104:A105"/>
    <mergeCell ref="C104:C105"/>
    <mergeCell ref="D104:D105"/>
    <mergeCell ref="E104:E105"/>
    <mergeCell ref="F104:F105"/>
    <mergeCell ref="G104:G105"/>
    <mergeCell ref="H104:H105"/>
    <mergeCell ref="A106:A107"/>
    <mergeCell ref="C106:C107"/>
    <mergeCell ref="D106:D107"/>
    <mergeCell ref="E106:E107"/>
    <mergeCell ref="F106:F107"/>
    <mergeCell ref="G106:G107"/>
    <mergeCell ref="H106:H107"/>
    <mergeCell ref="A108:A109"/>
    <mergeCell ref="C108:C109"/>
    <mergeCell ref="D108:D109"/>
    <mergeCell ref="E108:E109"/>
    <mergeCell ref="F108:F109"/>
    <mergeCell ref="G108:G109"/>
    <mergeCell ref="H108:H109"/>
    <mergeCell ref="A98:A99"/>
    <mergeCell ref="C98:C99"/>
    <mergeCell ref="D98:D99"/>
    <mergeCell ref="E98:E99"/>
    <mergeCell ref="F98:F99"/>
    <mergeCell ref="G98:G99"/>
    <mergeCell ref="H98:H99"/>
    <mergeCell ref="A100:A101"/>
    <mergeCell ref="C100:C101"/>
    <mergeCell ref="D100:D101"/>
    <mergeCell ref="E100:E101"/>
    <mergeCell ref="F100:F101"/>
    <mergeCell ref="G100:G101"/>
    <mergeCell ref="H100:H101"/>
    <mergeCell ref="A102:A103"/>
    <mergeCell ref="C102:C103"/>
    <mergeCell ref="D102:D103"/>
    <mergeCell ref="E102:E103"/>
    <mergeCell ref="F102:F103"/>
    <mergeCell ref="G102:G103"/>
    <mergeCell ref="H102:H103"/>
    <mergeCell ref="A92:A93"/>
    <mergeCell ref="C92:C93"/>
    <mergeCell ref="D92:D93"/>
    <mergeCell ref="E92:E93"/>
    <mergeCell ref="F92:F93"/>
    <mergeCell ref="G92:G93"/>
    <mergeCell ref="H92:H93"/>
    <mergeCell ref="A94:A95"/>
    <mergeCell ref="C94:C95"/>
    <mergeCell ref="D94:D95"/>
    <mergeCell ref="E94:E95"/>
    <mergeCell ref="F94:F95"/>
    <mergeCell ref="G94:G95"/>
    <mergeCell ref="H94:H95"/>
    <mergeCell ref="A96:A97"/>
    <mergeCell ref="C96:C97"/>
    <mergeCell ref="D96:D97"/>
    <mergeCell ref="E96:E97"/>
    <mergeCell ref="F96:F97"/>
    <mergeCell ref="G96:G97"/>
    <mergeCell ref="H96:H97"/>
    <mergeCell ref="A86:A87"/>
    <mergeCell ref="C86:C87"/>
    <mergeCell ref="D86:D87"/>
    <mergeCell ref="E86:E87"/>
    <mergeCell ref="F86:F87"/>
    <mergeCell ref="G86:G87"/>
    <mergeCell ref="H86:H87"/>
    <mergeCell ref="A88:A89"/>
    <mergeCell ref="C88:C89"/>
    <mergeCell ref="D88:D89"/>
    <mergeCell ref="E88:E89"/>
    <mergeCell ref="F88:F89"/>
    <mergeCell ref="G88:G89"/>
    <mergeCell ref="H88:H89"/>
    <mergeCell ref="A90:A91"/>
    <mergeCell ref="C90:C91"/>
    <mergeCell ref="D90:D91"/>
    <mergeCell ref="E90:E91"/>
    <mergeCell ref="F90:F91"/>
    <mergeCell ref="G90:G91"/>
    <mergeCell ref="H90:H91"/>
    <mergeCell ref="A80:A81"/>
    <mergeCell ref="C80:C81"/>
    <mergeCell ref="D80:D81"/>
    <mergeCell ref="E80:E81"/>
    <mergeCell ref="F80:F81"/>
    <mergeCell ref="G80:G81"/>
    <mergeCell ref="H80:H81"/>
    <mergeCell ref="A82:A83"/>
    <mergeCell ref="C82:C83"/>
    <mergeCell ref="D82:D83"/>
    <mergeCell ref="E82:E83"/>
    <mergeCell ref="F82:F83"/>
    <mergeCell ref="G82:G83"/>
    <mergeCell ref="H82:H83"/>
    <mergeCell ref="A84:A85"/>
    <mergeCell ref="C84:C85"/>
    <mergeCell ref="D84:D85"/>
    <mergeCell ref="E84:E85"/>
    <mergeCell ref="F84:F85"/>
    <mergeCell ref="G84:G85"/>
    <mergeCell ref="H84:H85"/>
    <mergeCell ref="A74:A75"/>
    <mergeCell ref="C74:C75"/>
    <mergeCell ref="D74:D75"/>
    <mergeCell ref="E74:E75"/>
    <mergeCell ref="F74:F75"/>
    <mergeCell ref="G74:G75"/>
    <mergeCell ref="H74:H75"/>
    <mergeCell ref="A76:A77"/>
    <mergeCell ref="C76:C77"/>
    <mergeCell ref="D76:D77"/>
    <mergeCell ref="E76:E77"/>
    <mergeCell ref="F76:F77"/>
    <mergeCell ref="G76:G77"/>
    <mergeCell ref="H76:H77"/>
    <mergeCell ref="A78:A79"/>
    <mergeCell ref="C78:C79"/>
    <mergeCell ref="D78:D79"/>
    <mergeCell ref="E78:E79"/>
    <mergeCell ref="F78:F79"/>
    <mergeCell ref="G78:G79"/>
    <mergeCell ref="H78:H79"/>
    <mergeCell ref="A68:A69"/>
    <mergeCell ref="C68:C69"/>
    <mergeCell ref="D68:D69"/>
    <mergeCell ref="E68:E69"/>
    <mergeCell ref="F68:F69"/>
    <mergeCell ref="G68:G69"/>
    <mergeCell ref="H68:H69"/>
    <mergeCell ref="A70:A71"/>
    <mergeCell ref="C70:C71"/>
    <mergeCell ref="D70:D71"/>
    <mergeCell ref="E70:E71"/>
    <mergeCell ref="F70:F71"/>
    <mergeCell ref="G70:G71"/>
    <mergeCell ref="H70:H71"/>
    <mergeCell ref="A72:A73"/>
    <mergeCell ref="C72:C73"/>
    <mergeCell ref="D72:D73"/>
    <mergeCell ref="E72:E73"/>
    <mergeCell ref="F72:F73"/>
    <mergeCell ref="G72:G73"/>
    <mergeCell ref="H72:H73"/>
    <mergeCell ref="A62:A63"/>
    <mergeCell ref="C62:C63"/>
    <mergeCell ref="D62:D63"/>
    <mergeCell ref="E62:E63"/>
    <mergeCell ref="F62:F63"/>
    <mergeCell ref="G62:G63"/>
    <mergeCell ref="H62:H63"/>
    <mergeCell ref="A64:A65"/>
    <mergeCell ref="C64:C65"/>
    <mergeCell ref="D64:D65"/>
    <mergeCell ref="E64:E65"/>
    <mergeCell ref="F64:F65"/>
    <mergeCell ref="G64:G65"/>
    <mergeCell ref="H64:H65"/>
    <mergeCell ref="A66:A67"/>
    <mergeCell ref="C66:C67"/>
    <mergeCell ref="D66:D67"/>
    <mergeCell ref="E66:E67"/>
    <mergeCell ref="F66:F67"/>
    <mergeCell ref="G66:G67"/>
    <mergeCell ref="H66:H67"/>
    <mergeCell ref="A56:A57"/>
    <mergeCell ref="C56:C57"/>
    <mergeCell ref="D56:D57"/>
    <mergeCell ref="E56:E57"/>
    <mergeCell ref="F56:F57"/>
    <mergeCell ref="G56:G57"/>
    <mergeCell ref="H56:H57"/>
    <mergeCell ref="A58:A59"/>
    <mergeCell ref="C58:C59"/>
    <mergeCell ref="D58:D59"/>
    <mergeCell ref="E58:E59"/>
    <mergeCell ref="F58:F59"/>
    <mergeCell ref="G58:G59"/>
    <mergeCell ref="H58:H59"/>
    <mergeCell ref="A60:A61"/>
    <mergeCell ref="C60:C61"/>
    <mergeCell ref="D60:D61"/>
    <mergeCell ref="E60:E61"/>
    <mergeCell ref="F60:F61"/>
    <mergeCell ref="G60:G61"/>
    <mergeCell ref="H60:H61"/>
    <mergeCell ref="A50:A51"/>
    <mergeCell ref="C50:C51"/>
    <mergeCell ref="D50:D51"/>
    <mergeCell ref="E50:E51"/>
    <mergeCell ref="F50:F51"/>
    <mergeCell ref="G50:G51"/>
    <mergeCell ref="H50:H51"/>
    <mergeCell ref="A52:A53"/>
    <mergeCell ref="C52:C53"/>
    <mergeCell ref="D52:D53"/>
    <mergeCell ref="E52:E53"/>
    <mergeCell ref="F52:F53"/>
    <mergeCell ref="G52:G53"/>
    <mergeCell ref="H52:H53"/>
    <mergeCell ref="A54:A55"/>
    <mergeCell ref="C54:C55"/>
    <mergeCell ref="D54:D55"/>
    <mergeCell ref="E54:E55"/>
    <mergeCell ref="F54:F55"/>
    <mergeCell ref="G54:G55"/>
    <mergeCell ref="H54:H55"/>
    <mergeCell ref="A44:A45"/>
    <mergeCell ref="C44:C45"/>
    <mergeCell ref="D44:D45"/>
    <mergeCell ref="E44:E45"/>
    <mergeCell ref="F44:F45"/>
    <mergeCell ref="G44:G45"/>
    <mergeCell ref="H44:H45"/>
    <mergeCell ref="A46:A47"/>
    <mergeCell ref="C46:C47"/>
    <mergeCell ref="D46:D47"/>
    <mergeCell ref="E46:E47"/>
    <mergeCell ref="F46:F47"/>
    <mergeCell ref="G46:G47"/>
    <mergeCell ref="H46:H47"/>
    <mergeCell ref="A48:A49"/>
    <mergeCell ref="C48:C49"/>
    <mergeCell ref="D48:D49"/>
    <mergeCell ref="E48:E49"/>
    <mergeCell ref="F48:F49"/>
    <mergeCell ref="G48:G49"/>
    <mergeCell ref="H48:H49"/>
    <mergeCell ref="A38:A39"/>
    <mergeCell ref="C38:C39"/>
    <mergeCell ref="D38:D39"/>
    <mergeCell ref="E38:E39"/>
    <mergeCell ref="F38:F39"/>
    <mergeCell ref="G38:G39"/>
    <mergeCell ref="H38:H39"/>
    <mergeCell ref="A40:A41"/>
    <mergeCell ref="C40:C41"/>
    <mergeCell ref="D40:D41"/>
    <mergeCell ref="E40:E41"/>
    <mergeCell ref="F40:F41"/>
    <mergeCell ref="G40:G41"/>
    <mergeCell ref="H40:H41"/>
    <mergeCell ref="A42:A43"/>
    <mergeCell ref="C42:C43"/>
    <mergeCell ref="D42:D43"/>
    <mergeCell ref="E42:E43"/>
    <mergeCell ref="F42:F43"/>
    <mergeCell ref="G42:G43"/>
    <mergeCell ref="H42:H43"/>
    <mergeCell ref="A32:A33"/>
    <mergeCell ref="C32:C33"/>
    <mergeCell ref="D32:D33"/>
    <mergeCell ref="E32:E33"/>
    <mergeCell ref="F32:F33"/>
    <mergeCell ref="G32:G33"/>
    <mergeCell ref="H32:H33"/>
    <mergeCell ref="A34:A35"/>
    <mergeCell ref="C34:C35"/>
    <mergeCell ref="D34:D35"/>
    <mergeCell ref="E34:E35"/>
    <mergeCell ref="F34:F35"/>
    <mergeCell ref="G34:G35"/>
    <mergeCell ref="H34:H35"/>
    <mergeCell ref="A36:A37"/>
    <mergeCell ref="C36:C37"/>
    <mergeCell ref="D36:D37"/>
    <mergeCell ref="E36:E37"/>
    <mergeCell ref="F36:F37"/>
    <mergeCell ref="G36:G37"/>
    <mergeCell ref="H36:H37"/>
    <mergeCell ref="A26:A27"/>
    <mergeCell ref="C26:C27"/>
    <mergeCell ref="D26:D27"/>
    <mergeCell ref="E26:E27"/>
    <mergeCell ref="F26:F27"/>
    <mergeCell ref="G26:G27"/>
    <mergeCell ref="H26:H27"/>
    <mergeCell ref="A28:A29"/>
    <mergeCell ref="C28:C29"/>
    <mergeCell ref="D28:D29"/>
    <mergeCell ref="E28:E29"/>
    <mergeCell ref="F28:F29"/>
    <mergeCell ref="G28:G29"/>
    <mergeCell ref="H28:H29"/>
    <mergeCell ref="A30:A31"/>
    <mergeCell ref="C30:C31"/>
    <mergeCell ref="D30:D31"/>
    <mergeCell ref="E30:E31"/>
    <mergeCell ref="F30:F31"/>
    <mergeCell ref="G30:G31"/>
    <mergeCell ref="H30:H31"/>
    <mergeCell ref="A20:A21"/>
    <mergeCell ref="C20:C21"/>
    <mergeCell ref="D20:D21"/>
    <mergeCell ref="E20:E21"/>
    <mergeCell ref="F20:F21"/>
    <mergeCell ref="G20:G21"/>
    <mergeCell ref="H20:H21"/>
    <mergeCell ref="A22:A23"/>
    <mergeCell ref="C22:C23"/>
    <mergeCell ref="D22:D23"/>
    <mergeCell ref="E22:E23"/>
    <mergeCell ref="F22:F23"/>
    <mergeCell ref="G22:G23"/>
    <mergeCell ref="H22:H23"/>
    <mergeCell ref="A24:A25"/>
    <mergeCell ref="C24:C25"/>
    <mergeCell ref="D24:D25"/>
    <mergeCell ref="E24:E25"/>
    <mergeCell ref="F24:F25"/>
    <mergeCell ref="G24:G25"/>
    <mergeCell ref="H24:H25"/>
    <mergeCell ref="A14:A15"/>
    <mergeCell ref="C14:C15"/>
    <mergeCell ref="D14:D15"/>
    <mergeCell ref="E14:E15"/>
    <mergeCell ref="F14:F15"/>
    <mergeCell ref="G14:G15"/>
    <mergeCell ref="H14:H15"/>
    <mergeCell ref="A16:A17"/>
    <mergeCell ref="C16:C17"/>
    <mergeCell ref="D16:D17"/>
    <mergeCell ref="E16:E17"/>
    <mergeCell ref="F16:F17"/>
    <mergeCell ref="G16:G17"/>
    <mergeCell ref="H16:H17"/>
    <mergeCell ref="A18:A19"/>
    <mergeCell ref="C18:C19"/>
    <mergeCell ref="D18:D19"/>
    <mergeCell ref="E18:E19"/>
    <mergeCell ref="F18:F19"/>
    <mergeCell ref="G18:G19"/>
    <mergeCell ref="H18:H19"/>
  </mergeCells>
  <conditionalFormatting sqref="B482:H482 A744:H744 A14:A743 B60:H60 B14 B742:H742 B736:H736 C14:C15 B62:H62 B484:H484 B738:H738 B740:H740 B722:H722 B724:H724 B726:H726 B728:H728 B730:H730 B732:H732 B734:H734 B486:H486 B488:H488 B490:H490 B492:H492 B494:H494 B496:H496 B498:H498 B708:H708 B710:H710 B712:H712 B714:H714 B716:H716 B718:H718 B720:H720 B680:H680 B694:H694 B682:H682 B696:H696 B684:H684 B698:H698 B686:H686 B700:H700 B688:H688 B702:H702 B690:H690 B704:H704 B692:H692 B706:H706 B652:H652 B666:H666 B654:H654 B668:H668 B656:H656 B670:H670 B658:H658 B672:H672 B660:H660 B674:H674 B662:H662 B676:H676 B664:H664 B678:H678 B624:H624 B626:H626 B628:H628 B630:H630 B632:H632 B634:H634 B636:H636 B638:H638 B640:H640 B642:H642 B644:H644 B646:H646 B648:H648 B650:H650 B596:H596 B598:H598 B600:H600 B602:H602 B604:H604 B606:H606 B608:H608 B610:H610 B612:H612 B614:H614 B616:H616 B618:H618 B620:H620 B622:H622 B568:H568 B570:H570 B572:H572 B574:H574 B576:H576 B578:H578 B580:H580 B582:H582 B584:H584 B586:H586 B588:H588 B590:H590 B592:H592 B594:H594 B540:H540 B542:H542 B544:H544 B546:H546 B548:H548 B550:H550 B552:H552 B554:H554 B556:H556 B558:H558 B560:H560 B562:H562 B564:H564 B566:H566 B512:H512 B514:H514 B516:H516 B518:H518 B520:H520 B522:H522 B524:H524 B526:H526 B528:H528 B530:H530 B532:H532 B534:H534 B536:H536 B538:H538 B500:H500 B502:H502 B504:H504 B506:H506 B508:H508 B510:H510 B456:H456 B458:H458 B460:H460 B462:H462 B464:H464 B466:H466 B468:H468 B470:H470 B472:H472 B474:H474 B476:H476 B478:H478 B480:H480 B428:H428 B430:H430 B432:H432 B434:H434 B436:H436 B438:H438 B440:H440 B442:H442 B444:H444 B446:H446 B448:H448 B450:H450 B452:H452 B454:H454 B400:H400 B402:H402 B404:H404 B406:H406 B408:H408 B410:H410 B412:H412 B414:H414 B416:H416 B418:H418 B420:H420 B422:H422 B424:H424 B426:H426 B372:H372 B374:H374 B376:H376 B378:H378 B380:H380 B382:H382 B384:H384 B386:H386 B388:H388 B390:H390 B392:H392 B394:H394 B396:H396 B398:H398 B344:H344 B346:H346 B348:H348 B350:H350 B352:H352 B354:H354 B356:H356 B358:H358 B360:H360 B362:H362 B364:H364 B366:H366 B368:H368 B370:H370 B316:H316 B318:H318 B320:H320 B322:H322 B324:H324 B326:H326 B328:H328 B330:H330 B332:H332 B334:H334 B336:H336 B338:H338 B340:H340 B342:H342 B288:H288 B290:H290 B292:H292 B294:H294 B296:H296 B298:H298 B300:H300 B302:H302 B304:H304 B306:H306 B308:H308 B310:H310 B312:H312 B314:H314 B260:H260 B262:H262 B264:H264 B266:H266 B268:H268 B270:H270 B272:H272 B274:H274 B276:H276 B278:H278 B280:H280 B282:H282 B284:H284 B286:H286 B232:H232 B234:H234 B236:H236 B238:H238 B240:H240 B242:H242 B244:H244 B246:H246 B248:H248 B250:H250 B252:H252 B254:H254 B256:H256 B258:H258 B204:H204 B206:H206 B208:H208 B210:H210 B212:H212 B214:H214 B216:H216 B218:H218 B220:H220 B222:H222 B224:H224 B226:H226 B228:H228 B230:H230 B176:H176 B178:H178 B180:H180 B182:H182 B184:H184 B186:H186 B188:H188 B190:H190 B192:H192 B194:H194 B196:H196 B198:H198 B200:H200 B202:H202 B148:H148 B150:H150 B152:H152 B154:H154 B156:H156 B158:H158 B160:H160 B162:H162 B164:H164 B166:H166 B168:H168 B170:H170 B172:H172 B174:H174 B120:H120 B122:H122 B124:H124 B126:H126 B128:H128 B130:H130 B132:H132 B134:H134 B136:H136 B138:H138 B140:H140 B142:H142 B144:H144 B146:H146 B92:H92 B94:H94 B96:H96 B98:H98 B100:H100 B102:H102 B104:H104 B106:H106 B108:H108 B110:H110 B112:H112 B114:H114 B116:H116 B118:H118 B64:H64 B66:H66 B68:H68 B70:H70 B72:H72 B74:H74 B76:H76 B78:H78 B80:H80 B82:H82 B84:H84 B86:H86 B88:H88 B90:H90 B36:H36 B38:H38 B40:H40 B42:H42 B44:H44 B46:H46 B48:H48 B50:H50 B52:H52 B54:H54 B56:H56 B58:H58 D14:H14 B16:H16 B18:H18 B20:H20 B22:H22 B24:H24 B26:H26 B28:H28 B30:H30 B32:H32 B34:H34">
    <cfRule type="expression" dxfId="100" priority="2">
      <formula>WEEKDAY($B14,1)=1</formula>
    </cfRule>
    <cfRule type="expression" dxfId="99" priority="3">
      <formula>$B15&lt;&gt;""</formula>
    </cfRule>
  </conditionalFormatting>
  <conditionalFormatting sqref="B743:C743 B21:C21 B745:C745 B23:C23 B17:C17 B19:C19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B733:C733 B735:C735 B737:C737 B739:C739 B741:C741 B15">
    <cfRule type="expression" dxfId="98" priority="4">
      <formula>WEEKDAY($B14,1)=1</formula>
    </cfRule>
    <cfRule type="expression" dxfId="97" priority="5">
      <formula>$B15&lt;&gt;""</formula>
    </cfRule>
  </conditionalFormatting>
  <pageMargins left="0.7" right="0.7" top="0.78749999999999998" bottom="0.78749999999999998"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745"/>
  <sheetViews>
    <sheetView zoomScaleNormal="100" workbookViewId="0">
      <pane xSplit="1" ySplit="13" topLeftCell="B14" activePane="bottomRight" state="frozen"/>
      <selection pane="topRight" activeCell="B1" sqref="B1"/>
      <selection pane="bottomLeft" activeCell="A14" sqref="A14"/>
      <selection pane="bottomRight"/>
    </sheetView>
  </sheetViews>
  <sheetFormatPr baseColWidth="10" defaultColWidth="11.42578125" defaultRowHeight="12.75" x14ac:dyDescent="0.2"/>
  <cols>
    <col min="1" max="1" width="9" style="30" customWidth="1"/>
    <col min="2" max="2" width="11.28515625" style="31" customWidth="1"/>
    <col min="3" max="3" width="13.140625" style="31" customWidth="1"/>
    <col min="4" max="7" width="21.42578125" style="30" customWidth="1"/>
    <col min="8" max="16384" width="11.42578125" style="32"/>
  </cols>
  <sheetData>
    <row r="2" spans="1:9" x14ac:dyDescent="0.2">
      <c r="C2" s="33" t="s">
        <v>191</v>
      </c>
      <c r="D2" s="34"/>
      <c r="E2" s="34" t="s">
        <v>192</v>
      </c>
      <c r="F2" s="34" t="s">
        <v>193</v>
      </c>
      <c r="G2" s="34" t="s">
        <v>194</v>
      </c>
    </row>
    <row r="3" spans="1:9" x14ac:dyDescent="0.2">
      <c r="C3" s="35">
        <v>42027</v>
      </c>
      <c r="D3" s="32" t="s">
        <v>195</v>
      </c>
      <c r="E3" s="36" t="s">
        <v>205</v>
      </c>
      <c r="F3" s="36"/>
      <c r="G3" s="36"/>
      <c r="I3" s="32" t="s">
        <v>273</v>
      </c>
    </row>
    <row r="4" spans="1:9" x14ac:dyDescent="0.2">
      <c r="C4" s="35">
        <v>42069</v>
      </c>
      <c r="D4" s="32" t="s">
        <v>198</v>
      </c>
      <c r="E4" s="32" t="s">
        <v>199</v>
      </c>
      <c r="F4" s="32" t="s">
        <v>200</v>
      </c>
      <c r="G4" s="32" t="s">
        <v>158</v>
      </c>
    </row>
    <row r="5" spans="1:9" x14ac:dyDescent="0.2">
      <c r="C5" s="35">
        <v>42090</v>
      </c>
      <c r="D5" s="32" t="s">
        <v>13</v>
      </c>
      <c r="E5" s="37" t="s">
        <v>196</v>
      </c>
      <c r="F5" s="37" t="s">
        <v>200</v>
      </c>
      <c r="G5" s="37" t="s">
        <v>158</v>
      </c>
      <c r="I5" s="32" t="s">
        <v>274</v>
      </c>
    </row>
    <row r="6" spans="1:9" x14ac:dyDescent="0.2">
      <c r="C6" s="35"/>
      <c r="D6" s="38" t="s">
        <v>198</v>
      </c>
      <c r="E6" s="38" t="s">
        <v>205</v>
      </c>
      <c r="F6" s="38" t="s">
        <v>200</v>
      </c>
      <c r="G6" s="38" t="s">
        <v>158</v>
      </c>
    </row>
    <row r="7" spans="1:9" x14ac:dyDescent="0.2">
      <c r="C7" s="35">
        <v>42162</v>
      </c>
      <c r="D7" s="32" t="s">
        <v>137</v>
      </c>
      <c r="E7" s="39" t="s">
        <v>196</v>
      </c>
      <c r="F7" s="40" t="s">
        <v>275</v>
      </c>
      <c r="G7" s="40"/>
      <c r="I7" s="32" t="s">
        <v>276</v>
      </c>
    </row>
    <row r="8" spans="1:9" x14ac:dyDescent="0.2">
      <c r="C8" s="35">
        <v>42321</v>
      </c>
      <c r="D8" s="32" t="s">
        <v>198</v>
      </c>
      <c r="E8" s="32" t="s">
        <v>205</v>
      </c>
      <c r="F8" s="32" t="s">
        <v>158</v>
      </c>
      <c r="G8" s="32" t="s">
        <v>158</v>
      </c>
    </row>
    <row r="9" spans="1:9" x14ac:dyDescent="0.2">
      <c r="C9" s="35">
        <v>42351</v>
      </c>
      <c r="D9" s="32" t="s">
        <v>206</v>
      </c>
      <c r="E9" s="41" t="s">
        <v>203</v>
      </c>
      <c r="F9" s="41" t="s">
        <v>275</v>
      </c>
      <c r="G9" s="41"/>
      <c r="I9" s="32" t="s">
        <v>274</v>
      </c>
    </row>
    <row r="13" spans="1:9" x14ac:dyDescent="0.2">
      <c r="A13" s="42" t="s">
        <v>0</v>
      </c>
      <c r="B13" s="42" t="s">
        <v>1</v>
      </c>
      <c r="C13" s="42" t="s">
        <v>2</v>
      </c>
      <c r="D13" s="42" t="s">
        <v>3</v>
      </c>
      <c r="E13" s="42" t="s">
        <v>4</v>
      </c>
      <c r="F13" s="42" t="s">
        <v>5</v>
      </c>
      <c r="G13" s="42" t="s">
        <v>155</v>
      </c>
    </row>
    <row r="14" spans="1:9" ht="12.75" customHeight="1" x14ac:dyDescent="0.2">
      <c r="A14" s="182">
        <f>B14</f>
        <v>42005</v>
      </c>
      <c r="B14" s="43">
        <f>DATE(2015,1,1)</f>
        <v>42005</v>
      </c>
      <c r="C14" s="183" t="s">
        <v>6</v>
      </c>
      <c r="D14" s="184"/>
      <c r="E14" s="184"/>
      <c r="F14" s="184"/>
      <c r="G14" s="185"/>
    </row>
    <row r="15" spans="1:9" ht="12.75" customHeight="1" x14ac:dyDescent="0.2">
      <c r="A15" s="182"/>
      <c r="B15" s="44" t="s">
        <v>7</v>
      </c>
      <c r="C15" s="183"/>
      <c r="D15" s="184"/>
      <c r="E15" s="184"/>
      <c r="F15" s="184"/>
      <c r="G15" s="185"/>
    </row>
    <row r="16" spans="1:9" ht="12.75" customHeight="1" x14ac:dyDescent="0.2">
      <c r="A16" s="182">
        <f>B16</f>
        <v>42006</v>
      </c>
      <c r="B16" s="43">
        <f>B14+1</f>
        <v>42006</v>
      </c>
      <c r="C16" s="186" t="s">
        <v>6</v>
      </c>
      <c r="D16" s="184"/>
      <c r="E16" s="184"/>
      <c r="F16" s="184"/>
      <c r="G16" s="185"/>
    </row>
    <row r="17" spans="1:9" ht="12.75" customHeight="1" x14ac:dyDescent="0.2">
      <c r="A17" s="182"/>
      <c r="B17" s="44"/>
      <c r="C17" s="186"/>
      <c r="D17" s="184"/>
      <c r="E17" s="184"/>
      <c r="F17" s="184"/>
      <c r="G17" s="185"/>
    </row>
    <row r="18" spans="1:9" ht="12.75" customHeight="1" x14ac:dyDescent="0.2">
      <c r="A18" s="182">
        <f>B18</f>
        <v>42007</v>
      </c>
      <c r="B18" s="43">
        <f>B16+1</f>
        <v>42007</v>
      </c>
      <c r="C18" s="186" t="s">
        <v>6</v>
      </c>
      <c r="D18" s="184"/>
      <c r="E18" s="184"/>
      <c r="F18" s="184"/>
      <c r="G18" s="185"/>
    </row>
    <row r="19" spans="1:9" ht="12.75" customHeight="1" x14ac:dyDescent="0.2">
      <c r="A19" s="182"/>
      <c r="B19" s="44"/>
      <c r="C19" s="186"/>
      <c r="D19" s="184"/>
      <c r="E19" s="184"/>
      <c r="F19" s="184"/>
      <c r="G19" s="185"/>
    </row>
    <row r="20" spans="1:9" ht="12.75" customHeight="1" x14ac:dyDescent="0.2">
      <c r="A20" s="182">
        <f>B20</f>
        <v>42008</v>
      </c>
      <c r="B20" s="43">
        <f>B18+1</f>
        <v>42008</v>
      </c>
      <c r="C20" s="186" t="s">
        <v>6</v>
      </c>
      <c r="D20" s="184"/>
      <c r="E20" s="184"/>
      <c r="F20" s="184" t="s">
        <v>235</v>
      </c>
      <c r="G20" s="185"/>
    </row>
    <row r="21" spans="1:9" ht="12.75" customHeight="1" x14ac:dyDescent="0.2">
      <c r="A21" s="182"/>
      <c r="B21" s="44"/>
      <c r="C21" s="186"/>
      <c r="D21" s="184"/>
      <c r="E21" s="184"/>
      <c r="F21" s="184"/>
      <c r="G21" s="185"/>
    </row>
    <row r="22" spans="1:9" ht="12.75" customHeight="1" x14ac:dyDescent="0.2">
      <c r="A22" s="182">
        <f>B22</f>
        <v>42009</v>
      </c>
      <c r="B22" s="43">
        <f>B20+1</f>
        <v>42009</v>
      </c>
      <c r="C22" s="186" t="s">
        <v>6</v>
      </c>
      <c r="D22" s="184"/>
      <c r="E22" s="184"/>
      <c r="F22" s="184"/>
      <c r="G22" s="185"/>
    </row>
    <row r="23" spans="1:9" ht="12.75" customHeight="1" x14ac:dyDescent="0.2">
      <c r="A23" s="182"/>
      <c r="B23" s="44"/>
      <c r="C23" s="186"/>
      <c r="D23" s="184"/>
      <c r="E23" s="184"/>
      <c r="F23" s="184"/>
      <c r="G23" s="185"/>
    </row>
    <row r="24" spans="1:9" ht="12.75" customHeight="1" x14ac:dyDescent="0.2">
      <c r="A24" s="182">
        <f>B24</f>
        <v>42010</v>
      </c>
      <c r="B24" s="43">
        <f>B22+1</f>
        <v>42010</v>
      </c>
      <c r="C24" s="186" t="s">
        <v>6</v>
      </c>
      <c r="D24" s="184"/>
      <c r="E24" s="184"/>
      <c r="F24" s="184"/>
      <c r="G24" s="185"/>
    </row>
    <row r="25" spans="1:9" ht="12.75" customHeight="1" x14ac:dyDescent="0.2">
      <c r="A25" s="182"/>
      <c r="B25" s="44"/>
      <c r="C25" s="186"/>
      <c r="D25" s="184"/>
      <c r="E25" s="184"/>
      <c r="F25" s="184"/>
      <c r="G25" s="185"/>
      <c r="I25" s="45"/>
    </row>
    <row r="26" spans="1:9" ht="12.75" customHeight="1" x14ac:dyDescent="0.2">
      <c r="A26" s="182">
        <f>B26</f>
        <v>42011</v>
      </c>
      <c r="B26" s="43">
        <f>B24+1</f>
        <v>42011</v>
      </c>
      <c r="C26" s="186"/>
      <c r="D26" s="184"/>
      <c r="E26" s="184"/>
      <c r="F26" s="184" t="s">
        <v>277</v>
      </c>
      <c r="G26" s="185"/>
    </row>
    <row r="27" spans="1:9" ht="12.75" customHeight="1" x14ac:dyDescent="0.2">
      <c r="A27" s="182"/>
      <c r="B27" s="44"/>
      <c r="C27" s="186"/>
      <c r="D27" s="184"/>
      <c r="E27" s="184"/>
      <c r="F27" s="184"/>
      <c r="G27" s="185"/>
      <c r="I27" s="45"/>
    </row>
    <row r="28" spans="1:9" ht="12.75" customHeight="1" x14ac:dyDescent="0.2">
      <c r="A28" s="182">
        <f>B28</f>
        <v>42012</v>
      </c>
      <c r="B28" s="43">
        <f>B26+1</f>
        <v>42012</v>
      </c>
      <c r="C28" s="186"/>
      <c r="D28" s="184"/>
      <c r="E28" s="184"/>
      <c r="F28" s="184"/>
      <c r="G28" s="185"/>
    </row>
    <row r="29" spans="1:9" ht="12.75" customHeight="1" x14ac:dyDescent="0.2">
      <c r="A29" s="182"/>
      <c r="B29" s="44"/>
      <c r="C29" s="186"/>
      <c r="D29" s="184"/>
      <c r="E29" s="184"/>
      <c r="F29" s="184"/>
      <c r="G29" s="185"/>
      <c r="I29" s="45"/>
    </row>
    <row r="30" spans="1:9" ht="12.75" customHeight="1" x14ac:dyDescent="0.2">
      <c r="A30" s="182">
        <f>B30</f>
        <v>42013</v>
      </c>
      <c r="B30" s="43">
        <f>B28+1</f>
        <v>42013</v>
      </c>
      <c r="C30" s="186"/>
      <c r="D30" s="184"/>
      <c r="E30" s="184" t="s">
        <v>4</v>
      </c>
      <c r="F30" s="184"/>
      <c r="G30" s="185"/>
    </row>
    <row r="31" spans="1:9" ht="12.75" customHeight="1" x14ac:dyDescent="0.2">
      <c r="A31" s="182"/>
      <c r="B31" s="44"/>
      <c r="C31" s="186"/>
      <c r="D31" s="184"/>
      <c r="E31" s="184"/>
      <c r="F31" s="184"/>
      <c r="G31" s="185"/>
      <c r="I31" s="45"/>
    </row>
    <row r="32" spans="1:9" ht="12.75" customHeight="1" x14ac:dyDescent="0.2">
      <c r="A32" s="182">
        <f>B32</f>
        <v>42014</v>
      </c>
      <c r="B32" s="43">
        <f>B30+1</f>
        <v>42014</v>
      </c>
      <c r="C32" s="186"/>
      <c r="D32" s="184"/>
      <c r="E32" s="184"/>
      <c r="F32" s="184"/>
      <c r="G32" s="185"/>
    </row>
    <row r="33" spans="1:9" ht="12.75" customHeight="1" x14ac:dyDescent="0.2">
      <c r="A33" s="182"/>
      <c r="B33" s="44"/>
      <c r="C33" s="186"/>
      <c r="D33" s="184"/>
      <c r="E33" s="184"/>
      <c r="F33" s="184"/>
      <c r="G33" s="185"/>
      <c r="I33" s="45"/>
    </row>
    <row r="34" spans="1:9" ht="12.75" customHeight="1" x14ac:dyDescent="0.2">
      <c r="A34" s="182">
        <f>B34</f>
        <v>42015</v>
      </c>
      <c r="B34" s="43">
        <f>B32+1</f>
        <v>42015</v>
      </c>
      <c r="C34" s="186"/>
      <c r="D34" s="184"/>
      <c r="E34" s="184"/>
      <c r="F34" s="184" t="s">
        <v>278</v>
      </c>
      <c r="G34" s="185"/>
    </row>
    <row r="35" spans="1:9" ht="12.75" customHeight="1" x14ac:dyDescent="0.2">
      <c r="A35" s="182"/>
      <c r="B35" s="44"/>
      <c r="C35" s="186"/>
      <c r="D35" s="184"/>
      <c r="E35" s="184"/>
      <c r="F35" s="184"/>
      <c r="G35" s="185"/>
      <c r="I35" s="45"/>
    </row>
    <row r="36" spans="1:9" ht="12.75" customHeight="1" x14ac:dyDescent="0.2">
      <c r="A36" s="182">
        <f>B36</f>
        <v>42016</v>
      </c>
      <c r="B36" s="43">
        <f>B34+1</f>
        <v>42016</v>
      </c>
      <c r="C36" s="186"/>
      <c r="D36" s="184"/>
      <c r="E36" s="184"/>
      <c r="F36" s="184"/>
      <c r="G36" s="185"/>
    </row>
    <row r="37" spans="1:9" ht="12.75" customHeight="1" x14ac:dyDescent="0.2">
      <c r="A37" s="182"/>
      <c r="B37" s="44"/>
      <c r="C37" s="186"/>
      <c r="D37" s="184"/>
      <c r="E37" s="184"/>
      <c r="F37" s="184"/>
      <c r="G37" s="185"/>
      <c r="I37" s="45"/>
    </row>
    <row r="38" spans="1:9" ht="12.75" customHeight="1" x14ac:dyDescent="0.2">
      <c r="A38" s="182">
        <f>B38</f>
        <v>42017</v>
      </c>
      <c r="B38" s="43">
        <f>B36+1</f>
        <v>42017</v>
      </c>
      <c r="C38" s="186"/>
      <c r="D38" s="184"/>
      <c r="E38" s="184"/>
      <c r="F38" s="184"/>
      <c r="G38" s="185"/>
    </row>
    <row r="39" spans="1:9" ht="12.75" customHeight="1" x14ac:dyDescent="0.2">
      <c r="A39" s="182"/>
      <c r="B39" s="44"/>
      <c r="C39" s="186"/>
      <c r="D39" s="184"/>
      <c r="E39" s="184"/>
      <c r="F39" s="184"/>
      <c r="G39" s="185"/>
      <c r="I39" s="45"/>
    </row>
    <row r="40" spans="1:9" ht="12.75" customHeight="1" x14ac:dyDescent="0.2">
      <c r="A40" s="182">
        <f>B40</f>
        <v>42018</v>
      </c>
      <c r="B40" s="43">
        <f>B38+1</f>
        <v>42018</v>
      </c>
      <c r="C40" s="186"/>
      <c r="D40" s="184"/>
      <c r="E40" s="184"/>
      <c r="F40" s="184"/>
      <c r="G40" s="185"/>
    </row>
    <row r="41" spans="1:9" ht="12.75" customHeight="1" x14ac:dyDescent="0.2">
      <c r="A41" s="182"/>
      <c r="B41" s="44"/>
      <c r="C41" s="186"/>
      <c r="D41" s="184"/>
      <c r="E41" s="184"/>
      <c r="F41" s="184"/>
      <c r="G41" s="185"/>
      <c r="I41" s="45"/>
    </row>
    <row r="42" spans="1:9" ht="12.75" customHeight="1" x14ac:dyDescent="0.2">
      <c r="A42" s="182">
        <f>B42</f>
        <v>42019</v>
      </c>
      <c r="B42" s="43">
        <f>B40+1</f>
        <v>42019</v>
      </c>
      <c r="C42" s="186"/>
      <c r="D42" s="184"/>
      <c r="E42" s="184"/>
      <c r="F42" s="184"/>
      <c r="G42" s="185"/>
    </row>
    <row r="43" spans="1:9" ht="12.75" customHeight="1" x14ac:dyDescent="0.2">
      <c r="A43" s="182"/>
      <c r="B43" s="44"/>
      <c r="C43" s="186"/>
      <c r="D43" s="184"/>
      <c r="E43" s="184"/>
      <c r="F43" s="184"/>
      <c r="G43" s="185"/>
      <c r="I43" s="45"/>
    </row>
    <row r="44" spans="1:9" ht="12.75" customHeight="1" x14ac:dyDescent="0.2">
      <c r="A44" s="182">
        <f>B44</f>
        <v>42020</v>
      </c>
      <c r="B44" s="43">
        <f>B42+1</f>
        <v>42020</v>
      </c>
      <c r="C44" s="186"/>
      <c r="D44" s="184"/>
      <c r="E44" s="184" t="s">
        <v>4</v>
      </c>
      <c r="F44" s="184"/>
      <c r="G44" s="185"/>
    </row>
    <row r="45" spans="1:9" ht="12.75" customHeight="1" x14ac:dyDescent="0.2">
      <c r="A45" s="182"/>
      <c r="B45" s="44"/>
      <c r="C45" s="186"/>
      <c r="D45" s="184"/>
      <c r="E45" s="184"/>
      <c r="F45" s="184"/>
      <c r="G45" s="185"/>
      <c r="I45" s="45"/>
    </row>
    <row r="46" spans="1:9" ht="12.75" customHeight="1" x14ac:dyDescent="0.2">
      <c r="A46" s="182">
        <f>B46</f>
        <v>42021</v>
      </c>
      <c r="B46" s="43">
        <f>B44+1</f>
        <v>42021</v>
      </c>
      <c r="C46" s="186"/>
      <c r="D46" s="184"/>
      <c r="E46" s="184"/>
      <c r="F46" s="184"/>
      <c r="G46" s="185"/>
    </row>
    <row r="47" spans="1:9" ht="12.75" customHeight="1" x14ac:dyDescent="0.2">
      <c r="A47" s="182"/>
      <c r="B47" s="44"/>
      <c r="C47" s="186"/>
      <c r="D47" s="184"/>
      <c r="E47" s="184"/>
      <c r="F47" s="184"/>
      <c r="G47" s="185"/>
      <c r="I47" s="45"/>
    </row>
    <row r="48" spans="1:9" ht="12.75" customHeight="1" x14ac:dyDescent="0.2">
      <c r="A48" s="182">
        <f>B48</f>
        <v>42022</v>
      </c>
      <c r="B48" s="43">
        <f>B46+1</f>
        <v>42022</v>
      </c>
      <c r="C48" s="186"/>
      <c r="D48" s="184"/>
      <c r="E48" s="184"/>
      <c r="F48" s="184" t="s">
        <v>279</v>
      </c>
      <c r="G48" s="185"/>
    </row>
    <row r="49" spans="1:9" ht="12.75" customHeight="1" x14ac:dyDescent="0.2">
      <c r="A49" s="182"/>
      <c r="B49" s="44"/>
      <c r="C49" s="186"/>
      <c r="D49" s="184"/>
      <c r="E49" s="184"/>
      <c r="F49" s="184"/>
      <c r="G49" s="185"/>
      <c r="I49" s="45"/>
    </row>
    <row r="50" spans="1:9" ht="12.75" customHeight="1" x14ac:dyDescent="0.2">
      <c r="A50" s="182">
        <f>B50</f>
        <v>42023</v>
      </c>
      <c r="B50" s="43">
        <f>B48+1</f>
        <v>42023</v>
      </c>
      <c r="C50" s="186"/>
      <c r="D50" s="184"/>
      <c r="E50" s="184"/>
      <c r="F50" s="184"/>
      <c r="G50" s="185"/>
    </row>
    <row r="51" spans="1:9" ht="12.75" customHeight="1" x14ac:dyDescent="0.2">
      <c r="A51" s="182"/>
      <c r="B51" s="44"/>
      <c r="C51" s="186"/>
      <c r="D51" s="184"/>
      <c r="E51" s="184"/>
      <c r="F51" s="184"/>
      <c r="G51" s="185"/>
      <c r="I51" s="45"/>
    </row>
    <row r="52" spans="1:9" ht="12.75" customHeight="1" x14ac:dyDescent="0.2">
      <c r="A52" s="182">
        <f>B52</f>
        <v>42024</v>
      </c>
      <c r="B52" s="43">
        <f>B50+1</f>
        <v>42024</v>
      </c>
      <c r="C52" s="186"/>
      <c r="D52" s="184"/>
      <c r="E52" s="184"/>
      <c r="F52" s="184"/>
      <c r="G52" s="185"/>
    </row>
    <row r="53" spans="1:9" ht="12.75" customHeight="1" x14ac:dyDescent="0.2">
      <c r="A53" s="182"/>
      <c r="B53" s="44"/>
      <c r="C53" s="186"/>
      <c r="D53" s="184"/>
      <c r="E53" s="184"/>
      <c r="F53" s="184"/>
      <c r="G53" s="185"/>
      <c r="I53" s="45"/>
    </row>
    <row r="54" spans="1:9" ht="12.75" customHeight="1" x14ac:dyDescent="0.2">
      <c r="A54" s="182">
        <f>B54</f>
        <v>42025</v>
      </c>
      <c r="B54" s="43">
        <f>B52+1</f>
        <v>42025</v>
      </c>
      <c r="C54" s="186"/>
      <c r="D54" s="184"/>
      <c r="E54" s="184"/>
      <c r="F54" s="184"/>
      <c r="G54" s="185"/>
    </row>
    <row r="55" spans="1:9" ht="12.75" customHeight="1" x14ac:dyDescent="0.2">
      <c r="A55" s="182"/>
      <c r="B55" s="44"/>
      <c r="C55" s="186"/>
      <c r="D55" s="184"/>
      <c r="E55" s="184"/>
      <c r="F55" s="184"/>
      <c r="G55" s="185"/>
      <c r="I55" s="45"/>
    </row>
    <row r="56" spans="1:9" ht="12.75" customHeight="1" x14ac:dyDescent="0.2">
      <c r="A56" s="182">
        <f>B56</f>
        <v>42026</v>
      </c>
      <c r="B56" s="43">
        <f>B54+1</f>
        <v>42026</v>
      </c>
      <c r="C56" s="186"/>
      <c r="D56" s="184"/>
      <c r="E56" s="184"/>
      <c r="F56" s="184"/>
      <c r="G56" s="185"/>
    </row>
    <row r="57" spans="1:9" ht="12.75" customHeight="1" x14ac:dyDescent="0.2">
      <c r="A57" s="182"/>
      <c r="B57" s="44"/>
      <c r="C57" s="186"/>
      <c r="D57" s="184"/>
      <c r="E57" s="184"/>
      <c r="F57" s="184"/>
      <c r="G57" s="185"/>
      <c r="I57" s="45"/>
    </row>
    <row r="58" spans="1:9" ht="12.75" customHeight="1" x14ac:dyDescent="0.2">
      <c r="A58" s="182">
        <f>B58</f>
        <v>42027</v>
      </c>
      <c r="B58" s="43">
        <f>B56+1</f>
        <v>42027</v>
      </c>
      <c r="C58" s="186"/>
      <c r="D58" s="184" t="s">
        <v>195</v>
      </c>
      <c r="E58" s="184" t="s">
        <v>4</v>
      </c>
      <c r="F58" s="184"/>
      <c r="G58" s="185" t="s">
        <v>158</v>
      </c>
    </row>
    <row r="59" spans="1:9" ht="12.75" customHeight="1" x14ac:dyDescent="0.2">
      <c r="A59" s="182"/>
      <c r="B59" s="44"/>
      <c r="C59" s="186"/>
      <c r="D59" s="184"/>
      <c r="E59" s="184"/>
      <c r="F59" s="184"/>
      <c r="G59" s="185"/>
      <c r="I59" s="45"/>
    </row>
    <row r="60" spans="1:9" ht="12.75" customHeight="1" x14ac:dyDescent="0.2">
      <c r="A60" s="182">
        <f>B60</f>
        <v>42028</v>
      </c>
      <c r="B60" s="43">
        <f>B58+1</f>
        <v>42028</v>
      </c>
      <c r="C60" s="186"/>
      <c r="D60" s="184"/>
      <c r="E60" s="184"/>
      <c r="F60" s="184"/>
      <c r="G60" s="185"/>
    </row>
    <row r="61" spans="1:9" ht="12.75" customHeight="1" x14ac:dyDescent="0.2">
      <c r="A61" s="182"/>
      <c r="B61" s="44"/>
      <c r="C61" s="186"/>
      <c r="D61" s="184"/>
      <c r="E61" s="184"/>
      <c r="F61" s="184"/>
      <c r="G61" s="185"/>
      <c r="I61" s="45"/>
    </row>
    <row r="62" spans="1:9" ht="12.75" customHeight="1" x14ac:dyDescent="0.2">
      <c r="A62" s="182">
        <f>B62</f>
        <v>42029</v>
      </c>
      <c r="B62" s="43">
        <f>B60+1</f>
        <v>42029</v>
      </c>
      <c r="C62" s="186"/>
      <c r="D62" s="184"/>
      <c r="E62" s="184"/>
      <c r="F62" s="184" t="s">
        <v>280</v>
      </c>
      <c r="G62" s="185"/>
    </row>
    <row r="63" spans="1:9" ht="12.75" customHeight="1" x14ac:dyDescent="0.2">
      <c r="A63" s="182"/>
      <c r="B63" s="44"/>
      <c r="C63" s="186"/>
      <c r="D63" s="184"/>
      <c r="E63" s="184"/>
      <c r="F63" s="184"/>
      <c r="G63" s="185"/>
      <c r="I63" s="45"/>
    </row>
    <row r="64" spans="1:9" ht="12.75" customHeight="1" x14ac:dyDescent="0.2">
      <c r="A64" s="182">
        <f>B64</f>
        <v>42030</v>
      </c>
      <c r="B64" s="43">
        <f>B62+1</f>
        <v>42030</v>
      </c>
      <c r="C64" s="186"/>
      <c r="D64" s="184"/>
      <c r="E64" s="184"/>
      <c r="F64" s="184"/>
      <c r="G64" s="185"/>
    </row>
    <row r="65" spans="1:9" ht="12.75" customHeight="1" x14ac:dyDescent="0.2">
      <c r="A65" s="182"/>
      <c r="B65" s="44"/>
      <c r="C65" s="186"/>
      <c r="D65" s="184"/>
      <c r="E65" s="184"/>
      <c r="F65" s="184"/>
      <c r="G65" s="185"/>
      <c r="I65" s="45"/>
    </row>
    <row r="66" spans="1:9" ht="12.75" customHeight="1" x14ac:dyDescent="0.2">
      <c r="A66" s="182">
        <f>B66</f>
        <v>42031</v>
      </c>
      <c r="B66" s="43">
        <f>B64+1</f>
        <v>42031</v>
      </c>
      <c r="C66" s="186"/>
      <c r="D66" s="184"/>
      <c r="E66" s="184"/>
      <c r="F66" s="184"/>
      <c r="G66" s="185"/>
    </row>
    <row r="67" spans="1:9" ht="12.75" customHeight="1" x14ac:dyDescent="0.2">
      <c r="A67" s="182"/>
      <c r="B67" s="44"/>
      <c r="C67" s="186"/>
      <c r="D67" s="184"/>
      <c r="E67" s="184"/>
      <c r="F67" s="184"/>
      <c r="G67" s="185"/>
      <c r="I67" s="45"/>
    </row>
    <row r="68" spans="1:9" ht="12.75" customHeight="1" x14ac:dyDescent="0.2">
      <c r="A68" s="182">
        <f>B68</f>
        <v>42032</v>
      </c>
      <c r="B68" s="43">
        <f>B66+1</f>
        <v>42032</v>
      </c>
      <c r="C68" s="186"/>
      <c r="D68" s="184"/>
      <c r="E68" s="184"/>
      <c r="F68" s="184"/>
      <c r="G68" s="185"/>
    </row>
    <row r="69" spans="1:9" ht="12.75" customHeight="1" x14ac:dyDescent="0.2">
      <c r="A69" s="182"/>
      <c r="B69" s="44"/>
      <c r="C69" s="186"/>
      <c r="D69" s="184"/>
      <c r="E69" s="184"/>
      <c r="F69" s="184"/>
      <c r="G69" s="185"/>
      <c r="I69" s="45"/>
    </row>
    <row r="70" spans="1:9" ht="12.75" customHeight="1" x14ac:dyDescent="0.2">
      <c r="A70" s="182">
        <f>B70</f>
        <v>42033</v>
      </c>
      <c r="B70" s="43">
        <f>B68+1</f>
        <v>42033</v>
      </c>
      <c r="C70" s="186"/>
      <c r="D70" s="184"/>
      <c r="E70" s="184"/>
      <c r="F70" s="184"/>
      <c r="G70" s="185"/>
    </row>
    <row r="71" spans="1:9" ht="12.75" customHeight="1" x14ac:dyDescent="0.2">
      <c r="A71" s="182"/>
      <c r="B71" s="44"/>
      <c r="C71" s="186"/>
      <c r="D71" s="184"/>
      <c r="E71" s="184"/>
      <c r="F71" s="184"/>
      <c r="G71" s="185"/>
      <c r="I71" s="45"/>
    </row>
    <row r="72" spans="1:9" ht="12.75" customHeight="1" x14ac:dyDescent="0.2">
      <c r="A72" s="182">
        <f>B72</f>
        <v>42034</v>
      </c>
      <c r="B72" s="43">
        <f>B70+1</f>
        <v>42034</v>
      </c>
      <c r="C72" s="186"/>
      <c r="D72" s="184"/>
      <c r="E72" s="184" t="s">
        <v>4</v>
      </c>
      <c r="F72" s="184"/>
      <c r="G72" s="185"/>
    </row>
    <row r="73" spans="1:9" ht="12.75" customHeight="1" x14ac:dyDescent="0.2">
      <c r="A73" s="182"/>
      <c r="B73" s="44"/>
      <c r="C73" s="186"/>
      <c r="D73" s="184"/>
      <c r="E73" s="184"/>
      <c r="F73" s="184"/>
      <c r="G73" s="185"/>
      <c r="I73" s="45"/>
    </row>
    <row r="74" spans="1:9" ht="12.75" customHeight="1" x14ac:dyDescent="0.2">
      <c r="A74" s="182">
        <f>B74</f>
        <v>42035</v>
      </c>
      <c r="B74" s="43">
        <f>B72+1</f>
        <v>42035</v>
      </c>
      <c r="C74" s="186"/>
      <c r="D74" s="184"/>
      <c r="E74" s="184"/>
      <c r="F74" s="184"/>
      <c r="G74" s="185"/>
    </row>
    <row r="75" spans="1:9" ht="12.75" customHeight="1" x14ac:dyDescent="0.2">
      <c r="A75" s="182"/>
      <c r="B75" s="44"/>
      <c r="C75" s="186"/>
      <c r="D75" s="184"/>
      <c r="E75" s="184"/>
      <c r="F75" s="184"/>
      <c r="G75" s="185"/>
      <c r="I75" s="45"/>
    </row>
    <row r="76" spans="1:9" ht="12.75" customHeight="1" x14ac:dyDescent="0.2">
      <c r="A76" s="182">
        <f>B76</f>
        <v>42036</v>
      </c>
      <c r="B76" s="43">
        <f>B74+1</f>
        <v>42036</v>
      </c>
      <c r="C76" s="186"/>
      <c r="D76" s="184"/>
      <c r="E76" s="184"/>
      <c r="F76" s="184" t="s">
        <v>281</v>
      </c>
      <c r="G76" s="185"/>
    </row>
    <row r="77" spans="1:9" ht="12.75" customHeight="1" x14ac:dyDescent="0.2">
      <c r="A77" s="182"/>
      <c r="B77" s="44"/>
      <c r="C77" s="186"/>
      <c r="D77" s="184"/>
      <c r="E77" s="184"/>
      <c r="F77" s="184"/>
      <c r="G77" s="185"/>
      <c r="I77" s="45"/>
    </row>
    <row r="78" spans="1:9" ht="12.75" customHeight="1" x14ac:dyDescent="0.2">
      <c r="A78" s="182">
        <f>B78</f>
        <v>42037</v>
      </c>
      <c r="B78" s="43">
        <f>B76+1</f>
        <v>42037</v>
      </c>
      <c r="C78" s="186"/>
      <c r="D78" s="184"/>
      <c r="E78" s="184"/>
      <c r="F78" s="184"/>
      <c r="G78" s="185"/>
    </row>
    <row r="79" spans="1:9" ht="12.75" customHeight="1" x14ac:dyDescent="0.2">
      <c r="A79" s="182"/>
      <c r="B79" s="44"/>
      <c r="C79" s="186"/>
      <c r="D79" s="184"/>
      <c r="E79" s="184"/>
      <c r="F79" s="184"/>
      <c r="G79" s="185"/>
      <c r="I79" s="45"/>
    </row>
    <row r="80" spans="1:9" ht="12.75" customHeight="1" x14ac:dyDescent="0.2">
      <c r="A80" s="182">
        <f>B80</f>
        <v>42038</v>
      </c>
      <c r="B80" s="43">
        <f>B78+1</f>
        <v>42038</v>
      </c>
      <c r="C80" s="186"/>
      <c r="D80" s="184"/>
      <c r="E80" s="184"/>
      <c r="F80" s="184"/>
      <c r="G80" s="185"/>
    </row>
    <row r="81" spans="1:9" ht="12.75" customHeight="1" x14ac:dyDescent="0.2">
      <c r="A81" s="182"/>
      <c r="B81" s="44"/>
      <c r="C81" s="186"/>
      <c r="D81" s="184"/>
      <c r="E81" s="184"/>
      <c r="F81" s="184"/>
      <c r="G81" s="185"/>
      <c r="I81" s="45"/>
    </row>
    <row r="82" spans="1:9" ht="12.75" customHeight="1" x14ac:dyDescent="0.2">
      <c r="A82" s="182">
        <f>B82</f>
        <v>42039</v>
      </c>
      <c r="B82" s="43">
        <f>B80+1</f>
        <v>42039</v>
      </c>
      <c r="C82" s="186"/>
      <c r="D82" s="184"/>
      <c r="E82" s="184"/>
      <c r="F82" s="184" t="s">
        <v>277</v>
      </c>
      <c r="G82" s="185"/>
    </row>
    <row r="83" spans="1:9" ht="12.75" customHeight="1" x14ac:dyDescent="0.2">
      <c r="A83" s="182"/>
      <c r="B83" s="44"/>
      <c r="C83" s="186"/>
      <c r="D83" s="184"/>
      <c r="E83" s="184"/>
      <c r="F83" s="184"/>
      <c r="G83" s="185"/>
      <c r="I83" s="45"/>
    </row>
    <row r="84" spans="1:9" ht="12.75" customHeight="1" x14ac:dyDescent="0.2">
      <c r="A84" s="182">
        <f>B84</f>
        <v>42040</v>
      </c>
      <c r="B84" s="43">
        <f>B82+1</f>
        <v>42040</v>
      </c>
      <c r="C84" s="186"/>
      <c r="D84" s="184"/>
      <c r="E84" s="184"/>
      <c r="F84" s="184"/>
      <c r="G84" s="185"/>
    </row>
    <row r="85" spans="1:9" ht="12.75" customHeight="1" x14ac:dyDescent="0.2">
      <c r="A85" s="182"/>
      <c r="B85" s="44"/>
      <c r="C85" s="186"/>
      <c r="D85" s="184"/>
      <c r="E85" s="184"/>
      <c r="F85" s="184"/>
      <c r="G85" s="185"/>
      <c r="I85" s="45"/>
    </row>
    <row r="86" spans="1:9" ht="12.75" customHeight="1" x14ac:dyDescent="0.2">
      <c r="A86" s="182">
        <f>B86</f>
        <v>42041</v>
      </c>
      <c r="B86" s="43">
        <f>B84+1</f>
        <v>42041</v>
      </c>
      <c r="C86" s="186"/>
      <c r="D86" s="184"/>
      <c r="E86" s="184" t="s">
        <v>4</v>
      </c>
      <c r="F86" s="184"/>
      <c r="G86" s="185"/>
    </row>
    <row r="87" spans="1:9" ht="12.75" customHeight="1" x14ac:dyDescent="0.2">
      <c r="A87" s="182"/>
      <c r="B87" s="44"/>
      <c r="C87" s="186"/>
      <c r="D87" s="184"/>
      <c r="E87" s="184"/>
      <c r="F87" s="184"/>
      <c r="G87" s="185"/>
      <c r="I87" s="45"/>
    </row>
    <row r="88" spans="1:9" ht="12.75" customHeight="1" x14ac:dyDescent="0.2">
      <c r="A88" s="182">
        <f>B88</f>
        <v>42042</v>
      </c>
      <c r="B88" s="43">
        <f>B86+1</f>
        <v>42042</v>
      </c>
      <c r="C88" s="186"/>
      <c r="D88" s="184"/>
      <c r="E88" s="184"/>
      <c r="F88" s="184"/>
      <c r="G88" s="185"/>
    </row>
    <row r="89" spans="1:9" ht="12.75" customHeight="1" x14ac:dyDescent="0.2">
      <c r="A89" s="182"/>
      <c r="B89" s="44"/>
      <c r="C89" s="186"/>
      <c r="D89" s="184"/>
      <c r="E89" s="184"/>
      <c r="F89" s="184"/>
      <c r="G89" s="185"/>
      <c r="I89" s="45"/>
    </row>
    <row r="90" spans="1:9" ht="12.75" customHeight="1" x14ac:dyDescent="0.2">
      <c r="A90" s="182">
        <f>B90</f>
        <v>42043</v>
      </c>
      <c r="B90" s="43">
        <f>B88+1</f>
        <v>42043</v>
      </c>
      <c r="C90" s="186"/>
      <c r="D90" s="184"/>
      <c r="E90" s="184"/>
      <c r="F90" s="184"/>
      <c r="G90" s="185"/>
    </row>
    <row r="91" spans="1:9" ht="12.75" customHeight="1" x14ac:dyDescent="0.2">
      <c r="A91" s="182"/>
      <c r="B91" s="44"/>
      <c r="C91" s="186"/>
      <c r="D91" s="184"/>
      <c r="E91" s="184"/>
      <c r="F91" s="184"/>
      <c r="G91" s="185"/>
      <c r="I91" s="45"/>
    </row>
    <row r="92" spans="1:9" ht="12.75" customHeight="1" x14ac:dyDescent="0.2">
      <c r="A92" s="182">
        <f>B92</f>
        <v>42044</v>
      </c>
      <c r="B92" s="43">
        <f>B90+1</f>
        <v>42044</v>
      </c>
      <c r="C92" s="186"/>
      <c r="D92" s="184"/>
      <c r="E92" s="184"/>
      <c r="F92" s="184"/>
      <c r="G92" s="185"/>
    </row>
    <row r="93" spans="1:9" ht="12.75" customHeight="1" x14ac:dyDescent="0.2">
      <c r="A93" s="182"/>
      <c r="B93" s="44"/>
      <c r="C93" s="186"/>
      <c r="D93" s="184"/>
      <c r="E93" s="184"/>
      <c r="F93" s="184"/>
      <c r="G93" s="185"/>
      <c r="I93" s="45"/>
    </row>
    <row r="94" spans="1:9" ht="12.75" customHeight="1" x14ac:dyDescent="0.2">
      <c r="A94" s="182">
        <f>B94</f>
        <v>42045</v>
      </c>
      <c r="B94" s="43">
        <f>B92+1</f>
        <v>42045</v>
      </c>
      <c r="C94" s="186"/>
      <c r="D94" s="184"/>
      <c r="E94" s="184"/>
      <c r="F94" s="184"/>
      <c r="G94" s="185"/>
    </row>
    <row r="95" spans="1:9" ht="12.75" customHeight="1" x14ac:dyDescent="0.2">
      <c r="A95" s="182"/>
      <c r="B95" s="44"/>
      <c r="C95" s="186"/>
      <c r="D95" s="184"/>
      <c r="E95" s="184"/>
      <c r="F95" s="184"/>
      <c r="G95" s="185"/>
      <c r="I95" s="45"/>
    </row>
    <row r="96" spans="1:9" ht="12.75" customHeight="1" x14ac:dyDescent="0.2">
      <c r="A96" s="182">
        <f>B96</f>
        <v>42046</v>
      </c>
      <c r="B96" s="43">
        <f>B94+1</f>
        <v>42046</v>
      </c>
      <c r="C96" s="186"/>
      <c r="D96" s="184"/>
      <c r="E96" s="184"/>
      <c r="F96" s="184"/>
      <c r="G96" s="185"/>
    </row>
    <row r="97" spans="1:9" ht="12.75" customHeight="1" x14ac:dyDescent="0.2">
      <c r="A97" s="182"/>
      <c r="B97" s="44"/>
      <c r="C97" s="186"/>
      <c r="D97" s="184"/>
      <c r="E97" s="184"/>
      <c r="F97" s="184"/>
      <c r="G97" s="185"/>
      <c r="I97" s="45"/>
    </row>
    <row r="98" spans="1:9" ht="12.75" customHeight="1" x14ac:dyDescent="0.2">
      <c r="A98" s="182">
        <f>B98</f>
        <v>42047</v>
      </c>
      <c r="B98" s="43">
        <f>B96+1</f>
        <v>42047</v>
      </c>
      <c r="C98" s="186"/>
      <c r="D98" s="184"/>
      <c r="E98" s="184"/>
      <c r="F98" s="184"/>
      <c r="G98" s="185"/>
    </row>
    <row r="99" spans="1:9" ht="12.75" customHeight="1" x14ac:dyDescent="0.2">
      <c r="A99" s="182"/>
      <c r="B99" s="44"/>
      <c r="C99" s="186"/>
      <c r="D99" s="184"/>
      <c r="E99" s="184"/>
      <c r="F99" s="184"/>
      <c r="G99" s="185"/>
      <c r="I99" s="45"/>
    </row>
    <row r="100" spans="1:9" ht="12.75" customHeight="1" x14ac:dyDescent="0.2">
      <c r="A100" s="182">
        <f>B100</f>
        <v>42048</v>
      </c>
      <c r="B100" s="43">
        <f>B98+1</f>
        <v>42048</v>
      </c>
      <c r="C100" s="186"/>
      <c r="D100" s="184"/>
      <c r="E100" s="184" t="s">
        <v>4</v>
      </c>
      <c r="F100" s="184"/>
      <c r="G100" s="185"/>
    </row>
    <row r="101" spans="1:9" ht="12.75" customHeight="1" x14ac:dyDescent="0.2">
      <c r="A101" s="182"/>
      <c r="B101" s="44"/>
      <c r="C101" s="186"/>
      <c r="D101" s="184"/>
      <c r="E101" s="184"/>
      <c r="F101" s="184"/>
      <c r="G101" s="185"/>
      <c r="I101" s="45"/>
    </row>
    <row r="102" spans="1:9" ht="12.75" customHeight="1" x14ac:dyDescent="0.2">
      <c r="A102" s="182">
        <f>B102</f>
        <v>42049</v>
      </c>
      <c r="B102" s="43">
        <f>B100+1</f>
        <v>42049</v>
      </c>
      <c r="C102" s="186"/>
      <c r="D102" s="184"/>
      <c r="E102" s="184"/>
      <c r="F102" s="184" t="s">
        <v>282</v>
      </c>
      <c r="G102" s="185" t="s">
        <v>158</v>
      </c>
    </row>
    <row r="103" spans="1:9" ht="12.75" customHeight="1" x14ac:dyDescent="0.2">
      <c r="A103" s="182"/>
      <c r="B103" s="44"/>
      <c r="C103" s="186"/>
      <c r="D103" s="184"/>
      <c r="E103" s="184"/>
      <c r="F103" s="184"/>
      <c r="G103" s="185"/>
      <c r="I103" s="45"/>
    </row>
    <row r="104" spans="1:9" ht="12.75" customHeight="1" x14ac:dyDescent="0.2">
      <c r="A104" s="182">
        <f>B104</f>
        <v>42050</v>
      </c>
      <c r="B104" s="43">
        <f>B102+1</f>
        <v>42050</v>
      </c>
      <c r="C104" s="186"/>
      <c r="D104" s="184"/>
      <c r="E104" s="184"/>
      <c r="F104" s="184"/>
      <c r="G104" s="185"/>
    </row>
    <row r="105" spans="1:9" ht="12.75" customHeight="1" x14ac:dyDescent="0.2">
      <c r="A105" s="182"/>
      <c r="B105" s="44"/>
      <c r="C105" s="186"/>
      <c r="D105" s="184"/>
      <c r="E105" s="184"/>
      <c r="F105" s="184"/>
      <c r="G105" s="185"/>
      <c r="I105" s="45"/>
    </row>
    <row r="106" spans="1:9" ht="12.75" customHeight="1" x14ac:dyDescent="0.2">
      <c r="A106" s="182">
        <f>B106</f>
        <v>42051</v>
      </c>
      <c r="B106" s="43">
        <f>B104+1</f>
        <v>42051</v>
      </c>
      <c r="C106" s="186"/>
      <c r="D106" s="184"/>
      <c r="E106" s="184"/>
      <c r="F106" s="184"/>
      <c r="G106" s="185"/>
    </row>
    <row r="107" spans="1:9" ht="12.75" customHeight="1" x14ac:dyDescent="0.2">
      <c r="A107" s="182"/>
      <c r="B107" s="44"/>
      <c r="C107" s="186"/>
      <c r="D107" s="184"/>
      <c r="E107" s="184"/>
      <c r="F107" s="184"/>
      <c r="G107" s="185"/>
      <c r="I107" s="45"/>
    </row>
    <row r="108" spans="1:9" ht="12.75" customHeight="1" x14ac:dyDescent="0.2">
      <c r="A108" s="182">
        <f>B108</f>
        <v>42052</v>
      </c>
      <c r="B108" s="43">
        <f>B106+1</f>
        <v>42052</v>
      </c>
      <c r="C108" s="186"/>
      <c r="D108" s="184"/>
      <c r="E108" s="184"/>
      <c r="F108" s="184"/>
      <c r="G108" s="185"/>
    </row>
    <row r="109" spans="1:9" ht="12.75" customHeight="1" x14ac:dyDescent="0.2">
      <c r="A109" s="182"/>
      <c r="B109" s="44"/>
      <c r="C109" s="186"/>
      <c r="D109" s="184"/>
      <c r="E109" s="184"/>
      <c r="F109" s="184"/>
      <c r="G109" s="185"/>
      <c r="I109" s="45"/>
    </row>
    <row r="110" spans="1:9" ht="12.75" customHeight="1" x14ac:dyDescent="0.2">
      <c r="A110" s="182">
        <f>B110</f>
        <v>42053</v>
      </c>
      <c r="B110" s="43">
        <f>B108+1</f>
        <v>42053</v>
      </c>
      <c r="C110" s="186"/>
      <c r="D110" s="184"/>
      <c r="E110" s="184"/>
      <c r="F110" s="184"/>
      <c r="G110" s="185"/>
    </row>
    <row r="111" spans="1:9" ht="12.75" customHeight="1" x14ac:dyDescent="0.2">
      <c r="A111" s="182"/>
      <c r="B111" s="44"/>
      <c r="C111" s="186"/>
      <c r="D111" s="184"/>
      <c r="E111" s="184"/>
      <c r="F111" s="184"/>
      <c r="G111" s="185"/>
      <c r="I111" s="45"/>
    </row>
    <row r="112" spans="1:9" ht="12.75" customHeight="1" x14ac:dyDescent="0.2">
      <c r="A112" s="182">
        <f>B112</f>
        <v>42054</v>
      </c>
      <c r="B112" s="43">
        <f>B110+1</f>
        <v>42054</v>
      </c>
      <c r="C112" s="186"/>
      <c r="D112" s="184"/>
      <c r="E112" s="184"/>
      <c r="F112" s="184"/>
      <c r="G112" s="185"/>
    </row>
    <row r="113" spans="1:9" ht="12.75" customHeight="1" x14ac:dyDescent="0.2">
      <c r="A113" s="182"/>
      <c r="B113" s="44"/>
      <c r="C113" s="186"/>
      <c r="D113" s="184"/>
      <c r="E113" s="184"/>
      <c r="F113" s="184"/>
      <c r="G113" s="185"/>
      <c r="I113" s="45"/>
    </row>
    <row r="114" spans="1:9" ht="12.75" customHeight="1" x14ac:dyDescent="0.2">
      <c r="A114" s="182">
        <f>B114</f>
        <v>42055</v>
      </c>
      <c r="B114" s="43">
        <f>B112+1</f>
        <v>42055</v>
      </c>
      <c r="C114" s="186"/>
      <c r="D114" s="184" t="s">
        <v>283</v>
      </c>
      <c r="E114" s="184" t="s">
        <v>4</v>
      </c>
      <c r="F114" s="184"/>
      <c r="G114" s="185"/>
    </row>
    <row r="115" spans="1:9" ht="12.75" customHeight="1" x14ac:dyDescent="0.2">
      <c r="A115" s="182"/>
      <c r="B115" s="44"/>
      <c r="C115" s="186"/>
      <c r="D115" s="184"/>
      <c r="E115" s="184"/>
      <c r="F115" s="184"/>
      <c r="G115" s="185"/>
      <c r="I115" s="45"/>
    </row>
    <row r="116" spans="1:9" ht="12.75" customHeight="1" x14ac:dyDescent="0.2">
      <c r="A116" s="182">
        <f>B116</f>
        <v>42056</v>
      </c>
      <c r="B116" s="43">
        <f>B114+1</f>
        <v>42056</v>
      </c>
      <c r="C116" s="186"/>
      <c r="D116" s="184"/>
      <c r="E116" s="184"/>
      <c r="F116" s="184"/>
      <c r="G116" s="185"/>
    </row>
    <row r="117" spans="1:9" ht="12.75" customHeight="1" x14ac:dyDescent="0.2">
      <c r="A117" s="182"/>
      <c r="B117" s="44"/>
      <c r="C117" s="186"/>
      <c r="D117" s="184"/>
      <c r="E117" s="184"/>
      <c r="F117" s="184"/>
      <c r="G117" s="185"/>
      <c r="I117" s="45"/>
    </row>
    <row r="118" spans="1:9" ht="12.75" customHeight="1" x14ac:dyDescent="0.2">
      <c r="A118" s="182">
        <f>B118</f>
        <v>42057</v>
      </c>
      <c r="B118" s="43">
        <f>B116+1</f>
        <v>42057</v>
      </c>
      <c r="C118" s="186"/>
      <c r="D118" s="184"/>
      <c r="E118" s="184"/>
      <c r="F118" s="184" t="s">
        <v>280</v>
      </c>
      <c r="G118" s="185"/>
    </row>
    <row r="119" spans="1:9" ht="12.75" customHeight="1" x14ac:dyDescent="0.2">
      <c r="A119" s="182"/>
      <c r="B119" s="44"/>
      <c r="C119" s="186"/>
      <c r="D119" s="184"/>
      <c r="E119" s="184"/>
      <c r="F119" s="184"/>
      <c r="G119" s="185"/>
      <c r="I119" s="45"/>
    </row>
    <row r="120" spans="1:9" ht="12.75" customHeight="1" x14ac:dyDescent="0.2">
      <c r="A120" s="182">
        <f>B120</f>
        <v>42058</v>
      </c>
      <c r="B120" s="43">
        <f>B118+1</f>
        <v>42058</v>
      </c>
      <c r="C120" s="186"/>
      <c r="D120" s="184"/>
      <c r="E120" s="184"/>
      <c r="F120" s="184"/>
      <c r="G120" s="185"/>
    </row>
    <row r="121" spans="1:9" ht="12.75" customHeight="1" x14ac:dyDescent="0.2">
      <c r="A121" s="182"/>
      <c r="B121" s="44"/>
      <c r="C121" s="186"/>
      <c r="D121" s="184"/>
      <c r="E121" s="184"/>
      <c r="F121" s="184"/>
      <c r="G121" s="185"/>
      <c r="I121" s="45"/>
    </row>
    <row r="122" spans="1:9" ht="12.75" customHeight="1" x14ac:dyDescent="0.2">
      <c r="A122" s="182">
        <f>B122</f>
        <v>42059</v>
      </c>
      <c r="B122" s="43">
        <f>B120+1</f>
        <v>42059</v>
      </c>
      <c r="C122" s="186"/>
      <c r="D122" s="184"/>
      <c r="E122" s="184"/>
      <c r="F122" s="184"/>
      <c r="G122" s="185"/>
    </row>
    <row r="123" spans="1:9" ht="12.75" customHeight="1" x14ac:dyDescent="0.2">
      <c r="A123" s="182"/>
      <c r="B123" s="44"/>
      <c r="C123" s="186"/>
      <c r="D123" s="184"/>
      <c r="E123" s="184"/>
      <c r="F123" s="184"/>
      <c r="G123" s="185"/>
      <c r="I123" s="45"/>
    </row>
    <row r="124" spans="1:9" ht="12.75" customHeight="1" x14ac:dyDescent="0.2">
      <c r="A124" s="182">
        <f>B124</f>
        <v>42060</v>
      </c>
      <c r="B124" s="43">
        <f>B122+1</f>
        <v>42060</v>
      </c>
      <c r="C124" s="186"/>
      <c r="D124" s="184"/>
      <c r="E124" s="184"/>
      <c r="F124" s="184"/>
      <c r="G124" s="185"/>
    </row>
    <row r="125" spans="1:9" ht="12.75" customHeight="1" x14ac:dyDescent="0.2">
      <c r="A125" s="182"/>
      <c r="B125" s="44"/>
      <c r="C125" s="186"/>
      <c r="D125" s="184"/>
      <c r="E125" s="184"/>
      <c r="F125" s="184"/>
      <c r="G125" s="185"/>
      <c r="I125" s="45"/>
    </row>
    <row r="126" spans="1:9" ht="12.75" customHeight="1" x14ac:dyDescent="0.2">
      <c r="A126" s="182">
        <f>B126</f>
        <v>42061</v>
      </c>
      <c r="B126" s="43">
        <f>B124+1</f>
        <v>42061</v>
      </c>
      <c r="C126" s="186"/>
      <c r="D126" s="184"/>
      <c r="E126" s="184"/>
      <c r="F126" s="184"/>
      <c r="G126" s="185"/>
    </row>
    <row r="127" spans="1:9" ht="12.75" customHeight="1" x14ac:dyDescent="0.2">
      <c r="A127" s="182"/>
      <c r="B127" s="44"/>
      <c r="C127" s="186"/>
      <c r="D127" s="184"/>
      <c r="E127" s="184"/>
      <c r="F127" s="184"/>
      <c r="G127" s="185"/>
      <c r="I127" s="45"/>
    </row>
    <row r="128" spans="1:9" ht="12.75" customHeight="1" x14ac:dyDescent="0.2">
      <c r="A128" s="182">
        <f>B128</f>
        <v>42062</v>
      </c>
      <c r="B128" s="43">
        <f>B126+1</f>
        <v>42062</v>
      </c>
      <c r="C128" s="186"/>
      <c r="D128" s="184"/>
      <c r="E128" s="184" t="s">
        <v>4</v>
      </c>
      <c r="F128" s="184"/>
      <c r="G128" s="185"/>
    </row>
    <row r="129" spans="1:9" ht="12.75" customHeight="1" x14ac:dyDescent="0.2">
      <c r="A129" s="182"/>
      <c r="B129" s="44"/>
      <c r="C129" s="186"/>
      <c r="D129" s="184"/>
      <c r="E129" s="184"/>
      <c r="F129" s="184"/>
      <c r="G129" s="185"/>
      <c r="I129" s="45"/>
    </row>
    <row r="130" spans="1:9" ht="12.75" customHeight="1" x14ac:dyDescent="0.2">
      <c r="A130" s="182">
        <f>B130</f>
        <v>42063</v>
      </c>
      <c r="B130" s="43">
        <f>B128+1</f>
        <v>42063</v>
      </c>
      <c r="C130" s="186"/>
      <c r="D130" s="184"/>
      <c r="E130" s="184"/>
      <c r="F130" s="184" t="s">
        <v>284</v>
      </c>
      <c r="G130" s="185"/>
    </row>
    <row r="131" spans="1:9" ht="12.75" customHeight="1" x14ac:dyDescent="0.2">
      <c r="A131" s="182"/>
      <c r="B131" s="44"/>
      <c r="C131" s="186"/>
      <c r="D131" s="184"/>
      <c r="E131" s="184"/>
      <c r="F131" s="184"/>
      <c r="G131" s="185"/>
      <c r="I131" s="45"/>
    </row>
    <row r="132" spans="1:9" ht="12.75" customHeight="1" x14ac:dyDescent="0.2">
      <c r="A132" s="182">
        <f>B132</f>
        <v>42064</v>
      </c>
      <c r="B132" s="43">
        <f>B130+1</f>
        <v>42064</v>
      </c>
      <c r="C132" s="186"/>
      <c r="D132" s="184"/>
      <c r="E132" s="184"/>
      <c r="F132" s="184" t="s">
        <v>285</v>
      </c>
      <c r="G132" s="185"/>
    </row>
    <row r="133" spans="1:9" ht="12.75" customHeight="1" x14ac:dyDescent="0.2">
      <c r="A133" s="182"/>
      <c r="B133" s="44"/>
      <c r="C133" s="186"/>
      <c r="D133" s="184"/>
      <c r="E133" s="184"/>
      <c r="F133" s="184"/>
      <c r="G133" s="185"/>
      <c r="I133" s="45"/>
    </row>
    <row r="134" spans="1:9" ht="12.75" customHeight="1" x14ac:dyDescent="0.2">
      <c r="A134" s="182">
        <f>B134</f>
        <v>42065</v>
      </c>
      <c r="B134" s="43">
        <f>B132+1</f>
        <v>42065</v>
      </c>
      <c r="C134" s="186"/>
      <c r="D134" s="184"/>
      <c r="E134" s="184"/>
      <c r="F134" s="184"/>
      <c r="G134" s="185"/>
    </row>
    <row r="135" spans="1:9" ht="12.75" customHeight="1" x14ac:dyDescent="0.2">
      <c r="A135" s="182"/>
      <c r="B135" s="44"/>
      <c r="C135" s="186"/>
      <c r="D135" s="184"/>
      <c r="E135" s="184"/>
      <c r="F135" s="184"/>
      <c r="G135" s="185"/>
      <c r="I135" s="45"/>
    </row>
    <row r="136" spans="1:9" ht="12.75" customHeight="1" x14ac:dyDescent="0.2">
      <c r="A136" s="182">
        <f>B136</f>
        <v>42066</v>
      </c>
      <c r="B136" s="43">
        <f>B134+1</f>
        <v>42066</v>
      </c>
      <c r="C136" s="186"/>
      <c r="D136" s="184"/>
      <c r="E136" s="184"/>
      <c r="F136" s="184"/>
      <c r="G136" s="185"/>
    </row>
    <row r="137" spans="1:9" ht="12.75" customHeight="1" x14ac:dyDescent="0.2">
      <c r="A137" s="182"/>
      <c r="B137" s="44"/>
      <c r="C137" s="186"/>
      <c r="D137" s="184"/>
      <c r="E137" s="184"/>
      <c r="F137" s="184"/>
      <c r="G137" s="185"/>
      <c r="I137" s="45"/>
    </row>
    <row r="138" spans="1:9" ht="12.75" customHeight="1" x14ac:dyDescent="0.2">
      <c r="A138" s="182">
        <f>B138</f>
        <v>42067</v>
      </c>
      <c r="B138" s="43">
        <f>B136+1</f>
        <v>42067</v>
      </c>
      <c r="C138" s="186"/>
      <c r="D138" s="184"/>
      <c r="E138" s="184"/>
      <c r="F138" s="184" t="s">
        <v>277</v>
      </c>
      <c r="G138" s="185"/>
    </row>
    <row r="139" spans="1:9" ht="12.75" customHeight="1" x14ac:dyDescent="0.2">
      <c r="A139" s="182"/>
      <c r="B139" s="44"/>
      <c r="C139" s="186"/>
      <c r="D139" s="184"/>
      <c r="E139" s="184"/>
      <c r="F139" s="184"/>
      <c r="G139" s="185"/>
      <c r="I139" s="45"/>
    </row>
    <row r="140" spans="1:9" ht="12.75" customHeight="1" x14ac:dyDescent="0.2">
      <c r="A140" s="182">
        <f>B140</f>
        <v>42068</v>
      </c>
      <c r="B140" s="43">
        <f>B138+1</f>
        <v>42068</v>
      </c>
      <c r="C140" s="186"/>
      <c r="D140" s="184"/>
      <c r="E140" s="184"/>
      <c r="F140" s="184"/>
      <c r="G140" s="185"/>
    </row>
    <row r="141" spans="1:9" ht="12.75" customHeight="1" x14ac:dyDescent="0.2">
      <c r="A141" s="182"/>
      <c r="B141" s="44"/>
      <c r="C141" s="186"/>
      <c r="D141" s="184"/>
      <c r="E141" s="184"/>
      <c r="F141" s="184"/>
      <c r="G141" s="185"/>
      <c r="I141" s="45"/>
    </row>
    <row r="142" spans="1:9" ht="12.75" customHeight="1" x14ac:dyDescent="0.2">
      <c r="A142" s="182">
        <f>B142</f>
        <v>42069</v>
      </c>
      <c r="B142" s="43">
        <f>B140+1</f>
        <v>42069</v>
      </c>
      <c r="C142" s="186"/>
      <c r="D142" s="184" t="s">
        <v>198</v>
      </c>
      <c r="E142" s="184" t="s">
        <v>4</v>
      </c>
      <c r="F142" s="184"/>
      <c r="G142" s="185"/>
    </row>
    <row r="143" spans="1:9" ht="12.75" customHeight="1" x14ac:dyDescent="0.2">
      <c r="A143" s="182"/>
      <c r="B143" s="44"/>
      <c r="C143" s="186"/>
      <c r="D143" s="184"/>
      <c r="E143" s="184"/>
      <c r="F143" s="184"/>
      <c r="G143" s="185"/>
      <c r="I143" s="45"/>
    </row>
    <row r="144" spans="1:9" ht="12.75" customHeight="1" x14ac:dyDescent="0.2">
      <c r="A144" s="182">
        <f>B144</f>
        <v>42070</v>
      </c>
      <c r="B144" s="43">
        <f>B142+1</f>
        <v>42070</v>
      </c>
      <c r="C144" s="186"/>
      <c r="D144" s="184"/>
      <c r="E144" s="184"/>
      <c r="F144" s="184"/>
      <c r="G144" s="185"/>
    </row>
    <row r="145" spans="1:9" ht="12.75" customHeight="1" x14ac:dyDescent="0.2">
      <c r="A145" s="182"/>
      <c r="B145" s="44"/>
      <c r="C145" s="186"/>
      <c r="D145" s="184"/>
      <c r="E145" s="184"/>
      <c r="F145" s="184"/>
      <c r="G145" s="185"/>
      <c r="I145" s="45"/>
    </row>
    <row r="146" spans="1:9" ht="12.75" customHeight="1" x14ac:dyDescent="0.2">
      <c r="A146" s="182">
        <f>B146</f>
        <v>42071</v>
      </c>
      <c r="B146" s="43">
        <f>B144+1</f>
        <v>42071</v>
      </c>
      <c r="C146" s="186"/>
      <c r="D146" s="184"/>
      <c r="E146" s="184"/>
      <c r="F146" s="184"/>
      <c r="G146" s="185"/>
    </row>
    <row r="147" spans="1:9" ht="12.75" customHeight="1" x14ac:dyDescent="0.2">
      <c r="A147" s="182"/>
      <c r="B147" s="44"/>
      <c r="C147" s="186"/>
      <c r="D147" s="184"/>
      <c r="E147" s="184"/>
      <c r="F147" s="184"/>
      <c r="G147" s="185"/>
      <c r="I147" s="45"/>
    </row>
    <row r="148" spans="1:9" ht="12.75" customHeight="1" x14ac:dyDescent="0.2">
      <c r="A148" s="182">
        <f>B148</f>
        <v>42072</v>
      </c>
      <c r="B148" s="43">
        <f>B146+1</f>
        <v>42072</v>
      </c>
      <c r="C148" s="186"/>
      <c r="D148" s="184"/>
      <c r="E148" s="184"/>
      <c r="F148" s="184"/>
      <c r="G148" s="185"/>
    </row>
    <row r="149" spans="1:9" ht="12.75" customHeight="1" x14ac:dyDescent="0.2">
      <c r="A149" s="182"/>
      <c r="B149" s="44"/>
      <c r="C149" s="186"/>
      <c r="D149" s="184"/>
      <c r="E149" s="184"/>
      <c r="F149" s="184"/>
      <c r="G149" s="185"/>
      <c r="I149" s="45"/>
    </row>
    <row r="150" spans="1:9" ht="12.75" customHeight="1" x14ac:dyDescent="0.2">
      <c r="A150" s="182">
        <f>B150</f>
        <v>42073</v>
      </c>
      <c r="B150" s="43">
        <f>B148+1</f>
        <v>42073</v>
      </c>
      <c r="C150" s="186"/>
      <c r="D150" s="184"/>
      <c r="E150" s="184"/>
      <c r="F150" s="184"/>
      <c r="G150" s="185"/>
    </row>
    <row r="151" spans="1:9" ht="12.75" customHeight="1" x14ac:dyDescent="0.2">
      <c r="A151" s="182"/>
      <c r="B151" s="44"/>
      <c r="C151" s="186"/>
      <c r="D151" s="184"/>
      <c r="E151" s="184"/>
      <c r="F151" s="184"/>
      <c r="G151" s="185"/>
      <c r="I151" s="45"/>
    </row>
    <row r="152" spans="1:9" ht="12.75" customHeight="1" x14ac:dyDescent="0.2">
      <c r="A152" s="182">
        <f>B152</f>
        <v>42074</v>
      </c>
      <c r="B152" s="43">
        <f>B150+1</f>
        <v>42074</v>
      </c>
      <c r="C152" s="186"/>
      <c r="D152" s="184"/>
      <c r="E152" s="184"/>
      <c r="F152" s="184"/>
      <c r="G152" s="185"/>
    </row>
    <row r="153" spans="1:9" ht="12.75" customHeight="1" x14ac:dyDescent="0.2">
      <c r="A153" s="182"/>
      <c r="B153" s="44"/>
      <c r="C153" s="186"/>
      <c r="D153" s="184"/>
      <c r="E153" s="184"/>
      <c r="F153" s="184"/>
      <c r="G153" s="185"/>
      <c r="I153" s="45"/>
    </row>
    <row r="154" spans="1:9" ht="12.75" customHeight="1" x14ac:dyDescent="0.2">
      <c r="A154" s="182">
        <f>B154</f>
        <v>42075</v>
      </c>
      <c r="B154" s="43">
        <f>B152+1</f>
        <v>42075</v>
      </c>
      <c r="C154" s="186"/>
      <c r="D154" s="184"/>
      <c r="E154" s="184"/>
      <c r="F154" s="184"/>
      <c r="G154" s="185"/>
    </row>
    <row r="155" spans="1:9" ht="12.75" customHeight="1" x14ac:dyDescent="0.2">
      <c r="A155" s="182"/>
      <c r="B155" s="44"/>
      <c r="C155" s="186"/>
      <c r="D155" s="184"/>
      <c r="E155" s="184"/>
      <c r="F155" s="184"/>
      <c r="G155" s="185"/>
      <c r="I155" s="45"/>
    </row>
    <row r="156" spans="1:9" ht="12.75" customHeight="1" x14ac:dyDescent="0.2">
      <c r="A156" s="182">
        <f>B156</f>
        <v>42076</v>
      </c>
      <c r="B156" s="43">
        <f>B154+1</f>
        <v>42076</v>
      </c>
      <c r="C156" s="186"/>
      <c r="D156" s="184"/>
      <c r="E156" s="184" t="s">
        <v>4</v>
      </c>
      <c r="F156" s="184" t="s">
        <v>286</v>
      </c>
      <c r="G156" s="185"/>
    </row>
    <row r="157" spans="1:9" ht="12.75" customHeight="1" x14ac:dyDescent="0.2">
      <c r="A157" s="182"/>
      <c r="B157" s="44"/>
      <c r="C157" s="186"/>
      <c r="D157" s="184"/>
      <c r="E157" s="184"/>
      <c r="F157" s="184"/>
      <c r="G157" s="185"/>
      <c r="I157" s="45"/>
    </row>
    <row r="158" spans="1:9" ht="12.75" customHeight="1" x14ac:dyDescent="0.2">
      <c r="A158" s="182">
        <f>B158</f>
        <v>42077</v>
      </c>
      <c r="B158" s="43">
        <f>B156+1</f>
        <v>42077</v>
      </c>
      <c r="C158" s="186"/>
      <c r="D158" s="184"/>
      <c r="E158" s="184"/>
      <c r="F158" s="184"/>
      <c r="G158" s="185"/>
    </row>
    <row r="159" spans="1:9" ht="12.75" customHeight="1" x14ac:dyDescent="0.2">
      <c r="A159" s="182"/>
      <c r="B159" s="44"/>
      <c r="C159" s="186"/>
      <c r="D159" s="184"/>
      <c r="E159" s="184"/>
      <c r="F159" s="184"/>
      <c r="G159" s="185"/>
      <c r="I159" s="45"/>
    </row>
    <row r="160" spans="1:9" ht="12.75" customHeight="1" x14ac:dyDescent="0.2">
      <c r="A160" s="182">
        <f>B160</f>
        <v>42078</v>
      </c>
      <c r="B160" s="43">
        <f>B158+1</f>
        <v>42078</v>
      </c>
      <c r="C160" s="186"/>
      <c r="D160" s="184"/>
      <c r="E160" s="184"/>
      <c r="F160" s="184" t="s">
        <v>279</v>
      </c>
      <c r="G160" s="185"/>
    </row>
    <row r="161" spans="1:9" ht="12.75" customHeight="1" x14ac:dyDescent="0.2">
      <c r="A161" s="182"/>
      <c r="B161" s="44"/>
      <c r="C161" s="186"/>
      <c r="D161" s="184"/>
      <c r="E161" s="184"/>
      <c r="F161" s="184"/>
      <c r="G161" s="185"/>
      <c r="I161" s="45"/>
    </row>
    <row r="162" spans="1:9" ht="12.75" customHeight="1" x14ac:dyDescent="0.2">
      <c r="A162" s="182">
        <f>B162</f>
        <v>42079</v>
      </c>
      <c r="B162" s="43">
        <f>B160+1</f>
        <v>42079</v>
      </c>
      <c r="C162" s="186"/>
      <c r="D162" s="184"/>
      <c r="E162" s="184"/>
      <c r="F162" s="184"/>
      <c r="G162" s="185"/>
    </row>
    <row r="163" spans="1:9" ht="12.75" customHeight="1" x14ac:dyDescent="0.2">
      <c r="A163" s="182"/>
      <c r="B163" s="44"/>
      <c r="C163" s="186"/>
      <c r="D163" s="184"/>
      <c r="E163" s="184"/>
      <c r="F163" s="184"/>
      <c r="G163" s="185"/>
      <c r="I163" s="45"/>
    </row>
    <row r="164" spans="1:9" ht="12.75" customHeight="1" x14ac:dyDescent="0.2">
      <c r="A164" s="182">
        <f>B164</f>
        <v>42080</v>
      </c>
      <c r="B164" s="43">
        <f>B162+1</f>
        <v>42080</v>
      </c>
      <c r="C164" s="186"/>
      <c r="D164" s="184"/>
      <c r="E164" s="184"/>
      <c r="F164" s="184"/>
      <c r="G164" s="185"/>
    </row>
    <row r="165" spans="1:9" ht="12.75" customHeight="1" x14ac:dyDescent="0.2">
      <c r="A165" s="182"/>
      <c r="B165" s="44"/>
      <c r="C165" s="186"/>
      <c r="D165" s="184"/>
      <c r="E165" s="184"/>
      <c r="F165" s="184"/>
      <c r="G165" s="185"/>
      <c r="I165" s="45"/>
    </row>
    <row r="166" spans="1:9" ht="12.75" customHeight="1" x14ac:dyDescent="0.2">
      <c r="A166" s="182">
        <f>B166</f>
        <v>42081</v>
      </c>
      <c r="B166" s="43">
        <f>B164+1</f>
        <v>42081</v>
      </c>
      <c r="C166" s="186"/>
      <c r="D166" s="184"/>
      <c r="E166" s="184"/>
      <c r="F166" s="184"/>
      <c r="G166" s="185"/>
    </row>
    <row r="167" spans="1:9" ht="12.75" customHeight="1" x14ac:dyDescent="0.2">
      <c r="A167" s="182"/>
      <c r="B167" s="44"/>
      <c r="C167" s="186"/>
      <c r="D167" s="184"/>
      <c r="E167" s="184"/>
      <c r="F167" s="184"/>
      <c r="G167" s="185"/>
      <c r="I167" s="45"/>
    </row>
    <row r="168" spans="1:9" ht="12.75" customHeight="1" x14ac:dyDescent="0.2">
      <c r="A168" s="182">
        <f>B168</f>
        <v>42082</v>
      </c>
      <c r="B168" s="43">
        <f>B166+1</f>
        <v>42082</v>
      </c>
      <c r="C168" s="186"/>
      <c r="D168" s="184"/>
      <c r="E168" s="184"/>
      <c r="F168" s="184"/>
      <c r="G168" s="185"/>
    </row>
    <row r="169" spans="1:9" ht="12.75" customHeight="1" x14ac:dyDescent="0.2">
      <c r="A169" s="182"/>
      <c r="B169" s="44"/>
      <c r="C169" s="186"/>
      <c r="D169" s="184"/>
      <c r="E169" s="184"/>
      <c r="F169" s="184"/>
      <c r="G169" s="185"/>
      <c r="I169" s="45"/>
    </row>
    <row r="170" spans="1:9" ht="12.75" customHeight="1" x14ac:dyDescent="0.2">
      <c r="A170" s="182">
        <f>B170</f>
        <v>42083</v>
      </c>
      <c r="B170" s="43">
        <f>B168+1</f>
        <v>42083</v>
      </c>
      <c r="C170" s="186"/>
      <c r="D170" s="184"/>
      <c r="E170" s="184" t="s">
        <v>4</v>
      </c>
      <c r="F170" s="184" t="s">
        <v>280</v>
      </c>
      <c r="G170" s="185"/>
    </row>
    <row r="171" spans="1:9" ht="12.75" customHeight="1" x14ac:dyDescent="0.2">
      <c r="A171" s="182"/>
      <c r="B171" s="44"/>
      <c r="C171" s="186"/>
      <c r="D171" s="184"/>
      <c r="E171" s="184"/>
      <c r="F171" s="184"/>
      <c r="G171" s="185"/>
      <c r="I171" s="45"/>
    </row>
    <row r="172" spans="1:9" ht="12.75" customHeight="1" x14ac:dyDescent="0.2">
      <c r="A172" s="182">
        <f>B172</f>
        <v>42084</v>
      </c>
      <c r="B172" s="43">
        <f>B170+1</f>
        <v>42084</v>
      </c>
      <c r="C172" s="186"/>
      <c r="D172" s="184"/>
      <c r="E172" s="184"/>
      <c r="F172" s="184"/>
      <c r="G172" s="185"/>
    </row>
    <row r="173" spans="1:9" ht="12.75" customHeight="1" x14ac:dyDescent="0.2">
      <c r="A173" s="182"/>
      <c r="B173" s="44"/>
      <c r="C173" s="186"/>
      <c r="D173" s="184"/>
      <c r="E173" s="184"/>
      <c r="F173" s="184"/>
      <c r="G173" s="185"/>
      <c r="I173" s="45"/>
    </row>
    <row r="174" spans="1:9" ht="12.75" customHeight="1" x14ac:dyDescent="0.2">
      <c r="A174" s="182">
        <f>B174</f>
        <v>42085</v>
      </c>
      <c r="B174" s="43">
        <f>B172+1</f>
        <v>42085</v>
      </c>
      <c r="C174" s="186"/>
      <c r="D174" s="184"/>
      <c r="E174" s="184"/>
      <c r="F174" s="184"/>
      <c r="G174" s="185"/>
    </row>
    <row r="175" spans="1:9" ht="12.75" customHeight="1" x14ac:dyDescent="0.2">
      <c r="A175" s="182"/>
      <c r="B175" s="44"/>
      <c r="C175" s="186"/>
      <c r="D175" s="184"/>
      <c r="E175" s="184"/>
      <c r="F175" s="184"/>
      <c r="G175" s="185"/>
      <c r="I175" s="45"/>
    </row>
    <row r="176" spans="1:9" ht="12.75" customHeight="1" x14ac:dyDescent="0.2">
      <c r="A176" s="182">
        <f>B176</f>
        <v>42086</v>
      </c>
      <c r="B176" s="43">
        <f>B174+1</f>
        <v>42086</v>
      </c>
      <c r="C176" s="186"/>
      <c r="D176" s="184"/>
      <c r="E176" s="184"/>
      <c r="F176" s="184"/>
      <c r="G176" s="185"/>
    </row>
    <row r="177" spans="1:9" ht="12.75" customHeight="1" x14ac:dyDescent="0.2">
      <c r="A177" s="182"/>
      <c r="B177" s="44"/>
      <c r="C177" s="186"/>
      <c r="D177" s="184"/>
      <c r="E177" s="184"/>
      <c r="F177" s="184"/>
      <c r="G177" s="185"/>
      <c r="I177" s="45"/>
    </row>
    <row r="178" spans="1:9" ht="12.75" customHeight="1" x14ac:dyDescent="0.2">
      <c r="A178" s="182">
        <f>B178</f>
        <v>42087</v>
      </c>
      <c r="B178" s="43">
        <f>B176+1</f>
        <v>42087</v>
      </c>
      <c r="C178" s="186"/>
      <c r="D178" s="184"/>
      <c r="E178" s="184"/>
      <c r="F178" s="184"/>
      <c r="G178" s="185"/>
    </row>
    <row r="179" spans="1:9" ht="12.75" customHeight="1" x14ac:dyDescent="0.2">
      <c r="A179" s="182"/>
      <c r="B179" s="44"/>
      <c r="C179" s="186"/>
      <c r="D179" s="184"/>
      <c r="E179" s="184"/>
      <c r="F179" s="184"/>
      <c r="G179" s="185"/>
      <c r="I179" s="45"/>
    </row>
    <row r="180" spans="1:9" ht="12.75" customHeight="1" x14ac:dyDescent="0.2">
      <c r="A180" s="182">
        <f>B180</f>
        <v>42088</v>
      </c>
      <c r="B180" s="43">
        <f>B178+1</f>
        <v>42088</v>
      </c>
      <c r="C180" s="186"/>
      <c r="D180" s="184"/>
      <c r="E180" s="184"/>
      <c r="F180" s="184"/>
      <c r="G180" s="185"/>
    </row>
    <row r="181" spans="1:9" ht="12.75" customHeight="1" x14ac:dyDescent="0.2">
      <c r="A181" s="182"/>
      <c r="B181" s="44"/>
      <c r="C181" s="186"/>
      <c r="D181" s="184"/>
      <c r="E181" s="184"/>
      <c r="F181" s="184"/>
      <c r="G181" s="185"/>
      <c r="I181" s="45"/>
    </row>
    <row r="182" spans="1:9" ht="12.75" customHeight="1" x14ac:dyDescent="0.2">
      <c r="A182" s="182">
        <f>B182</f>
        <v>42089</v>
      </c>
      <c r="B182" s="43">
        <f>B180+1</f>
        <v>42089</v>
      </c>
      <c r="C182" s="186"/>
      <c r="D182" s="184"/>
      <c r="E182" s="184"/>
      <c r="F182" s="184"/>
      <c r="G182" s="185"/>
    </row>
    <row r="183" spans="1:9" ht="12.75" customHeight="1" x14ac:dyDescent="0.2">
      <c r="A183" s="182"/>
      <c r="B183" s="44"/>
      <c r="C183" s="186"/>
      <c r="D183" s="184"/>
      <c r="E183" s="184"/>
      <c r="F183" s="184"/>
      <c r="G183" s="185"/>
      <c r="I183" s="45"/>
    </row>
    <row r="184" spans="1:9" ht="12.75" customHeight="1" x14ac:dyDescent="0.2">
      <c r="A184" s="182">
        <f>B184</f>
        <v>42090</v>
      </c>
      <c r="B184" s="43">
        <f>B182+1</f>
        <v>42090</v>
      </c>
      <c r="C184" s="186"/>
      <c r="D184" s="184" t="s">
        <v>13</v>
      </c>
      <c r="E184" s="184" t="s">
        <v>4</v>
      </c>
      <c r="F184" s="184"/>
      <c r="G184" s="185" t="s">
        <v>158</v>
      </c>
    </row>
    <row r="185" spans="1:9" ht="12.75" customHeight="1" x14ac:dyDescent="0.2">
      <c r="A185" s="182"/>
      <c r="B185" s="44"/>
      <c r="C185" s="186"/>
      <c r="D185" s="184"/>
      <c r="E185" s="184"/>
      <c r="F185" s="184"/>
      <c r="G185" s="185"/>
      <c r="I185" s="45"/>
    </row>
    <row r="186" spans="1:9" ht="12.75" customHeight="1" x14ac:dyDescent="0.2">
      <c r="A186" s="182">
        <f>B186</f>
        <v>42091</v>
      </c>
      <c r="B186" s="43">
        <f>B184+1</f>
        <v>42091</v>
      </c>
      <c r="C186" s="186"/>
      <c r="D186" s="184"/>
      <c r="E186" s="184"/>
      <c r="F186" s="184"/>
      <c r="G186" s="185"/>
    </row>
    <row r="187" spans="1:9" ht="12.75" customHeight="1" x14ac:dyDescent="0.2">
      <c r="A187" s="182"/>
      <c r="B187" s="44"/>
      <c r="C187" s="186"/>
      <c r="D187" s="184"/>
      <c r="E187" s="184"/>
      <c r="F187" s="184"/>
      <c r="G187" s="185"/>
      <c r="I187" s="45"/>
    </row>
    <row r="188" spans="1:9" ht="12.75" customHeight="1" x14ac:dyDescent="0.2">
      <c r="A188" s="182">
        <f>B188</f>
        <v>42092</v>
      </c>
      <c r="B188" s="43">
        <f>B186+1</f>
        <v>42092</v>
      </c>
      <c r="C188" s="186"/>
      <c r="D188" s="184"/>
      <c r="E188" s="184"/>
      <c r="F188" s="184"/>
      <c r="G188" s="185"/>
    </row>
    <row r="189" spans="1:9" ht="12.75" customHeight="1" x14ac:dyDescent="0.2">
      <c r="A189" s="182"/>
      <c r="B189" s="44"/>
      <c r="C189" s="186"/>
      <c r="D189" s="184"/>
      <c r="E189" s="184"/>
      <c r="F189" s="184"/>
      <c r="G189" s="185"/>
      <c r="I189" s="45"/>
    </row>
    <row r="190" spans="1:9" ht="12.75" customHeight="1" x14ac:dyDescent="0.2">
      <c r="A190" s="182">
        <f>B190</f>
        <v>42093</v>
      </c>
      <c r="B190" s="43">
        <f>B188+1</f>
        <v>42093</v>
      </c>
      <c r="C190" s="186" t="s">
        <v>14</v>
      </c>
      <c r="D190" s="184"/>
      <c r="E190" s="184"/>
      <c r="F190" s="184"/>
      <c r="G190" s="185"/>
    </row>
    <row r="191" spans="1:9" ht="12.75" customHeight="1" x14ac:dyDescent="0.2">
      <c r="A191" s="182"/>
      <c r="B191" s="44"/>
      <c r="C191" s="186"/>
      <c r="D191" s="184"/>
      <c r="E191" s="184"/>
      <c r="F191" s="184"/>
      <c r="G191" s="185"/>
      <c r="I191" s="45"/>
    </row>
    <row r="192" spans="1:9" ht="12.75" customHeight="1" x14ac:dyDescent="0.2">
      <c r="A192" s="182">
        <f>B192</f>
        <v>42094</v>
      </c>
      <c r="B192" s="43">
        <f>B190+1</f>
        <v>42094</v>
      </c>
      <c r="C192" s="186" t="s">
        <v>14</v>
      </c>
      <c r="D192" s="184"/>
      <c r="E192" s="184"/>
      <c r="F192" s="184"/>
      <c r="G192" s="185"/>
    </row>
    <row r="193" spans="1:9" ht="12.75" customHeight="1" x14ac:dyDescent="0.2">
      <c r="A193" s="182"/>
      <c r="B193" s="44"/>
      <c r="C193" s="186"/>
      <c r="D193" s="184"/>
      <c r="E193" s="184"/>
      <c r="F193" s="184"/>
      <c r="G193" s="185"/>
      <c r="I193" s="45"/>
    </row>
    <row r="194" spans="1:9" ht="12.75" customHeight="1" x14ac:dyDescent="0.2">
      <c r="A194" s="182">
        <f>B194</f>
        <v>42095</v>
      </c>
      <c r="B194" s="43">
        <f>B192+1</f>
        <v>42095</v>
      </c>
      <c r="C194" s="186" t="s">
        <v>14</v>
      </c>
      <c r="D194" s="184"/>
      <c r="E194" s="184"/>
      <c r="F194" s="184" t="s">
        <v>277</v>
      </c>
      <c r="G194" s="185"/>
    </row>
    <row r="195" spans="1:9" ht="12.75" customHeight="1" x14ac:dyDescent="0.2">
      <c r="A195" s="182"/>
      <c r="B195" s="44"/>
      <c r="C195" s="186"/>
      <c r="D195" s="184"/>
      <c r="E195" s="184"/>
      <c r="F195" s="184"/>
      <c r="G195" s="185"/>
      <c r="I195" s="45"/>
    </row>
    <row r="196" spans="1:9" ht="12.75" customHeight="1" x14ac:dyDescent="0.2">
      <c r="A196" s="182">
        <f>B196</f>
        <v>42096</v>
      </c>
      <c r="B196" s="43">
        <f>B194+1</f>
        <v>42096</v>
      </c>
      <c r="C196" s="186" t="s">
        <v>14</v>
      </c>
      <c r="D196" s="184"/>
      <c r="E196" s="184"/>
      <c r="F196" s="184" t="s">
        <v>286</v>
      </c>
      <c r="G196" s="185"/>
    </row>
    <row r="197" spans="1:9" ht="12.75" customHeight="1" x14ac:dyDescent="0.2">
      <c r="A197" s="182"/>
      <c r="B197" s="44"/>
      <c r="C197" s="186"/>
      <c r="D197" s="184"/>
      <c r="E197" s="184"/>
      <c r="F197" s="184"/>
      <c r="G197" s="185"/>
      <c r="I197" s="45"/>
    </row>
    <row r="198" spans="1:9" ht="12.75" customHeight="1" x14ac:dyDescent="0.2">
      <c r="A198" s="182">
        <f>B198</f>
        <v>42097</v>
      </c>
      <c r="B198" s="43">
        <f>B196+1</f>
        <v>42097</v>
      </c>
      <c r="C198" s="186" t="s">
        <v>14</v>
      </c>
      <c r="D198" s="184"/>
      <c r="E198" s="184"/>
      <c r="F198" s="184"/>
      <c r="G198" s="185"/>
    </row>
    <row r="199" spans="1:9" ht="12.75" customHeight="1" x14ac:dyDescent="0.2">
      <c r="A199" s="182"/>
      <c r="B199" s="44" t="s">
        <v>15</v>
      </c>
      <c r="C199" s="186"/>
      <c r="D199" s="184"/>
      <c r="E199" s="184"/>
      <c r="F199" s="184"/>
      <c r="G199" s="185"/>
      <c r="I199" s="45"/>
    </row>
    <row r="200" spans="1:9" ht="12.75" customHeight="1" x14ac:dyDescent="0.2">
      <c r="A200" s="182">
        <f>B200</f>
        <v>42098</v>
      </c>
      <c r="B200" s="43">
        <f>B198+1</f>
        <v>42098</v>
      </c>
      <c r="C200" s="186" t="s">
        <v>14</v>
      </c>
      <c r="D200" s="184"/>
      <c r="E200" s="184"/>
      <c r="F200" s="184"/>
      <c r="G200" s="185"/>
    </row>
    <row r="201" spans="1:9" ht="12.75" customHeight="1" x14ac:dyDescent="0.2">
      <c r="A201" s="182"/>
      <c r="B201" s="44"/>
      <c r="C201" s="186"/>
      <c r="D201" s="184"/>
      <c r="E201" s="184"/>
      <c r="F201" s="184"/>
      <c r="G201" s="185"/>
      <c r="I201" s="45"/>
    </row>
    <row r="202" spans="1:9" ht="12.75" customHeight="1" x14ac:dyDescent="0.2">
      <c r="A202" s="182">
        <f>B202</f>
        <v>42099</v>
      </c>
      <c r="B202" s="43">
        <f>B200+1</f>
        <v>42099</v>
      </c>
      <c r="C202" s="186" t="s">
        <v>14</v>
      </c>
      <c r="D202" s="184"/>
      <c r="E202" s="184"/>
      <c r="F202" s="184" t="s">
        <v>281</v>
      </c>
      <c r="G202" s="185"/>
    </row>
    <row r="203" spans="1:9" ht="12.75" customHeight="1" x14ac:dyDescent="0.2">
      <c r="A203" s="182"/>
      <c r="B203" s="44" t="s">
        <v>16</v>
      </c>
      <c r="C203" s="186"/>
      <c r="D203" s="184"/>
      <c r="E203" s="184"/>
      <c r="F203" s="184"/>
      <c r="G203" s="185"/>
      <c r="I203" s="45"/>
    </row>
    <row r="204" spans="1:9" ht="12.75" customHeight="1" x14ac:dyDescent="0.2">
      <c r="A204" s="182">
        <f>B204</f>
        <v>42100</v>
      </c>
      <c r="B204" s="43">
        <f>B202+1</f>
        <v>42100</v>
      </c>
      <c r="C204" s="186" t="s">
        <v>14</v>
      </c>
      <c r="D204" s="184"/>
      <c r="E204" s="184"/>
      <c r="F204" s="184"/>
      <c r="G204" s="185"/>
    </row>
    <row r="205" spans="1:9" ht="12.75" customHeight="1" x14ac:dyDescent="0.2">
      <c r="A205" s="182"/>
      <c r="B205" s="44" t="s">
        <v>17</v>
      </c>
      <c r="C205" s="186"/>
      <c r="D205" s="184"/>
      <c r="E205" s="184"/>
      <c r="F205" s="184"/>
      <c r="G205" s="185"/>
      <c r="I205" s="45"/>
    </row>
    <row r="206" spans="1:9" ht="12.75" customHeight="1" x14ac:dyDescent="0.2">
      <c r="A206" s="182">
        <f>B206</f>
        <v>42101</v>
      </c>
      <c r="B206" s="43">
        <f>B204+1</f>
        <v>42101</v>
      </c>
      <c r="C206" s="186" t="s">
        <v>14</v>
      </c>
      <c r="D206" s="184"/>
      <c r="E206" s="184"/>
      <c r="F206" s="184"/>
      <c r="G206" s="185"/>
    </row>
    <row r="207" spans="1:9" ht="12.75" customHeight="1" x14ac:dyDescent="0.2">
      <c r="A207" s="182"/>
      <c r="B207" s="44"/>
      <c r="C207" s="186"/>
      <c r="D207" s="184"/>
      <c r="E207" s="184"/>
      <c r="F207" s="184"/>
      <c r="G207" s="185"/>
      <c r="I207" s="45"/>
    </row>
    <row r="208" spans="1:9" ht="12.75" customHeight="1" x14ac:dyDescent="0.2">
      <c r="A208" s="182">
        <f>B208</f>
        <v>42102</v>
      </c>
      <c r="B208" s="43">
        <f>B206+1</f>
        <v>42102</v>
      </c>
      <c r="C208" s="186" t="s">
        <v>14</v>
      </c>
      <c r="D208" s="184"/>
      <c r="E208" s="184"/>
      <c r="F208" s="184"/>
      <c r="G208" s="185"/>
    </row>
    <row r="209" spans="1:9" ht="12.75" customHeight="1" x14ac:dyDescent="0.2">
      <c r="A209" s="182"/>
      <c r="B209" s="44"/>
      <c r="C209" s="186"/>
      <c r="D209" s="184"/>
      <c r="E209" s="184"/>
      <c r="F209" s="184"/>
      <c r="G209" s="185"/>
      <c r="I209" s="45"/>
    </row>
    <row r="210" spans="1:9" ht="12.75" customHeight="1" x14ac:dyDescent="0.2">
      <c r="A210" s="182">
        <f>B210</f>
        <v>42103</v>
      </c>
      <c r="B210" s="43">
        <f>B208+1</f>
        <v>42103</v>
      </c>
      <c r="C210" s="186" t="s">
        <v>14</v>
      </c>
      <c r="D210" s="184"/>
      <c r="E210" s="184"/>
      <c r="F210" s="184"/>
      <c r="G210" s="185"/>
    </row>
    <row r="211" spans="1:9" ht="12.75" customHeight="1" x14ac:dyDescent="0.2">
      <c r="A211" s="182"/>
      <c r="B211" s="44"/>
      <c r="C211" s="186"/>
      <c r="D211" s="184"/>
      <c r="E211" s="184"/>
      <c r="F211" s="184"/>
      <c r="G211" s="185"/>
      <c r="I211" s="45"/>
    </row>
    <row r="212" spans="1:9" ht="12.75" customHeight="1" x14ac:dyDescent="0.2">
      <c r="A212" s="182">
        <f>B212</f>
        <v>42104</v>
      </c>
      <c r="B212" s="43">
        <f>B210+1</f>
        <v>42104</v>
      </c>
      <c r="C212" s="186" t="s">
        <v>14</v>
      </c>
      <c r="D212" s="184"/>
      <c r="E212" s="184"/>
      <c r="F212" s="184"/>
      <c r="G212" s="185"/>
    </row>
    <row r="213" spans="1:9" ht="12.75" customHeight="1" x14ac:dyDescent="0.2">
      <c r="A213" s="182"/>
      <c r="B213" s="44"/>
      <c r="C213" s="186"/>
      <c r="D213" s="184"/>
      <c r="E213" s="184"/>
      <c r="F213" s="184"/>
      <c r="G213" s="185"/>
      <c r="I213" s="45"/>
    </row>
    <row r="214" spans="1:9" ht="12.75" customHeight="1" x14ac:dyDescent="0.2">
      <c r="A214" s="182">
        <f>B214</f>
        <v>42105</v>
      </c>
      <c r="B214" s="43">
        <f>B212+1</f>
        <v>42105</v>
      </c>
      <c r="C214" s="186" t="s">
        <v>14</v>
      </c>
      <c r="D214" s="184"/>
      <c r="E214" s="184"/>
      <c r="F214" s="184"/>
      <c r="G214" s="185"/>
    </row>
    <row r="215" spans="1:9" ht="12.75" customHeight="1" x14ac:dyDescent="0.2">
      <c r="A215" s="182"/>
      <c r="B215" s="44"/>
      <c r="C215" s="186"/>
      <c r="D215" s="184"/>
      <c r="E215" s="184"/>
      <c r="F215" s="184"/>
      <c r="G215" s="185"/>
      <c r="I215" s="45"/>
    </row>
    <row r="216" spans="1:9" ht="12.75" customHeight="1" x14ac:dyDescent="0.2">
      <c r="A216" s="182">
        <f>B216</f>
        <v>42106</v>
      </c>
      <c r="B216" s="43">
        <f>B214+1</f>
        <v>42106</v>
      </c>
      <c r="C216" s="186"/>
      <c r="D216" s="184"/>
      <c r="E216" s="184"/>
      <c r="F216" s="184"/>
      <c r="G216" s="185"/>
    </row>
    <row r="217" spans="1:9" ht="12.75" customHeight="1" x14ac:dyDescent="0.2">
      <c r="A217" s="182"/>
      <c r="B217" s="44"/>
      <c r="C217" s="186"/>
      <c r="D217" s="184"/>
      <c r="E217" s="184"/>
      <c r="F217" s="184"/>
      <c r="G217" s="185"/>
      <c r="I217" s="45"/>
    </row>
    <row r="218" spans="1:9" ht="12.75" customHeight="1" x14ac:dyDescent="0.2">
      <c r="A218" s="182">
        <f>B218</f>
        <v>42107</v>
      </c>
      <c r="B218" s="43">
        <f>B216+1</f>
        <v>42107</v>
      </c>
      <c r="C218" s="186"/>
      <c r="D218" s="184"/>
      <c r="E218" s="184"/>
      <c r="F218" s="184"/>
      <c r="G218" s="185"/>
    </row>
    <row r="219" spans="1:9" ht="12.75" customHeight="1" x14ac:dyDescent="0.2">
      <c r="A219" s="182"/>
      <c r="B219" s="44"/>
      <c r="C219" s="186"/>
      <c r="D219" s="184"/>
      <c r="E219" s="184"/>
      <c r="F219" s="184"/>
      <c r="G219" s="185"/>
      <c r="I219" s="45"/>
    </row>
    <row r="220" spans="1:9" ht="12.75" customHeight="1" x14ac:dyDescent="0.2">
      <c r="A220" s="182">
        <f>B220</f>
        <v>42108</v>
      </c>
      <c r="B220" s="43">
        <f>B218+1</f>
        <v>42108</v>
      </c>
      <c r="C220" s="186"/>
      <c r="D220" s="184"/>
      <c r="E220" s="184"/>
      <c r="F220" s="184"/>
      <c r="G220" s="185"/>
    </row>
    <row r="221" spans="1:9" ht="12.75" customHeight="1" x14ac:dyDescent="0.2">
      <c r="A221" s="182"/>
      <c r="B221" s="44"/>
      <c r="C221" s="186"/>
      <c r="D221" s="184"/>
      <c r="E221" s="184"/>
      <c r="F221" s="184"/>
      <c r="G221" s="185"/>
      <c r="I221" s="45"/>
    </row>
    <row r="222" spans="1:9" ht="12.75" customHeight="1" x14ac:dyDescent="0.2">
      <c r="A222" s="182">
        <f>B222</f>
        <v>42109</v>
      </c>
      <c r="B222" s="43">
        <f>B220+1</f>
        <v>42109</v>
      </c>
      <c r="C222" s="186"/>
      <c r="D222" s="184"/>
      <c r="E222" s="184"/>
      <c r="F222" s="184"/>
      <c r="G222" s="185"/>
    </row>
    <row r="223" spans="1:9" ht="12.75" customHeight="1" x14ac:dyDescent="0.2">
      <c r="A223" s="182"/>
      <c r="B223" s="44"/>
      <c r="C223" s="186"/>
      <c r="D223" s="184"/>
      <c r="E223" s="184"/>
      <c r="F223" s="184"/>
      <c r="G223" s="185"/>
      <c r="I223" s="45"/>
    </row>
    <row r="224" spans="1:9" ht="12.75" customHeight="1" x14ac:dyDescent="0.2">
      <c r="A224" s="182">
        <f>B224</f>
        <v>42110</v>
      </c>
      <c r="B224" s="43">
        <f>B222+1</f>
        <v>42110</v>
      </c>
      <c r="C224" s="186"/>
      <c r="D224" s="184"/>
      <c r="E224" s="184"/>
      <c r="F224" s="184"/>
      <c r="G224" s="185"/>
    </row>
    <row r="225" spans="1:9" ht="12.75" customHeight="1" x14ac:dyDescent="0.2">
      <c r="A225" s="182"/>
      <c r="B225" s="44"/>
      <c r="C225" s="186"/>
      <c r="D225" s="184"/>
      <c r="E225" s="184"/>
      <c r="F225" s="184"/>
      <c r="G225" s="185"/>
      <c r="I225" s="45"/>
    </row>
    <row r="226" spans="1:9" ht="12.75" customHeight="1" x14ac:dyDescent="0.2">
      <c r="A226" s="182">
        <f>B226</f>
        <v>42111</v>
      </c>
      <c r="B226" s="43">
        <f>B224+1</f>
        <v>42111</v>
      </c>
      <c r="C226" s="186"/>
      <c r="D226" s="184"/>
      <c r="E226" s="184" t="s">
        <v>4</v>
      </c>
      <c r="F226" s="184" t="s">
        <v>287</v>
      </c>
      <c r="G226" s="185"/>
    </row>
    <row r="227" spans="1:9" ht="12.75" customHeight="1" x14ac:dyDescent="0.2">
      <c r="A227" s="182"/>
      <c r="B227" s="44"/>
      <c r="C227" s="186"/>
      <c r="D227" s="184"/>
      <c r="E227" s="184"/>
      <c r="F227" s="184"/>
      <c r="G227" s="185"/>
      <c r="I227" s="45"/>
    </row>
    <row r="228" spans="1:9" ht="12.75" customHeight="1" x14ac:dyDescent="0.2">
      <c r="A228" s="182">
        <f>B228</f>
        <v>42112</v>
      </c>
      <c r="B228" s="43">
        <f>B226+1</f>
        <v>42112</v>
      </c>
      <c r="C228" s="186"/>
      <c r="D228" s="184"/>
      <c r="E228" s="184"/>
      <c r="F228" s="184"/>
      <c r="G228" s="185"/>
    </row>
    <row r="229" spans="1:9" ht="12.75" customHeight="1" x14ac:dyDescent="0.2">
      <c r="A229" s="182"/>
      <c r="B229" s="44"/>
      <c r="C229" s="186"/>
      <c r="D229" s="184"/>
      <c r="E229" s="184"/>
      <c r="F229" s="184"/>
      <c r="G229" s="185"/>
      <c r="I229" s="45"/>
    </row>
    <row r="230" spans="1:9" ht="12.75" customHeight="1" x14ac:dyDescent="0.2">
      <c r="A230" s="182">
        <f>B230</f>
        <v>42113</v>
      </c>
      <c r="B230" s="43">
        <f>B228+1</f>
        <v>42113</v>
      </c>
      <c r="C230" s="186"/>
      <c r="D230" s="184"/>
      <c r="E230" s="184"/>
      <c r="F230" s="184" t="s">
        <v>279</v>
      </c>
      <c r="G230" s="185"/>
    </row>
    <row r="231" spans="1:9" ht="12.75" customHeight="1" x14ac:dyDescent="0.2">
      <c r="A231" s="182"/>
      <c r="B231" s="44"/>
      <c r="C231" s="186"/>
      <c r="D231" s="184"/>
      <c r="E231" s="184"/>
      <c r="F231" s="184"/>
      <c r="G231" s="185"/>
      <c r="I231" s="45"/>
    </row>
    <row r="232" spans="1:9" ht="12.75" customHeight="1" x14ac:dyDescent="0.2">
      <c r="A232" s="182">
        <f>B232</f>
        <v>42114</v>
      </c>
      <c r="B232" s="43">
        <f>B230+1</f>
        <v>42114</v>
      </c>
      <c r="C232" s="186"/>
      <c r="D232" s="184"/>
      <c r="E232" s="184"/>
      <c r="F232" s="184"/>
      <c r="G232" s="185"/>
    </row>
    <row r="233" spans="1:9" ht="12.75" customHeight="1" x14ac:dyDescent="0.2">
      <c r="A233" s="182"/>
      <c r="B233" s="44"/>
      <c r="C233" s="186"/>
      <c r="D233" s="184"/>
      <c r="E233" s="184"/>
      <c r="F233" s="184"/>
      <c r="G233" s="185"/>
      <c r="I233" s="45"/>
    </row>
    <row r="234" spans="1:9" ht="12.75" customHeight="1" x14ac:dyDescent="0.2">
      <c r="A234" s="182">
        <f>B234</f>
        <v>42115</v>
      </c>
      <c r="B234" s="43">
        <f>B232+1</f>
        <v>42115</v>
      </c>
      <c r="C234" s="186"/>
      <c r="D234" s="184"/>
      <c r="E234" s="184"/>
      <c r="F234" s="184"/>
      <c r="G234" s="185"/>
    </row>
    <row r="235" spans="1:9" ht="12.75" customHeight="1" x14ac:dyDescent="0.2">
      <c r="A235" s="182"/>
      <c r="B235" s="44"/>
      <c r="C235" s="186"/>
      <c r="D235" s="184"/>
      <c r="E235" s="184"/>
      <c r="F235" s="184"/>
      <c r="G235" s="185"/>
      <c r="I235" s="45"/>
    </row>
    <row r="236" spans="1:9" ht="12.75" customHeight="1" x14ac:dyDescent="0.2">
      <c r="A236" s="182">
        <f>B236</f>
        <v>42116</v>
      </c>
      <c r="B236" s="43">
        <f>B234+1</f>
        <v>42116</v>
      </c>
      <c r="C236" s="186"/>
      <c r="D236" s="184"/>
      <c r="E236" s="184"/>
      <c r="F236" s="184"/>
      <c r="G236" s="185"/>
    </row>
    <row r="237" spans="1:9" ht="12.75" customHeight="1" x14ac:dyDescent="0.2">
      <c r="A237" s="182"/>
      <c r="B237" s="44"/>
      <c r="C237" s="186"/>
      <c r="D237" s="184"/>
      <c r="E237" s="184"/>
      <c r="F237" s="184"/>
      <c r="G237" s="185"/>
      <c r="I237" s="45"/>
    </row>
    <row r="238" spans="1:9" ht="12.75" customHeight="1" x14ac:dyDescent="0.2">
      <c r="A238" s="182">
        <f>B238</f>
        <v>42117</v>
      </c>
      <c r="B238" s="43">
        <f>B236+1</f>
        <v>42117</v>
      </c>
      <c r="C238" s="186"/>
      <c r="D238" s="184"/>
      <c r="E238" s="184"/>
      <c r="F238" s="184"/>
      <c r="G238" s="185"/>
    </row>
    <row r="239" spans="1:9" ht="12.75" customHeight="1" x14ac:dyDescent="0.2">
      <c r="A239" s="182"/>
      <c r="B239" s="44"/>
      <c r="C239" s="186"/>
      <c r="D239" s="184"/>
      <c r="E239" s="184"/>
      <c r="F239" s="184"/>
      <c r="G239" s="185"/>
      <c r="I239" s="45"/>
    </row>
    <row r="240" spans="1:9" ht="12.75" customHeight="1" x14ac:dyDescent="0.2">
      <c r="A240" s="182">
        <f>B240</f>
        <v>42118</v>
      </c>
      <c r="B240" s="43">
        <f>B238+1</f>
        <v>42118</v>
      </c>
      <c r="C240" s="186"/>
      <c r="D240" s="184"/>
      <c r="E240" s="184" t="s">
        <v>4</v>
      </c>
      <c r="F240" s="184"/>
      <c r="G240" s="185"/>
    </row>
    <row r="241" spans="1:9" ht="12.75" customHeight="1" x14ac:dyDescent="0.2">
      <c r="A241" s="182"/>
      <c r="B241" s="44"/>
      <c r="C241" s="186"/>
      <c r="D241" s="184"/>
      <c r="E241" s="184"/>
      <c r="F241" s="184"/>
      <c r="G241" s="185"/>
      <c r="I241" s="45"/>
    </row>
    <row r="242" spans="1:9" ht="12.75" customHeight="1" x14ac:dyDescent="0.2">
      <c r="A242" s="182">
        <f>B242</f>
        <v>42119</v>
      </c>
      <c r="B242" s="43">
        <f>B240+1</f>
        <v>42119</v>
      </c>
      <c r="C242" s="186"/>
      <c r="D242" s="184"/>
      <c r="E242" s="184"/>
      <c r="F242" s="184"/>
      <c r="G242" s="185"/>
    </row>
    <row r="243" spans="1:9" ht="12.75" customHeight="1" x14ac:dyDescent="0.2">
      <c r="A243" s="182"/>
      <c r="B243" s="44"/>
      <c r="C243" s="186"/>
      <c r="D243" s="184"/>
      <c r="E243" s="184"/>
      <c r="F243" s="184"/>
      <c r="G243" s="185"/>
      <c r="I243" s="45"/>
    </row>
    <row r="244" spans="1:9" ht="12.75" customHeight="1" x14ac:dyDescent="0.2">
      <c r="A244" s="182">
        <f>B244</f>
        <v>42120</v>
      </c>
      <c r="B244" s="43">
        <f>B242+1</f>
        <v>42120</v>
      </c>
      <c r="C244" s="186"/>
      <c r="D244" s="184"/>
      <c r="E244" s="184"/>
      <c r="F244" s="184" t="s">
        <v>280</v>
      </c>
      <c r="G244" s="185"/>
    </row>
    <row r="245" spans="1:9" ht="12.75" customHeight="1" x14ac:dyDescent="0.2">
      <c r="A245" s="182"/>
      <c r="B245" s="44"/>
      <c r="C245" s="186"/>
      <c r="D245" s="184"/>
      <c r="E245" s="184"/>
      <c r="F245" s="184"/>
      <c r="G245" s="185"/>
      <c r="I245" s="45"/>
    </row>
    <row r="246" spans="1:9" ht="12.75" customHeight="1" x14ac:dyDescent="0.2">
      <c r="A246" s="182">
        <f>B246</f>
        <v>42121</v>
      </c>
      <c r="B246" s="43">
        <f>B244+1</f>
        <v>42121</v>
      </c>
      <c r="C246" s="186"/>
      <c r="D246" s="184"/>
      <c r="E246" s="184"/>
      <c r="F246" s="184"/>
      <c r="G246" s="185"/>
    </row>
    <row r="247" spans="1:9" ht="12.75" customHeight="1" x14ac:dyDescent="0.2">
      <c r="A247" s="182"/>
      <c r="B247" s="44"/>
      <c r="C247" s="186"/>
      <c r="D247" s="184"/>
      <c r="E247" s="184"/>
      <c r="F247" s="184"/>
      <c r="G247" s="185"/>
      <c r="I247" s="45"/>
    </row>
    <row r="248" spans="1:9" ht="12.75" customHeight="1" x14ac:dyDescent="0.2">
      <c r="A248" s="182">
        <f>B248</f>
        <v>42122</v>
      </c>
      <c r="B248" s="43">
        <f>B246+1</f>
        <v>42122</v>
      </c>
      <c r="C248" s="186"/>
      <c r="D248" s="184"/>
      <c r="E248" s="184"/>
      <c r="F248" s="184"/>
      <c r="G248" s="185"/>
    </row>
    <row r="249" spans="1:9" ht="12.75" customHeight="1" x14ac:dyDescent="0.2">
      <c r="A249" s="182"/>
      <c r="B249" s="44"/>
      <c r="C249" s="186"/>
      <c r="D249" s="184"/>
      <c r="E249" s="184"/>
      <c r="F249" s="184"/>
      <c r="G249" s="185"/>
      <c r="I249" s="45"/>
    </row>
    <row r="250" spans="1:9" ht="12.75" customHeight="1" x14ac:dyDescent="0.2">
      <c r="A250" s="182">
        <f>B250</f>
        <v>42123</v>
      </c>
      <c r="B250" s="43">
        <f>B248+1</f>
        <v>42123</v>
      </c>
      <c r="C250" s="186"/>
      <c r="D250" s="184"/>
      <c r="E250" s="184"/>
      <c r="F250" s="184"/>
      <c r="G250" s="185"/>
    </row>
    <row r="251" spans="1:9" ht="12.75" customHeight="1" x14ac:dyDescent="0.2">
      <c r="A251" s="182"/>
      <c r="B251" s="44"/>
      <c r="C251" s="186"/>
      <c r="D251" s="184"/>
      <c r="E251" s="184"/>
      <c r="F251" s="184"/>
      <c r="G251" s="185"/>
      <c r="I251" s="45"/>
    </row>
    <row r="252" spans="1:9" ht="12.75" customHeight="1" x14ac:dyDescent="0.2">
      <c r="A252" s="182">
        <f>B252</f>
        <v>42124</v>
      </c>
      <c r="B252" s="43">
        <f>B250+1</f>
        <v>42124</v>
      </c>
      <c r="C252" s="186"/>
      <c r="D252" s="184"/>
      <c r="E252" s="184"/>
      <c r="F252" s="184"/>
      <c r="G252" s="185"/>
    </row>
    <row r="253" spans="1:9" ht="12.75" customHeight="1" x14ac:dyDescent="0.2">
      <c r="A253" s="182"/>
      <c r="B253" s="44"/>
      <c r="C253" s="186"/>
      <c r="D253" s="184"/>
      <c r="E253" s="184"/>
      <c r="F253" s="184"/>
      <c r="G253" s="185"/>
      <c r="I253" s="45"/>
    </row>
    <row r="254" spans="1:9" ht="12.75" customHeight="1" x14ac:dyDescent="0.2">
      <c r="A254" s="182">
        <f>B254</f>
        <v>42125</v>
      </c>
      <c r="B254" s="43">
        <f>B252+1</f>
        <v>42125</v>
      </c>
      <c r="C254" s="186"/>
      <c r="D254" s="184"/>
      <c r="E254" s="184"/>
      <c r="F254" s="184"/>
      <c r="G254" s="185"/>
    </row>
    <row r="255" spans="1:9" ht="12.75" customHeight="1" x14ac:dyDescent="0.2">
      <c r="A255" s="182"/>
      <c r="B255" s="44" t="s">
        <v>163</v>
      </c>
      <c r="C255" s="186"/>
      <c r="D255" s="184"/>
      <c r="E255" s="184"/>
      <c r="F255" s="184"/>
      <c r="G255" s="185"/>
      <c r="I255" s="45"/>
    </row>
    <row r="256" spans="1:9" ht="12.75" customHeight="1" x14ac:dyDescent="0.2">
      <c r="A256" s="182">
        <f>B256</f>
        <v>42126</v>
      </c>
      <c r="B256" s="43">
        <f>B254+1</f>
        <v>42126</v>
      </c>
      <c r="C256" s="186"/>
      <c r="D256" s="184"/>
      <c r="E256" s="184"/>
      <c r="F256" s="184"/>
      <c r="G256" s="185"/>
    </row>
    <row r="257" spans="1:9" ht="12.75" customHeight="1" x14ac:dyDescent="0.2">
      <c r="A257" s="182"/>
      <c r="B257" s="44"/>
      <c r="C257" s="186"/>
      <c r="D257" s="184"/>
      <c r="E257" s="184"/>
      <c r="F257" s="184"/>
      <c r="G257" s="185"/>
      <c r="I257" s="45"/>
    </row>
    <row r="258" spans="1:9" ht="12.75" customHeight="1" x14ac:dyDescent="0.2">
      <c r="A258" s="182">
        <f>B258</f>
        <v>42127</v>
      </c>
      <c r="B258" s="43">
        <f>B256+1</f>
        <v>42127</v>
      </c>
      <c r="C258" s="186"/>
      <c r="D258" s="184"/>
      <c r="E258" s="184"/>
      <c r="F258" s="184" t="s">
        <v>288</v>
      </c>
      <c r="G258" s="185"/>
    </row>
    <row r="259" spans="1:9" ht="12.75" customHeight="1" x14ac:dyDescent="0.2">
      <c r="A259" s="182"/>
      <c r="B259" s="44"/>
      <c r="C259" s="186"/>
      <c r="D259" s="184"/>
      <c r="E259" s="184"/>
      <c r="F259" s="184"/>
      <c r="G259" s="185"/>
      <c r="I259" s="45"/>
    </row>
    <row r="260" spans="1:9" ht="12.75" customHeight="1" x14ac:dyDescent="0.2">
      <c r="A260" s="182">
        <f>B260</f>
        <v>42128</v>
      </c>
      <c r="B260" s="43">
        <f>B258+1</f>
        <v>42128</v>
      </c>
      <c r="C260" s="186"/>
      <c r="D260" s="184"/>
      <c r="E260" s="184"/>
      <c r="F260" s="184"/>
      <c r="G260" s="185"/>
    </row>
    <row r="261" spans="1:9" ht="12.75" customHeight="1" x14ac:dyDescent="0.2">
      <c r="A261" s="182"/>
      <c r="B261" s="44"/>
      <c r="C261" s="186"/>
      <c r="D261" s="184"/>
      <c r="E261" s="184"/>
      <c r="F261" s="184"/>
      <c r="G261" s="185"/>
      <c r="I261" s="45"/>
    </row>
    <row r="262" spans="1:9" ht="12.75" customHeight="1" x14ac:dyDescent="0.2">
      <c r="A262" s="182">
        <f>B262</f>
        <v>42129</v>
      </c>
      <c r="B262" s="43">
        <f>B260+1</f>
        <v>42129</v>
      </c>
      <c r="C262" s="186"/>
      <c r="D262" s="184"/>
      <c r="E262" s="184"/>
      <c r="F262" s="184"/>
      <c r="G262" s="185"/>
    </row>
    <row r="263" spans="1:9" ht="12.75" customHeight="1" x14ac:dyDescent="0.2">
      <c r="A263" s="182"/>
      <c r="B263" s="44"/>
      <c r="C263" s="186"/>
      <c r="D263" s="184"/>
      <c r="E263" s="184"/>
      <c r="F263" s="184"/>
      <c r="G263" s="185"/>
      <c r="I263" s="45"/>
    </row>
    <row r="264" spans="1:9" ht="12.75" customHeight="1" x14ac:dyDescent="0.2">
      <c r="A264" s="182">
        <f>B264</f>
        <v>42130</v>
      </c>
      <c r="B264" s="43">
        <f>B262+1</f>
        <v>42130</v>
      </c>
      <c r="C264" s="186"/>
      <c r="D264" s="184"/>
      <c r="E264" s="184"/>
      <c r="F264" s="184" t="s">
        <v>277</v>
      </c>
      <c r="G264" s="185"/>
    </row>
    <row r="265" spans="1:9" ht="12.75" customHeight="1" x14ac:dyDescent="0.2">
      <c r="A265" s="182"/>
      <c r="B265" s="44"/>
      <c r="C265" s="186"/>
      <c r="D265" s="184"/>
      <c r="E265" s="184"/>
      <c r="F265" s="184"/>
      <c r="G265" s="185"/>
      <c r="I265" s="45"/>
    </row>
    <row r="266" spans="1:9" ht="12.75" customHeight="1" x14ac:dyDescent="0.2">
      <c r="A266" s="182">
        <f>B266</f>
        <v>42131</v>
      </c>
      <c r="B266" s="43">
        <f>B264+1</f>
        <v>42131</v>
      </c>
      <c r="C266" s="186"/>
      <c r="D266" s="184"/>
      <c r="E266" s="184"/>
      <c r="F266" s="184"/>
      <c r="G266" s="185"/>
    </row>
    <row r="267" spans="1:9" ht="12.75" customHeight="1" x14ac:dyDescent="0.2">
      <c r="A267" s="182"/>
      <c r="B267" s="44"/>
      <c r="C267" s="186"/>
      <c r="D267" s="184"/>
      <c r="E267" s="184"/>
      <c r="F267" s="184"/>
      <c r="G267" s="185"/>
      <c r="I267" s="45"/>
    </row>
    <row r="268" spans="1:9" ht="12.75" customHeight="1" x14ac:dyDescent="0.2">
      <c r="A268" s="182">
        <f>B268</f>
        <v>42132</v>
      </c>
      <c r="B268" s="43">
        <f>B266+1</f>
        <v>42132</v>
      </c>
      <c r="C268" s="186"/>
      <c r="D268" s="184"/>
      <c r="E268" s="184" t="s">
        <v>4</v>
      </c>
      <c r="F268" s="184"/>
      <c r="G268" s="185"/>
    </row>
    <row r="269" spans="1:9" ht="12.75" customHeight="1" x14ac:dyDescent="0.2">
      <c r="A269" s="182"/>
      <c r="B269" s="44"/>
      <c r="C269" s="186"/>
      <c r="D269" s="184"/>
      <c r="E269" s="184"/>
      <c r="F269" s="184"/>
      <c r="G269" s="185"/>
      <c r="I269" s="45"/>
    </row>
    <row r="270" spans="1:9" ht="12.75" customHeight="1" x14ac:dyDescent="0.2">
      <c r="A270" s="182">
        <f>B270</f>
        <v>42133</v>
      </c>
      <c r="B270" s="43">
        <f>B268+1</f>
        <v>42133</v>
      </c>
      <c r="C270" s="186"/>
      <c r="D270" s="184"/>
      <c r="E270" s="184"/>
      <c r="F270" s="184"/>
      <c r="G270" s="185"/>
    </row>
    <row r="271" spans="1:9" ht="12.75" customHeight="1" x14ac:dyDescent="0.2">
      <c r="A271" s="182"/>
      <c r="B271" s="44"/>
      <c r="C271" s="186"/>
      <c r="D271" s="184"/>
      <c r="E271" s="184"/>
      <c r="F271" s="184"/>
      <c r="G271" s="185"/>
      <c r="I271" s="45"/>
    </row>
    <row r="272" spans="1:9" ht="12.75" customHeight="1" x14ac:dyDescent="0.2">
      <c r="A272" s="182">
        <f>B272</f>
        <v>42134</v>
      </c>
      <c r="B272" s="43">
        <f>B270+1</f>
        <v>42134</v>
      </c>
      <c r="C272" s="186"/>
      <c r="D272" s="184"/>
      <c r="E272" s="184"/>
      <c r="F272" s="184"/>
      <c r="G272" s="185"/>
    </row>
    <row r="273" spans="1:9" ht="12.75" customHeight="1" x14ac:dyDescent="0.2">
      <c r="A273" s="182"/>
      <c r="B273" s="44"/>
      <c r="C273" s="186"/>
      <c r="D273" s="184"/>
      <c r="E273" s="184"/>
      <c r="F273" s="184"/>
      <c r="G273" s="185"/>
      <c r="I273" s="45"/>
    </row>
    <row r="274" spans="1:9" ht="12.75" customHeight="1" x14ac:dyDescent="0.2">
      <c r="A274" s="182">
        <f>B274</f>
        <v>42135</v>
      </c>
      <c r="B274" s="43">
        <f>B272+1</f>
        <v>42135</v>
      </c>
      <c r="C274" s="186"/>
      <c r="D274" s="184"/>
      <c r="E274" s="184"/>
      <c r="F274" s="184"/>
      <c r="G274" s="185"/>
    </row>
    <row r="275" spans="1:9" ht="12.75" customHeight="1" x14ac:dyDescent="0.2">
      <c r="A275" s="182"/>
      <c r="B275" s="44"/>
      <c r="C275" s="186"/>
      <c r="D275" s="184"/>
      <c r="E275" s="184"/>
      <c r="F275" s="184"/>
      <c r="G275" s="185"/>
      <c r="I275" s="45"/>
    </row>
    <row r="276" spans="1:9" ht="12.75" customHeight="1" x14ac:dyDescent="0.2">
      <c r="A276" s="182">
        <f>B276</f>
        <v>42136</v>
      </c>
      <c r="B276" s="43">
        <f>B274+1</f>
        <v>42136</v>
      </c>
      <c r="C276" s="186"/>
      <c r="D276" s="184"/>
      <c r="E276" s="184"/>
      <c r="F276" s="184"/>
      <c r="G276" s="185"/>
    </row>
    <row r="277" spans="1:9" ht="12.75" customHeight="1" x14ac:dyDescent="0.2">
      <c r="A277" s="182"/>
      <c r="B277" s="44"/>
      <c r="C277" s="186"/>
      <c r="D277" s="184"/>
      <c r="E277" s="184"/>
      <c r="F277" s="184"/>
      <c r="G277" s="185"/>
      <c r="I277" s="45"/>
    </row>
    <row r="278" spans="1:9" ht="12.75" customHeight="1" x14ac:dyDescent="0.2">
      <c r="A278" s="182">
        <f>B278</f>
        <v>42137</v>
      </c>
      <c r="B278" s="43">
        <f>B276+1</f>
        <v>42137</v>
      </c>
      <c r="C278" s="186"/>
      <c r="D278" s="184"/>
      <c r="E278" s="184"/>
      <c r="F278" s="184"/>
      <c r="G278" s="185"/>
    </row>
    <row r="279" spans="1:9" ht="12.75" customHeight="1" x14ac:dyDescent="0.2">
      <c r="A279" s="182"/>
      <c r="B279" s="44"/>
      <c r="C279" s="186"/>
      <c r="D279" s="184"/>
      <c r="E279" s="184"/>
      <c r="F279" s="184"/>
      <c r="G279" s="185"/>
      <c r="I279" s="45"/>
    </row>
    <row r="280" spans="1:9" ht="12.75" customHeight="1" x14ac:dyDescent="0.2">
      <c r="A280" s="182">
        <f>B280</f>
        <v>42138</v>
      </c>
      <c r="B280" s="43">
        <f>B278+1</f>
        <v>42138</v>
      </c>
      <c r="C280" s="186"/>
      <c r="D280" s="184"/>
      <c r="E280" s="184"/>
      <c r="F280" s="184"/>
      <c r="G280" s="185"/>
    </row>
    <row r="281" spans="1:9" ht="12.75" customHeight="1" x14ac:dyDescent="0.2">
      <c r="A281" s="182"/>
      <c r="B281" s="44" t="s">
        <v>246</v>
      </c>
      <c r="C281" s="186"/>
      <c r="D281" s="184"/>
      <c r="E281" s="184"/>
      <c r="F281" s="184"/>
      <c r="G281" s="185"/>
      <c r="I281" s="45"/>
    </row>
    <row r="282" spans="1:9" ht="12.75" customHeight="1" x14ac:dyDescent="0.2">
      <c r="A282" s="182">
        <f>B282</f>
        <v>42139</v>
      </c>
      <c r="B282" s="43">
        <f>B280+1</f>
        <v>42139</v>
      </c>
      <c r="C282" s="186"/>
      <c r="D282" s="184"/>
      <c r="E282" s="184" t="s">
        <v>4</v>
      </c>
      <c r="F282" s="184" t="s">
        <v>287</v>
      </c>
      <c r="G282" s="185"/>
    </row>
    <row r="283" spans="1:9" ht="12.75" customHeight="1" x14ac:dyDescent="0.2">
      <c r="A283" s="182"/>
      <c r="B283" s="44"/>
      <c r="C283" s="186"/>
      <c r="D283" s="184"/>
      <c r="E283" s="184"/>
      <c r="F283" s="184"/>
      <c r="G283" s="185"/>
      <c r="I283" s="45"/>
    </row>
    <row r="284" spans="1:9" ht="12.75" customHeight="1" x14ac:dyDescent="0.2">
      <c r="A284" s="182">
        <f>B284</f>
        <v>42140</v>
      </c>
      <c r="B284" s="43">
        <f>B282+1</f>
        <v>42140</v>
      </c>
      <c r="C284" s="186"/>
      <c r="D284" s="184"/>
      <c r="E284" s="184"/>
      <c r="F284" s="184"/>
      <c r="G284" s="185"/>
    </row>
    <row r="285" spans="1:9" ht="12.75" customHeight="1" x14ac:dyDescent="0.2">
      <c r="A285" s="182"/>
      <c r="B285" s="44"/>
      <c r="C285" s="186"/>
      <c r="D285" s="184"/>
      <c r="E285" s="184"/>
      <c r="F285" s="184"/>
      <c r="G285" s="185"/>
      <c r="I285" s="45"/>
    </row>
    <row r="286" spans="1:9" ht="12.75" customHeight="1" x14ac:dyDescent="0.2">
      <c r="A286" s="182">
        <f>B286</f>
        <v>42141</v>
      </c>
      <c r="B286" s="43">
        <f>B284+1</f>
        <v>42141</v>
      </c>
      <c r="C286" s="186"/>
      <c r="D286" s="184"/>
      <c r="E286" s="184"/>
      <c r="F286" s="184" t="s">
        <v>279</v>
      </c>
      <c r="G286" s="185"/>
    </row>
    <row r="287" spans="1:9" ht="12.75" customHeight="1" x14ac:dyDescent="0.2">
      <c r="A287" s="182"/>
      <c r="B287" s="44"/>
      <c r="C287" s="186"/>
      <c r="D287" s="184"/>
      <c r="E287" s="184"/>
      <c r="F287" s="184"/>
      <c r="G287" s="185"/>
      <c r="I287" s="45"/>
    </row>
    <row r="288" spans="1:9" ht="12.75" customHeight="1" x14ac:dyDescent="0.2">
      <c r="A288" s="182">
        <f>B288</f>
        <v>42142</v>
      </c>
      <c r="B288" s="43">
        <f>B286+1</f>
        <v>42142</v>
      </c>
      <c r="C288" s="186"/>
      <c r="D288" s="184"/>
      <c r="E288" s="184"/>
      <c r="F288" s="184"/>
      <c r="G288" s="185"/>
    </row>
    <row r="289" spans="1:9" ht="12.75" customHeight="1" x14ac:dyDescent="0.2">
      <c r="A289" s="182"/>
      <c r="B289" s="44"/>
      <c r="C289" s="186"/>
      <c r="D289" s="184"/>
      <c r="E289" s="184"/>
      <c r="F289" s="184"/>
      <c r="G289" s="185"/>
      <c r="I289" s="45"/>
    </row>
    <row r="290" spans="1:9" ht="12.75" customHeight="1" x14ac:dyDescent="0.2">
      <c r="A290" s="182">
        <f>B290</f>
        <v>42143</v>
      </c>
      <c r="B290" s="43">
        <f>B288+1</f>
        <v>42143</v>
      </c>
      <c r="C290" s="186"/>
      <c r="D290" s="184"/>
      <c r="E290" s="184"/>
      <c r="F290" s="184"/>
      <c r="G290" s="185"/>
    </row>
    <row r="291" spans="1:9" ht="12.75" customHeight="1" x14ac:dyDescent="0.2">
      <c r="A291" s="182"/>
      <c r="B291" s="44"/>
      <c r="C291" s="186"/>
      <c r="D291" s="184"/>
      <c r="E291" s="184"/>
      <c r="F291" s="184"/>
      <c r="G291" s="185"/>
      <c r="I291" s="45"/>
    </row>
    <row r="292" spans="1:9" ht="12.75" customHeight="1" x14ac:dyDescent="0.2">
      <c r="A292" s="182">
        <f>B292</f>
        <v>42144</v>
      </c>
      <c r="B292" s="43">
        <f>B290+1</f>
        <v>42144</v>
      </c>
      <c r="C292" s="186"/>
      <c r="D292" s="184"/>
      <c r="E292" s="184"/>
      <c r="F292" s="184"/>
      <c r="G292" s="185"/>
    </row>
    <row r="293" spans="1:9" ht="12.75" customHeight="1" x14ac:dyDescent="0.2">
      <c r="A293" s="182"/>
      <c r="B293" s="44"/>
      <c r="C293" s="186"/>
      <c r="D293" s="184"/>
      <c r="E293" s="184"/>
      <c r="F293" s="184"/>
      <c r="G293" s="185"/>
      <c r="I293" s="45"/>
    </row>
    <row r="294" spans="1:9" ht="12.75" customHeight="1" x14ac:dyDescent="0.2">
      <c r="A294" s="182">
        <f>B294</f>
        <v>42145</v>
      </c>
      <c r="B294" s="43">
        <f>B292+1</f>
        <v>42145</v>
      </c>
      <c r="C294" s="186"/>
      <c r="D294" s="184"/>
      <c r="E294" s="184"/>
      <c r="F294" s="184"/>
      <c r="G294" s="185"/>
    </row>
    <row r="295" spans="1:9" ht="12.75" customHeight="1" x14ac:dyDescent="0.2">
      <c r="A295" s="182"/>
      <c r="B295" s="44"/>
      <c r="C295" s="186"/>
      <c r="D295" s="184"/>
      <c r="E295" s="184"/>
      <c r="F295" s="184"/>
      <c r="G295" s="185"/>
      <c r="I295" s="45"/>
    </row>
    <row r="296" spans="1:9" ht="12.75" customHeight="1" x14ac:dyDescent="0.2">
      <c r="A296" s="182">
        <f>B296</f>
        <v>42146</v>
      </c>
      <c r="B296" s="43">
        <f>B294+1</f>
        <v>42146</v>
      </c>
      <c r="C296" s="186"/>
      <c r="D296" s="184"/>
      <c r="E296" s="184" t="s">
        <v>4</v>
      </c>
      <c r="F296" s="184"/>
      <c r="G296" s="185"/>
    </row>
    <row r="297" spans="1:9" ht="12.75" customHeight="1" x14ac:dyDescent="0.2">
      <c r="A297" s="182"/>
      <c r="B297" s="44"/>
      <c r="C297" s="186"/>
      <c r="D297" s="184"/>
      <c r="E297" s="184"/>
      <c r="F297" s="184"/>
      <c r="G297" s="185"/>
      <c r="I297" s="45"/>
    </row>
    <row r="298" spans="1:9" ht="12.75" customHeight="1" x14ac:dyDescent="0.2">
      <c r="A298" s="182">
        <f>B298</f>
        <v>42147</v>
      </c>
      <c r="B298" s="43">
        <f>B296+1</f>
        <v>42147</v>
      </c>
      <c r="C298" s="186"/>
      <c r="D298" s="184"/>
      <c r="E298" s="184"/>
      <c r="F298" s="184"/>
      <c r="G298" s="185"/>
    </row>
    <row r="299" spans="1:9" ht="12.75" customHeight="1" x14ac:dyDescent="0.2">
      <c r="A299" s="182"/>
      <c r="B299" s="44"/>
      <c r="C299" s="186"/>
      <c r="D299" s="184"/>
      <c r="E299" s="184"/>
      <c r="F299" s="184"/>
      <c r="G299" s="185"/>
      <c r="I299" s="45"/>
    </row>
    <row r="300" spans="1:9" ht="12.75" customHeight="1" x14ac:dyDescent="0.2">
      <c r="A300" s="182">
        <f>B300</f>
        <v>42148</v>
      </c>
      <c r="B300" s="43">
        <f>B298+1</f>
        <v>42148</v>
      </c>
      <c r="C300" s="186"/>
      <c r="D300" s="184"/>
      <c r="E300" s="184"/>
      <c r="F300" s="184"/>
      <c r="G300" s="185"/>
    </row>
    <row r="301" spans="1:9" ht="12.75" customHeight="1" x14ac:dyDescent="0.2">
      <c r="A301" s="182"/>
      <c r="B301" s="44" t="s">
        <v>27</v>
      </c>
      <c r="C301" s="186"/>
      <c r="D301" s="184"/>
      <c r="E301" s="184"/>
      <c r="F301" s="184"/>
      <c r="G301" s="185"/>
      <c r="I301" s="45"/>
    </row>
    <row r="302" spans="1:9" ht="12.75" customHeight="1" x14ac:dyDescent="0.2">
      <c r="A302" s="182">
        <f>B302</f>
        <v>42149</v>
      </c>
      <c r="B302" s="43">
        <f>B300+1</f>
        <v>42149</v>
      </c>
      <c r="C302" s="186"/>
      <c r="D302" s="184" t="s">
        <v>289</v>
      </c>
      <c r="E302" s="184"/>
      <c r="F302" s="184"/>
      <c r="G302" s="185"/>
    </row>
    <row r="303" spans="1:9" ht="12.75" customHeight="1" x14ac:dyDescent="0.2">
      <c r="A303" s="182"/>
      <c r="B303" s="44" t="s">
        <v>27</v>
      </c>
      <c r="C303" s="186"/>
      <c r="D303" s="184"/>
      <c r="E303" s="184"/>
      <c r="F303" s="184"/>
      <c r="G303" s="185"/>
      <c r="I303" s="45"/>
    </row>
    <row r="304" spans="1:9" ht="12.75" customHeight="1" x14ac:dyDescent="0.2">
      <c r="A304" s="182">
        <f>B304</f>
        <v>42150</v>
      </c>
      <c r="B304" s="43">
        <f>B302+1</f>
        <v>42150</v>
      </c>
      <c r="C304" s="186"/>
      <c r="D304" s="184"/>
      <c r="E304" s="184"/>
      <c r="F304" s="184"/>
      <c r="G304" s="185"/>
    </row>
    <row r="305" spans="1:9" ht="12.75" customHeight="1" x14ac:dyDescent="0.2">
      <c r="A305" s="182"/>
      <c r="B305" s="44" t="s">
        <v>29</v>
      </c>
      <c r="C305" s="186"/>
      <c r="D305" s="184"/>
      <c r="E305" s="184"/>
      <c r="F305" s="184"/>
      <c r="G305" s="185"/>
      <c r="I305" s="45"/>
    </row>
    <row r="306" spans="1:9" ht="12.75" customHeight="1" x14ac:dyDescent="0.2">
      <c r="A306" s="182">
        <f>B306</f>
        <v>42151</v>
      </c>
      <c r="B306" s="43">
        <f>B304+1</f>
        <v>42151</v>
      </c>
      <c r="C306" s="186"/>
      <c r="D306" s="184"/>
      <c r="E306" s="184"/>
      <c r="F306" s="184"/>
      <c r="G306" s="185"/>
    </row>
    <row r="307" spans="1:9" ht="12.75" customHeight="1" x14ac:dyDescent="0.2">
      <c r="A307" s="182"/>
      <c r="B307" s="44"/>
      <c r="C307" s="186"/>
      <c r="D307" s="184"/>
      <c r="E307" s="184"/>
      <c r="F307" s="184"/>
      <c r="G307" s="185"/>
      <c r="I307" s="45"/>
    </row>
    <row r="308" spans="1:9" ht="12.75" customHeight="1" x14ac:dyDescent="0.2">
      <c r="A308" s="182">
        <f>B308</f>
        <v>42152</v>
      </c>
      <c r="B308" s="43">
        <f>B306+1</f>
        <v>42152</v>
      </c>
      <c r="C308" s="186"/>
      <c r="D308" s="184"/>
      <c r="E308" s="184"/>
      <c r="F308" s="184"/>
      <c r="G308" s="185"/>
    </row>
    <row r="309" spans="1:9" ht="12.75" customHeight="1" x14ac:dyDescent="0.2">
      <c r="A309" s="182"/>
      <c r="B309" s="44"/>
      <c r="C309" s="186"/>
      <c r="D309" s="184"/>
      <c r="E309" s="184"/>
      <c r="F309" s="184"/>
      <c r="G309" s="185"/>
      <c r="I309" s="45"/>
    </row>
    <row r="310" spans="1:9" ht="12.75" customHeight="1" x14ac:dyDescent="0.2">
      <c r="A310" s="182">
        <f>B310</f>
        <v>42153</v>
      </c>
      <c r="B310" s="43">
        <f>B308+1</f>
        <v>42153</v>
      </c>
      <c r="C310" s="186"/>
      <c r="D310" s="184"/>
      <c r="E310" s="184" t="s">
        <v>4</v>
      </c>
      <c r="F310" s="184" t="s">
        <v>280</v>
      </c>
      <c r="G310" s="185"/>
    </row>
    <row r="311" spans="1:9" ht="12.75" customHeight="1" x14ac:dyDescent="0.2">
      <c r="A311" s="182"/>
      <c r="B311" s="44"/>
      <c r="C311" s="186"/>
      <c r="D311" s="184"/>
      <c r="E311" s="184"/>
      <c r="F311" s="184"/>
      <c r="G311" s="185"/>
      <c r="I311" s="45"/>
    </row>
    <row r="312" spans="1:9" ht="12.75" customHeight="1" x14ac:dyDescent="0.2">
      <c r="A312" s="182">
        <f>B312</f>
        <v>42154</v>
      </c>
      <c r="B312" s="43">
        <f>B310+1</f>
        <v>42154</v>
      </c>
      <c r="C312" s="186"/>
      <c r="D312" s="184"/>
      <c r="E312" s="184"/>
      <c r="F312" s="184"/>
      <c r="G312" s="185"/>
    </row>
    <row r="313" spans="1:9" ht="12.75" customHeight="1" x14ac:dyDescent="0.2">
      <c r="A313" s="182"/>
      <c r="B313" s="44"/>
      <c r="C313" s="186"/>
      <c r="D313" s="184"/>
      <c r="E313" s="184"/>
      <c r="F313" s="184"/>
      <c r="G313" s="185"/>
      <c r="I313" s="45"/>
    </row>
    <row r="314" spans="1:9" ht="12.75" customHeight="1" x14ac:dyDescent="0.2">
      <c r="A314" s="182">
        <f>B314</f>
        <v>42155</v>
      </c>
      <c r="B314" s="43">
        <f>B312+1</f>
        <v>42155</v>
      </c>
      <c r="C314" s="186"/>
      <c r="D314" s="184"/>
      <c r="E314" s="184"/>
      <c r="F314" s="184"/>
      <c r="G314" s="185"/>
    </row>
    <row r="315" spans="1:9" ht="12.75" customHeight="1" x14ac:dyDescent="0.2">
      <c r="A315" s="182"/>
      <c r="B315" s="44"/>
      <c r="C315" s="186"/>
      <c r="D315" s="184"/>
      <c r="E315" s="184"/>
      <c r="F315" s="184"/>
      <c r="G315" s="185"/>
      <c r="I315" s="45"/>
    </row>
    <row r="316" spans="1:9" ht="12.75" customHeight="1" x14ac:dyDescent="0.2">
      <c r="A316" s="182">
        <f>B316</f>
        <v>42156</v>
      </c>
      <c r="B316" s="43">
        <f>B314+1</f>
        <v>42156</v>
      </c>
      <c r="C316" s="186"/>
      <c r="D316" s="184"/>
      <c r="E316" s="184"/>
      <c r="F316" s="184"/>
      <c r="G316" s="185"/>
    </row>
    <row r="317" spans="1:9" ht="12.75" customHeight="1" x14ac:dyDescent="0.2">
      <c r="A317" s="182"/>
      <c r="B317" s="44"/>
      <c r="C317" s="186"/>
      <c r="D317" s="184"/>
      <c r="E317" s="184"/>
      <c r="F317" s="184"/>
      <c r="G317" s="185"/>
      <c r="I317" s="45"/>
    </row>
    <row r="318" spans="1:9" ht="12.75" customHeight="1" x14ac:dyDescent="0.2">
      <c r="A318" s="182">
        <f>B318</f>
        <v>42157</v>
      </c>
      <c r="B318" s="43">
        <f>B316+1</f>
        <v>42157</v>
      </c>
      <c r="C318" s="186"/>
      <c r="D318" s="184"/>
      <c r="E318" s="184"/>
      <c r="F318" s="184"/>
      <c r="G318" s="185"/>
    </row>
    <row r="319" spans="1:9" ht="12.75" customHeight="1" x14ac:dyDescent="0.2">
      <c r="A319" s="182"/>
      <c r="B319" s="44"/>
      <c r="C319" s="186"/>
      <c r="D319" s="184"/>
      <c r="E319" s="184"/>
      <c r="F319" s="184"/>
      <c r="G319" s="185"/>
      <c r="I319" s="45"/>
    </row>
    <row r="320" spans="1:9" ht="12.75" customHeight="1" x14ac:dyDescent="0.2">
      <c r="A320" s="182">
        <f>B320</f>
        <v>42158</v>
      </c>
      <c r="B320" s="43">
        <f>B318+1</f>
        <v>42158</v>
      </c>
      <c r="C320" s="186"/>
      <c r="D320" s="184"/>
      <c r="E320" s="184"/>
      <c r="F320" s="184" t="s">
        <v>277</v>
      </c>
      <c r="G320" s="185"/>
    </row>
    <row r="321" spans="1:9" ht="12.75" customHeight="1" x14ac:dyDescent="0.2">
      <c r="A321" s="182"/>
      <c r="B321" s="44"/>
      <c r="C321" s="186"/>
      <c r="D321" s="184"/>
      <c r="E321" s="184"/>
      <c r="F321" s="184"/>
      <c r="G321" s="185"/>
      <c r="I321" s="45"/>
    </row>
    <row r="322" spans="1:9" ht="12.75" customHeight="1" x14ac:dyDescent="0.2">
      <c r="A322" s="182">
        <f>B322</f>
        <v>42159</v>
      </c>
      <c r="B322" s="43">
        <f>B320+1</f>
        <v>42159</v>
      </c>
      <c r="C322" s="186"/>
      <c r="D322" s="184"/>
      <c r="E322" s="184"/>
      <c r="F322" s="184"/>
      <c r="G322" s="185"/>
    </row>
    <row r="323" spans="1:9" ht="12.75" customHeight="1" x14ac:dyDescent="0.2">
      <c r="A323" s="182"/>
      <c r="B323" s="44"/>
      <c r="C323" s="186"/>
      <c r="D323" s="184"/>
      <c r="E323" s="184"/>
      <c r="F323" s="184"/>
      <c r="G323" s="185"/>
      <c r="I323" s="45"/>
    </row>
    <row r="324" spans="1:9" ht="12.75" customHeight="1" x14ac:dyDescent="0.2">
      <c r="A324" s="182">
        <f>B324</f>
        <v>42160</v>
      </c>
      <c r="B324" s="43">
        <f>B322+1</f>
        <v>42160</v>
      </c>
      <c r="C324" s="186"/>
      <c r="D324" s="184"/>
      <c r="E324" s="184" t="s">
        <v>4</v>
      </c>
      <c r="F324" s="184"/>
      <c r="G324" s="185"/>
    </row>
    <row r="325" spans="1:9" ht="12.75" customHeight="1" x14ac:dyDescent="0.2">
      <c r="A325" s="182"/>
      <c r="B325" s="44"/>
      <c r="C325" s="186"/>
      <c r="D325" s="184"/>
      <c r="E325" s="184"/>
      <c r="F325" s="184"/>
      <c r="G325" s="185"/>
      <c r="I325" s="45"/>
    </row>
    <row r="326" spans="1:9" ht="12.75" customHeight="1" x14ac:dyDescent="0.2">
      <c r="A326" s="182">
        <f>B326</f>
        <v>42161</v>
      </c>
      <c r="B326" s="43">
        <f>B324+1</f>
        <v>42161</v>
      </c>
      <c r="C326" s="186"/>
      <c r="D326" s="184" t="s">
        <v>290</v>
      </c>
      <c r="E326" s="184"/>
      <c r="F326" s="184"/>
      <c r="G326" s="185"/>
    </row>
    <row r="327" spans="1:9" ht="12.75" customHeight="1" x14ac:dyDescent="0.2">
      <c r="A327" s="182"/>
      <c r="B327" s="44"/>
      <c r="C327" s="186"/>
      <c r="D327" s="184"/>
      <c r="E327" s="184"/>
      <c r="F327" s="184"/>
      <c r="G327" s="185"/>
      <c r="I327" s="45"/>
    </row>
    <row r="328" spans="1:9" ht="12.75" customHeight="1" x14ac:dyDescent="0.2">
      <c r="A328" s="182">
        <f>B328</f>
        <v>42162</v>
      </c>
      <c r="B328" s="43">
        <f>B326+1</f>
        <v>42162</v>
      </c>
      <c r="C328" s="186"/>
      <c r="D328" s="184" t="s">
        <v>137</v>
      </c>
      <c r="E328" s="184"/>
      <c r="F328" s="184"/>
      <c r="G328" s="185" t="s">
        <v>158</v>
      </c>
    </row>
    <row r="329" spans="1:9" ht="12.75" customHeight="1" x14ac:dyDescent="0.2">
      <c r="A329" s="182"/>
      <c r="B329" s="44"/>
      <c r="C329" s="186"/>
      <c r="D329" s="184"/>
      <c r="E329" s="184"/>
      <c r="F329" s="184"/>
      <c r="G329" s="185"/>
      <c r="I329" s="45"/>
    </row>
    <row r="330" spans="1:9" ht="12.75" customHeight="1" x14ac:dyDescent="0.2">
      <c r="A330" s="182">
        <f>B330</f>
        <v>42163</v>
      </c>
      <c r="B330" s="43">
        <f>B328+1</f>
        <v>42163</v>
      </c>
      <c r="C330" s="186"/>
      <c r="D330" s="184"/>
      <c r="E330" s="184"/>
      <c r="F330" s="184"/>
      <c r="G330" s="185"/>
    </row>
    <row r="331" spans="1:9" ht="12.75" customHeight="1" x14ac:dyDescent="0.2">
      <c r="A331" s="182"/>
      <c r="B331" s="44"/>
      <c r="C331" s="186"/>
      <c r="D331" s="184"/>
      <c r="E331" s="184"/>
      <c r="F331" s="184"/>
      <c r="G331" s="185"/>
      <c r="I331" s="45"/>
    </row>
    <row r="332" spans="1:9" ht="12.75" customHeight="1" x14ac:dyDescent="0.2">
      <c r="A332" s="182">
        <f>B332</f>
        <v>42164</v>
      </c>
      <c r="B332" s="43">
        <f>B330+1</f>
        <v>42164</v>
      </c>
      <c r="C332" s="186"/>
      <c r="D332" s="184"/>
      <c r="E332" s="184"/>
      <c r="F332" s="184"/>
      <c r="G332" s="185"/>
    </row>
    <row r="333" spans="1:9" ht="12.75" customHeight="1" x14ac:dyDescent="0.2">
      <c r="A333" s="182"/>
      <c r="B333" s="44"/>
      <c r="C333" s="186"/>
      <c r="D333" s="184"/>
      <c r="E333" s="184"/>
      <c r="F333" s="184"/>
      <c r="G333" s="185"/>
      <c r="I333" s="45"/>
    </row>
    <row r="334" spans="1:9" ht="12.75" customHeight="1" x14ac:dyDescent="0.2">
      <c r="A334" s="182">
        <f>B334</f>
        <v>42165</v>
      </c>
      <c r="B334" s="43">
        <f>B332+1</f>
        <v>42165</v>
      </c>
      <c r="C334" s="186"/>
      <c r="D334" s="184"/>
      <c r="E334" s="184"/>
      <c r="F334" s="184"/>
      <c r="G334" s="185"/>
    </row>
    <row r="335" spans="1:9" ht="12.75" customHeight="1" x14ac:dyDescent="0.2">
      <c r="A335" s="182"/>
      <c r="B335" s="44"/>
      <c r="C335" s="186"/>
      <c r="D335" s="184"/>
      <c r="E335" s="184"/>
      <c r="F335" s="184"/>
      <c r="G335" s="185"/>
      <c r="I335" s="45"/>
    </row>
    <row r="336" spans="1:9" ht="12.75" customHeight="1" x14ac:dyDescent="0.2">
      <c r="A336" s="182">
        <f>B336</f>
        <v>42166</v>
      </c>
      <c r="B336" s="43">
        <f>B334+1</f>
        <v>42166</v>
      </c>
      <c r="C336" s="186"/>
      <c r="D336" s="184"/>
      <c r="E336" s="184"/>
      <c r="F336" s="184"/>
      <c r="G336" s="185"/>
    </row>
    <row r="337" spans="1:9" ht="12.75" customHeight="1" x14ac:dyDescent="0.2">
      <c r="A337" s="182"/>
      <c r="B337" s="44"/>
      <c r="C337" s="186"/>
      <c r="D337" s="184"/>
      <c r="E337" s="184"/>
      <c r="F337" s="184"/>
      <c r="G337" s="185"/>
      <c r="I337" s="45"/>
    </row>
    <row r="338" spans="1:9" ht="12.75" customHeight="1" x14ac:dyDescent="0.2">
      <c r="A338" s="182">
        <f>B338</f>
        <v>42167</v>
      </c>
      <c r="B338" s="43">
        <f>B336+1</f>
        <v>42167</v>
      </c>
      <c r="C338" s="186"/>
      <c r="D338" s="184" t="s">
        <v>291</v>
      </c>
      <c r="E338" s="184" t="s">
        <v>4</v>
      </c>
      <c r="F338" s="184"/>
      <c r="G338" s="185"/>
    </row>
    <row r="339" spans="1:9" ht="12.75" customHeight="1" x14ac:dyDescent="0.2">
      <c r="A339" s="182"/>
      <c r="B339" s="44"/>
      <c r="C339" s="186"/>
      <c r="D339" s="184"/>
      <c r="E339" s="184"/>
      <c r="F339" s="184"/>
      <c r="G339" s="185"/>
      <c r="I339" s="45"/>
    </row>
    <row r="340" spans="1:9" ht="12.75" customHeight="1" x14ac:dyDescent="0.2">
      <c r="A340" s="182">
        <f>B340</f>
        <v>42168</v>
      </c>
      <c r="B340" s="43">
        <f>B338+1</f>
        <v>42168</v>
      </c>
      <c r="C340" s="186"/>
      <c r="D340" s="184" t="s">
        <v>291</v>
      </c>
      <c r="E340" s="184"/>
      <c r="F340" s="184"/>
      <c r="G340" s="185"/>
    </row>
    <row r="341" spans="1:9" ht="12.75" customHeight="1" x14ac:dyDescent="0.2">
      <c r="A341" s="182"/>
      <c r="B341" s="44"/>
      <c r="C341" s="186"/>
      <c r="D341" s="184"/>
      <c r="E341" s="184"/>
      <c r="F341" s="184"/>
      <c r="G341" s="185"/>
      <c r="I341" s="45"/>
    </row>
    <row r="342" spans="1:9" ht="12.75" customHeight="1" x14ac:dyDescent="0.2">
      <c r="A342" s="182">
        <f>B342</f>
        <v>42169</v>
      </c>
      <c r="B342" s="43">
        <f>B340+1</f>
        <v>42169</v>
      </c>
      <c r="C342" s="186"/>
      <c r="D342" s="184" t="s">
        <v>292</v>
      </c>
      <c r="E342" s="184"/>
      <c r="F342" s="184"/>
      <c r="G342" s="185"/>
    </row>
    <row r="343" spans="1:9" ht="12.75" customHeight="1" x14ac:dyDescent="0.2">
      <c r="A343" s="182"/>
      <c r="B343" s="44"/>
      <c r="C343" s="186"/>
      <c r="D343" s="184"/>
      <c r="E343" s="184"/>
      <c r="F343" s="184"/>
      <c r="G343" s="185"/>
      <c r="I343" s="45"/>
    </row>
    <row r="344" spans="1:9" ht="12.75" customHeight="1" x14ac:dyDescent="0.2">
      <c r="A344" s="182">
        <f>B344</f>
        <v>42170</v>
      </c>
      <c r="B344" s="43">
        <f>B342+1</f>
        <v>42170</v>
      </c>
      <c r="C344" s="186"/>
      <c r="D344" s="184" t="s">
        <v>291</v>
      </c>
      <c r="E344" s="184"/>
      <c r="F344" s="184"/>
      <c r="G344" s="185"/>
    </row>
    <row r="345" spans="1:9" ht="12.75" customHeight="1" x14ac:dyDescent="0.2">
      <c r="A345" s="182"/>
      <c r="B345" s="44"/>
      <c r="C345" s="186"/>
      <c r="D345" s="184"/>
      <c r="E345" s="184"/>
      <c r="F345" s="184"/>
      <c r="G345" s="185"/>
      <c r="I345" s="45"/>
    </row>
    <row r="346" spans="1:9" ht="12.75" customHeight="1" x14ac:dyDescent="0.2">
      <c r="A346" s="182">
        <f>B346</f>
        <v>42171</v>
      </c>
      <c r="B346" s="43">
        <f>B344+1</f>
        <v>42171</v>
      </c>
      <c r="C346" s="186"/>
      <c r="D346" s="184"/>
      <c r="E346" s="184"/>
      <c r="F346" s="184"/>
      <c r="G346" s="185"/>
    </row>
    <row r="347" spans="1:9" ht="12.75" customHeight="1" x14ac:dyDescent="0.2">
      <c r="A347" s="182"/>
      <c r="B347" s="44"/>
      <c r="C347" s="186"/>
      <c r="D347" s="184"/>
      <c r="E347" s="184"/>
      <c r="F347" s="184"/>
      <c r="G347" s="185"/>
      <c r="I347" s="45"/>
    </row>
    <row r="348" spans="1:9" ht="12.75" customHeight="1" x14ac:dyDescent="0.2">
      <c r="A348" s="182">
        <f>B348</f>
        <v>42172</v>
      </c>
      <c r="B348" s="43">
        <f>B346+1</f>
        <v>42172</v>
      </c>
      <c r="C348" s="186"/>
      <c r="D348" s="184"/>
      <c r="E348" s="184"/>
      <c r="F348" s="184"/>
      <c r="G348" s="185"/>
    </row>
    <row r="349" spans="1:9" ht="12.75" customHeight="1" x14ac:dyDescent="0.2">
      <c r="A349" s="182"/>
      <c r="B349" s="44"/>
      <c r="C349" s="186"/>
      <c r="D349" s="184"/>
      <c r="E349" s="184"/>
      <c r="F349" s="184"/>
      <c r="G349" s="185"/>
      <c r="I349" s="45"/>
    </row>
    <row r="350" spans="1:9" ht="12.75" customHeight="1" x14ac:dyDescent="0.2">
      <c r="A350" s="182">
        <f>B350</f>
        <v>42173</v>
      </c>
      <c r="B350" s="43">
        <f>B348+1</f>
        <v>42173</v>
      </c>
      <c r="C350" s="186"/>
      <c r="D350" s="184"/>
      <c r="E350" s="184"/>
      <c r="F350" s="184"/>
      <c r="G350" s="185"/>
    </row>
    <row r="351" spans="1:9" ht="12.75" customHeight="1" x14ac:dyDescent="0.2">
      <c r="A351" s="182"/>
      <c r="B351" s="44"/>
      <c r="C351" s="186"/>
      <c r="D351" s="184"/>
      <c r="E351" s="184"/>
      <c r="F351" s="184"/>
      <c r="G351" s="185"/>
      <c r="I351" s="45"/>
    </row>
    <row r="352" spans="1:9" ht="12.75" customHeight="1" x14ac:dyDescent="0.2">
      <c r="A352" s="182">
        <f>B352</f>
        <v>42174</v>
      </c>
      <c r="B352" s="43">
        <f>B350+1</f>
        <v>42174</v>
      </c>
      <c r="C352" s="186"/>
      <c r="D352" s="184"/>
      <c r="E352" s="184" t="s">
        <v>4</v>
      </c>
      <c r="F352" s="184" t="s">
        <v>287</v>
      </c>
      <c r="G352" s="185"/>
    </row>
    <row r="353" spans="1:9" ht="12.75" customHeight="1" x14ac:dyDescent="0.2">
      <c r="A353" s="182"/>
      <c r="B353" s="44"/>
      <c r="C353" s="186"/>
      <c r="D353" s="184"/>
      <c r="E353" s="184"/>
      <c r="F353" s="184"/>
      <c r="G353" s="185"/>
      <c r="I353" s="45"/>
    </row>
    <row r="354" spans="1:9" ht="12.75" customHeight="1" x14ac:dyDescent="0.2">
      <c r="A354" s="182">
        <f>B354</f>
        <v>42175</v>
      </c>
      <c r="B354" s="43">
        <f>B352+1</f>
        <v>42175</v>
      </c>
      <c r="C354" s="186"/>
      <c r="D354" s="184"/>
      <c r="E354" s="184"/>
      <c r="F354" s="184"/>
      <c r="G354" s="185"/>
    </row>
    <row r="355" spans="1:9" ht="12.75" customHeight="1" x14ac:dyDescent="0.2">
      <c r="A355" s="182"/>
      <c r="B355" s="44"/>
      <c r="C355" s="186"/>
      <c r="D355" s="184"/>
      <c r="E355" s="184"/>
      <c r="F355" s="184"/>
      <c r="G355" s="185"/>
      <c r="I355" s="45"/>
    </row>
    <row r="356" spans="1:9" ht="12.75" customHeight="1" x14ac:dyDescent="0.2">
      <c r="A356" s="182">
        <f>B356</f>
        <v>42176</v>
      </c>
      <c r="B356" s="43">
        <f>B354+1</f>
        <v>42176</v>
      </c>
      <c r="C356" s="186"/>
      <c r="D356" s="184"/>
      <c r="E356" s="184"/>
      <c r="F356" s="184" t="s">
        <v>279</v>
      </c>
      <c r="G356" s="185"/>
    </row>
    <row r="357" spans="1:9" ht="12.75" customHeight="1" x14ac:dyDescent="0.2">
      <c r="A357" s="182"/>
      <c r="B357" s="44"/>
      <c r="C357" s="186"/>
      <c r="D357" s="184"/>
      <c r="E357" s="184"/>
      <c r="F357" s="184"/>
      <c r="G357" s="185"/>
      <c r="I357" s="45"/>
    </row>
    <row r="358" spans="1:9" ht="12.75" customHeight="1" x14ac:dyDescent="0.2">
      <c r="A358" s="182">
        <f>B358</f>
        <v>42177</v>
      </c>
      <c r="B358" s="43">
        <f>B356+1</f>
        <v>42177</v>
      </c>
      <c r="C358" s="186"/>
      <c r="D358" s="184"/>
      <c r="E358" s="184"/>
      <c r="F358" s="184"/>
      <c r="G358" s="185"/>
    </row>
    <row r="359" spans="1:9" ht="12.75" customHeight="1" x14ac:dyDescent="0.2">
      <c r="A359" s="182"/>
      <c r="B359" s="44"/>
      <c r="C359" s="186"/>
      <c r="D359" s="184"/>
      <c r="E359" s="184"/>
      <c r="F359" s="184"/>
      <c r="G359" s="185"/>
      <c r="I359" s="45"/>
    </row>
    <row r="360" spans="1:9" ht="12.75" customHeight="1" x14ac:dyDescent="0.2">
      <c r="A360" s="182">
        <f>B360</f>
        <v>42178</v>
      </c>
      <c r="B360" s="43">
        <f>B358+1</f>
        <v>42178</v>
      </c>
      <c r="C360" s="186"/>
      <c r="D360" s="184"/>
      <c r="E360" s="184"/>
      <c r="F360" s="184"/>
      <c r="G360" s="185"/>
    </row>
    <row r="361" spans="1:9" ht="12.75" customHeight="1" x14ac:dyDescent="0.2">
      <c r="A361" s="182"/>
      <c r="B361" s="44"/>
      <c r="C361" s="186"/>
      <c r="D361" s="184"/>
      <c r="E361" s="184"/>
      <c r="F361" s="184"/>
      <c r="G361" s="185"/>
      <c r="I361" s="45"/>
    </row>
    <row r="362" spans="1:9" ht="12.75" customHeight="1" x14ac:dyDescent="0.2">
      <c r="A362" s="182">
        <f>B362</f>
        <v>42179</v>
      </c>
      <c r="B362" s="43">
        <f>B360+1</f>
        <v>42179</v>
      </c>
      <c r="C362" s="186"/>
      <c r="D362" s="184"/>
      <c r="E362" s="184"/>
      <c r="F362" s="184"/>
      <c r="G362" s="185"/>
    </row>
    <row r="363" spans="1:9" ht="12.75" customHeight="1" x14ac:dyDescent="0.2">
      <c r="A363" s="182"/>
      <c r="B363" s="44"/>
      <c r="C363" s="186"/>
      <c r="D363" s="184"/>
      <c r="E363" s="184"/>
      <c r="F363" s="184"/>
      <c r="G363" s="185"/>
      <c r="I363" s="45"/>
    </row>
    <row r="364" spans="1:9" ht="12.75" customHeight="1" x14ac:dyDescent="0.2">
      <c r="A364" s="182">
        <f>B364</f>
        <v>42180</v>
      </c>
      <c r="B364" s="43">
        <f>B362+1</f>
        <v>42180</v>
      </c>
      <c r="C364" s="186"/>
      <c r="D364" s="184"/>
      <c r="E364" s="184"/>
      <c r="F364" s="184"/>
      <c r="G364" s="185"/>
    </row>
    <row r="365" spans="1:9" ht="12.75" customHeight="1" x14ac:dyDescent="0.2">
      <c r="A365" s="182"/>
      <c r="B365" s="44"/>
      <c r="C365" s="186"/>
      <c r="D365" s="184"/>
      <c r="E365" s="184"/>
      <c r="F365" s="184"/>
      <c r="G365" s="185"/>
      <c r="I365" s="45"/>
    </row>
    <row r="366" spans="1:9" ht="12.75" customHeight="1" x14ac:dyDescent="0.2">
      <c r="A366" s="182">
        <f>B366</f>
        <v>42181</v>
      </c>
      <c r="B366" s="43">
        <f>B364+1</f>
        <v>42181</v>
      </c>
      <c r="C366" s="186"/>
      <c r="D366" s="184"/>
      <c r="E366" s="184" t="s">
        <v>293</v>
      </c>
      <c r="F366" s="184"/>
      <c r="G366" s="185"/>
    </row>
    <row r="367" spans="1:9" ht="12.75" customHeight="1" x14ac:dyDescent="0.2">
      <c r="A367" s="182"/>
      <c r="B367" s="44"/>
      <c r="C367" s="186"/>
      <c r="D367" s="184"/>
      <c r="E367" s="184"/>
      <c r="F367" s="184"/>
      <c r="G367" s="185"/>
      <c r="I367" s="45"/>
    </row>
    <row r="368" spans="1:9" ht="12.75" customHeight="1" x14ac:dyDescent="0.2">
      <c r="A368" s="182">
        <f>B368</f>
        <v>42182</v>
      </c>
      <c r="B368" s="43">
        <f>B366+1</f>
        <v>42182</v>
      </c>
      <c r="C368" s="186"/>
      <c r="D368" s="184"/>
      <c r="E368" s="184"/>
      <c r="F368" s="184"/>
      <c r="G368" s="185"/>
    </row>
    <row r="369" spans="1:9" ht="12.75" customHeight="1" x14ac:dyDescent="0.2">
      <c r="A369" s="182"/>
      <c r="B369" s="44"/>
      <c r="C369" s="186"/>
      <c r="D369" s="184"/>
      <c r="E369" s="184"/>
      <c r="F369" s="184"/>
      <c r="G369" s="185"/>
      <c r="I369" s="45"/>
    </row>
    <row r="370" spans="1:9" ht="12.75" customHeight="1" x14ac:dyDescent="0.2">
      <c r="A370" s="182">
        <f>B370</f>
        <v>42183</v>
      </c>
      <c r="B370" s="43">
        <f>B368+1</f>
        <v>42183</v>
      </c>
      <c r="C370" s="186"/>
      <c r="D370" s="184"/>
      <c r="E370" s="184"/>
      <c r="F370" s="184" t="s">
        <v>280</v>
      </c>
      <c r="G370" s="185"/>
    </row>
    <row r="371" spans="1:9" ht="12.75" customHeight="1" x14ac:dyDescent="0.2">
      <c r="A371" s="182"/>
      <c r="B371" s="44"/>
      <c r="C371" s="186"/>
      <c r="D371" s="184"/>
      <c r="E371" s="184"/>
      <c r="F371" s="184"/>
      <c r="G371" s="185"/>
      <c r="I371" s="45"/>
    </row>
    <row r="372" spans="1:9" ht="12.75" customHeight="1" x14ac:dyDescent="0.2">
      <c r="A372" s="182">
        <f>B372</f>
        <v>42184</v>
      </c>
      <c r="B372" s="43">
        <f>B370+1</f>
        <v>42184</v>
      </c>
      <c r="C372" s="186" t="s">
        <v>39</v>
      </c>
      <c r="D372" s="184"/>
      <c r="E372" s="184"/>
      <c r="F372" s="184"/>
      <c r="G372" s="185"/>
    </row>
    <row r="373" spans="1:9" ht="12.75" customHeight="1" x14ac:dyDescent="0.2">
      <c r="A373" s="182"/>
      <c r="B373" s="44"/>
      <c r="C373" s="186"/>
      <c r="D373" s="184"/>
      <c r="E373" s="184"/>
      <c r="F373" s="184"/>
      <c r="G373" s="185"/>
      <c r="I373" s="45"/>
    </row>
    <row r="374" spans="1:9" ht="12.75" customHeight="1" x14ac:dyDescent="0.2">
      <c r="A374" s="182">
        <f>B374</f>
        <v>42185</v>
      </c>
      <c r="B374" s="43">
        <f>B372+1</f>
        <v>42185</v>
      </c>
      <c r="C374" s="186" t="s">
        <v>39</v>
      </c>
      <c r="D374" s="184"/>
      <c r="E374" s="184"/>
      <c r="F374" s="184"/>
      <c r="G374" s="185"/>
    </row>
    <row r="375" spans="1:9" ht="12.75" customHeight="1" x14ac:dyDescent="0.2">
      <c r="A375" s="182"/>
      <c r="B375" s="44"/>
      <c r="C375" s="186"/>
      <c r="D375" s="184"/>
      <c r="E375" s="184"/>
      <c r="F375" s="184"/>
      <c r="G375" s="185"/>
      <c r="I375" s="45"/>
    </row>
    <row r="376" spans="1:9" ht="12.75" customHeight="1" x14ac:dyDescent="0.2">
      <c r="A376" s="182">
        <f>B376</f>
        <v>42186</v>
      </c>
      <c r="B376" s="43">
        <f>B374+1</f>
        <v>42186</v>
      </c>
      <c r="C376" s="186" t="s">
        <v>39</v>
      </c>
      <c r="D376" s="184"/>
      <c r="E376" s="184"/>
      <c r="F376" s="184" t="s">
        <v>277</v>
      </c>
      <c r="G376" s="185"/>
    </row>
    <row r="377" spans="1:9" ht="12.75" customHeight="1" x14ac:dyDescent="0.2">
      <c r="A377" s="182"/>
      <c r="B377" s="44"/>
      <c r="C377" s="186"/>
      <c r="D377" s="184"/>
      <c r="E377" s="184"/>
      <c r="F377" s="184"/>
      <c r="G377" s="185"/>
      <c r="I377" s="45"/>
    </row>
    <row r="378" spans="1:9" ht="12.75" customHeight="1" x14ac:dyDescent="0.2">
      <c r="A378" s="182">
        <f>B378</f>
        <v>42187</v>
      </c>
      <c r="B378" s="43">
        <f>B376+1</f>
        <v>42187</v>
      </c>
      <c r="C378" s="186" t="s">
        <v>39</v>
      </c>
      <c r="D378" s="184"/>
      <c r="E378" s="184"/>
      <c r="F378" s="184"/>
      <c r="G378" s="185"/>
    </row>
    <row r="379" spans="1:9" ht="12.75" customHeight="1" x14ac:dyDescent="0.2">
      <c r="A379" s="182"/>
      <c r="B379" s="44"/>
      <c r="C379" s="186"/>
      <c r="D379" s="184"/>
      <c r="E379" s="184"/>
      <c r="F379" s="184"/>
      <c r="G379" s="185"/>
      <c r="I379" s="45"/>
    </row>
    <row r="380" spans="1:9" ht="12.75" customHeight="1" x14ac:dyDescent="0.2">
      <c r="A380" s="182">
        <f>B380</f>
        <v>42188</v>
      </c>
      <c r="B380" s="43">
        <f>B378+1</f>
        <v>42188</v>
      </c>
      <c r="C380" s="186" t="s">
        <v>39</v>
      </c>
      <c r="D380" s="184"/>
      <c r="E380" s="184"/>
      <c r="F380" s="184"/>
      <c r="G380" s="185"/>
    </row>
    <row r="381" spans="1:9" ht="12.75" customHeight="1" x14ac:dyDescent="0.2">
      <c r="A381" s="182"/>
      <c r="B381" s="44"/>
      <c r="C381" s="186"/>
      <c r="D381" s="184"/>
      <c r="E381" s="184"/>
      <c r="F381" s="184"/>
      <c r="G381" s="185"/>
      <c r="I381" s="45"/>
    </row>
    <row r="382" spans="1:9" ht="12.75" customHeight="1" x14ac:dyDescent="0.2">
      <c r="A382" s="182">
        <f>B382</f>
        <v>42189</v>
      </c>
      <c r="B382" s="43">
        <f>B380+1</f>
        <v>42189</v>
      </c>
      <c r="C382" s="186" t="s">
        <v>39</v>
      </c>
      <c r="D382" s="184"/>
      <c r="E382" s="184"/>
      <c r="F382" s="184"/>
      <c r="G382" s="185"/>
    </row>
    <row r="383" spans="1:9" ht="12.75" customHeight="1" x14ac:dyDescent="0.2">
      <c r="A383" s="182"/>
      <c r="B383" s="44"/>
      <c r="C383" s="186"/>
      <c r="D383" s="184"/>
      <c r="E383" s="184"/>
      <c r="F383" s="184"/>
      <c r="G383" s="185"/>
      <c r="I383" s="45"/>
    </row>
    <row r="384" spans="1:9" ht="12.75" customHeight="1" x14ac:dyDescent="0.2">
      <c r="A384" s="182">
        <f>B384</f>
        <v>42190</v>
      </c>
      <c r="B384" s="43">
        <f>B382+1</f>
        <v>42190</v>
      </c>
      <c r="C384" s="186" t="s">
        <v>39</v>
      </c>
      <c r="D384" s="184"/>
      <c r="E384" s="184"/>
      <c r="F384" s="184"/>
      <c r="G384" s="185"/>
    </row>
    <row r="385" spans="1:9" ht="12.75" customHeight="1" x14ac:dyDescent="0.2">
      <c r="A385" s="182"/>
      <c r="B385" s="44"/>
      <c r="C385" s="186"/>
      <c r="D385" s="184"/>
      <c r="E385" s="184"/>
      <c r="F385" s="184"/>
      <c r="G385" s="185"/>
      <c r="I385" s="45"/>
    </row>
    <row r="386" spans="1:9" ht="12.75" customHeight="1" x14ac:dyDescent="0.2">
      <c r="A386" s="182">
        <f>B386</f>
        <v>42191</v>
      </c>
      <c r="B386" s="43">
        <f>B384+1</f>
        <v>42191</v>
      </c>
      <c r="C386" s="186" t="s">
        <v>39</v>
      </c>
      <c r="D386" s="184"/>
      <c r="E386" s="184"/>
      <c r="F386" s="184"/>
      <c r="G386" s="185"/>
    </row>
    <row r="387" spans="1:9" ht="12.75" customHeight="1" x14ac:dyDescent="0.2">
      <c r="A387" s="182"/>
      <c r="B387" s="44"/>
      <c r="C387" s="186"/>
      <c r="D387" s="184"/>
      <c r="E387" s="184"/>
      <c r="F387" s="184"/>
      <c r="G387" s="185"/>
      <c r="I387" s="45"/>
    </row>
    <row r="388" spans="1:9" ht="12.75" customHeight="1" x14ac:dyDescent="0.2">
      <c r="A388" s="182">
        <f>B388</f>
        <v>42192</v>
      </c>
      <c r="B388" s="43">
        <f>B386+1</f>
        <v>42192</v>
      </c>
      <c r="C388" s="186" t="s">
        <v>39</v>
      </c>
      <c r="D388" s="184"/>
      <c r="E388" s="184"/>
      <c r="F388" s="184"/>
      <c r="G388" s="185"/>
    </row>
    <row r="389" spans="1:9" ht="12.75" customHeight="1" x14ac:dyDescent="0.2">
      <c r="A389" s="182"/>
      <c r="B389" s="44"/>
      <c r="C389" s="186"/>
      <c r="D389" s="184"/>
      <c r="E389" s="184"/>
      <c r="F389" s="184"/>
      <c r="G389" s="185"/>
      <c r="I389" s="45"/>
    </row>
    <row r="390" spans="1:9" ht="12.75" customHeight="1" x14ac:dyDescent="0.2">
      <c r="A390" s="182">
        <f>B390</f>
        <v>42193</v>
      </c>
      <c r="B390" s="43">
        <f>B388+1</f>
        <v>42193</v>
      </c>
      <c r="C390" s="186" t="s">
        <v>39</v>
      </c>
      <c r="D390" s="184"/>
      <c r="E390" s="184"/>
      <c r="F390" s="184"/>
      <c r="G390" s="185"/>
    </row>
    <row r="391" spans="1:9" ht="12.75" customHeight="1" x14ac:dyDescent="0.2">
      <c r="A391" s="182"/>
      <c r="B391" s="44"/>
      <c r="C391" s="186"/>
      <c r="D391" s="184"/>
      <c r="E391" s="184"/>
      <c r="F391" s="184"/>
      <c r="G391" s="185"/>
      <c r="I391" s="45"/>
    </row>
    <row r="392" spans="1:9" ht="12.75" customHeight="1" x14ac:dyDescent="0.2">
      <c r="A392" s="182">
        <f>B392</f>
        <v>42194</v>
      </c>
      <c r="B392" s="43">
        <f>B390+1</f>
        <v>42194</v>
      </c>
      <c r="C392" s="186" t="s">
        <v>39</v>
      </c>
      <c r="D392" s="184"/>
      <c r="E392" s="184"/>
      <c r="F392" s="184"/>
      <c r="G392" s="185"/>
    </row>
    <row r="393" spans="1:9" ht="12.75" customHeight="1" x14ac:dyDescent="0.2">
      <c r="A393" s="182"/>
      <c r="B393" s="44"/>
      <c r="C393" s="186"/>
      <c r="D393" s="184"/>
      <c r="E393" s="184"/>
      <c r="F393" s="184"/>
      <c r="G393" s="185"/>
      <c r="I393" s="45"/>
    </row>
    <row r="394" spans="1:9" ht="12.75" customHeight="1" x14ac:dyDescent="0.2">
      <c r="A394" s="182">
        <f>B394</f>
        <v>42195</v>
      </c>
      <c r="B394" s="43">
        <f>B392+1</f>
        <v>42195</v>
      </c>
      <c r="C394" s="186" t="s">
        <v>39</v>
      </c>
      <c r="D394" s="184"/>
      <c r="E394" s="184"/>
      <c r="F394" s="184"/>
      <c r="G394" s="185"/>
    </row>
    <row r="395" spans="1:9" ht="12.75" customHeight="1" x14ac:dyDescent="0.2">
      <c r="A395" s="182"/>
      <c r="B395" s="44"/>
      <c r="C395" s="186"/>
      <c r="D395" s="184"/>
      <c r="E395" s="184"/>
      <c r="F395" s="184"/>
      <c r="G395" s="185"/>
      <c r="I395" s="45"/>
    </row>
    <row r="396" spans="1:9" ht="12.75" customHeight="1" x14ac:dyDescent="0.2">
      <c r="A396" s="182">
        <f>B396</f>
        <v>42196</v>
      </c>
      <c r="B396" s="43">
        <f>B394+1</f>
        <v>42196</v>
      </c>
      <c r="C396" s="186" t="s">
        <v>39</v>
      </c>
      <c r="D396" s="184"/>
      <c r="E396" s="184"/>
      <c r="F396" s="184"/>
      <c r="G396" s="185"/>
    </row>
    <row r="397" spans="1:9" ht="12.75" customHeight="1" x14ac:dyDescent="0.2">
      <c r="A397" s="182"/>
      <c r="B397" s="44"/>
      <c r="C397" s="186"/>
      <c r="D397" s="184"/>
      <c r="E397" s="184"/>
      <c r="F397" s="184"/>
      <c r="G397" s="185"/>
      <c r="I397" s="45"/>
    </row>
    <row r="398" spans="1:9" ht="12.75" customHeight="1" x14ac:dyDescent="0.2">
      <c r="A398" s="182">
        <f>B398</f>
        <v>42197</v>
      </c>
      <c r="B398" s="43">
        <f>B396+1</f>
        <v>42197</v>
      </c>
      <c r="C398" s="186" t="s">
        <v>39</v>
      </c>
      <c r="D398" s="184"/>
      <c r="E398" s="184"/>
      <c r="F398" s="184"/>
      <c r="G398" s="185"/>
    </row>
    <row r="399" spans="1:9" ht="12.75" customHeight="1" x14ac:dyDescent="0.2">
      <c r="A399" s="182"/>
      <c r="B399" s="44"/>
      <c r="C399" s="186"/>
      <c r="D399" s="184"/>
      <c r="E399" s="184"/>
      <c r="F399" s="184"/>
      <c r="G399" s="185"/>
      <c r="I399" s="45"/>
    </row>
    <row r="400" spans="1:9" ht="12.75" customHeight="1" x14ac:dyDescent="0.2">
      <c r="A400" s="182">
        <f>B400</f>
        <v>42198</v>
      </c>
      <c r="B400" s="43">
        <f>B398+1</f>
        <v>42198</v>
      </c>
      <c r="C400" s="186" t="s">
        <v>39</v>
      </c>
      <c r="D400" s="184"/>
      <c r="E400" s="184"/>
      <c r="F400" s="184"/>
      <c r="G400" s="185"/>
    </row>
    <row r="401" spans="1:9" ht="12.75" customHeight="1" x14ac:dyDescent="0.2">
      <c r="A401" s="182"/>
      <c r="B401" s="44"/>
      <c r="C401" s="186"/>
      <c r="D401" s="184"/>
      <c r="E401" s="184"/>
      <c r="F401" s="184"/>
      <c r="G401" s="185"/>
      <c r="I401" s="45"/>
    </row>
    <row r="402" spans="1:9" ht="12.75" customHeight="1" x14ac:dyDescent="0.2">
      <c r="A402" s="182">
        <f>B402</f>
        <v>42199</v>
      </c>
      <c r="B402" s="43">
        <f>B400+1</f>
        <v>42199</v>
      </c>
      <c r="C402" s="186" t="s">
        <v>39</v>
      </c>
      <c r="D402" s="184"/>
      <c r="E402" s="184"/>
      <c r="F402" s="184"/>
      <c r="G402" s="185"/>
    </row>
    <row r="403" spans="1:9" ht="12.75" customHeight="1" x14ac:dyDescent="0.2">
      <c r="A403" s="182"/>
      <c r="B403" s="44"/>
      <c r="C403" s="186"/>
      <c r="D403" s="184"/>
      <c r="E403" s="184"/>
      <c r="F403" s="184"/>
      <c r="G403" s="185"/>
      <c r="I403" s="45"/>
    </row>
    <row r="404" spans="1:9" ht="12.75" customHeight="1" x14ac:dyDescent="0.2">
      <c r="A404" s="182">
        <f>B404</f>
        <v>42200</v>
      </c>
      <c r="B404" s="43">
        <f>B402+1</f>
        <v>42200</v>
      </c>
      <c r="C404" s="186" t="s">
        <v>39</v>
      </c>
      <c r="D404" s="184"/>
      <c r="E404" s="184"/>
      <c r="F404" s="184"/>
      <c r="G404" s="185"/>
    </row>
    <row r="405" spans="1:9" ht="12.75" customHeight="1" x14ac:dyDescent="0.2">
      <c r="A405" s="182"/>
      <c r="B405" s="44"/>
      <c r="C405" s="186"/>
      <c r="D405" s="184"/>
      <c r="E405" s="184"/>
      <c r="F405" s="184"/>
      <c r="G405" s="185"/>
      <c r="I405" s="45"/>
    </row>
    <row r="406" spans="1:9" ht="12.75" customHeight="1" x14ac:dyDescent="0.2">
      <c r="A406" s="182">
        <f>B406</f>
        <v>42201</v>
      </c>
      <c r="B406" s="43">
        <f>B404+1</f>
        <v>42201</v>
      </c>
      <c r="C406" s="186" t="s">
        <v>39</v>
      </c>
      <c r="D406" s="184"/>
      <c r="E406" s="184"/>
      <c r="F406" s="184"/>
      <c r="G406" s="185"/>
    </row>
    <row r="407" spans="1:9" ht="12.75" customHeight="1" x14ac:dyDescent="0.2">
      <c r="A407" s="182"/>
      <c r="B407" s="44"/>
      <c r="C407" s="186"/>
      <c r="D407" s="184"/>
      <c r="E407" s="184"/>
      <c r="F407" s="184"/>
      <c r="G407" s="185"/>
      <c r="I407" s="45"/>
    </row>
    <row r="408" spans="1:9" ht="12.75" customHeight="1" x14ac:dyDescent="0.2">
      <c r="A408" s="182">
        <f>B408</f>
        <v>42202</v>
      </c>
      <c r="B408" s="43">
        <f>B406+1</f>
        <v>42202</v>
      </c>
      <c r="C408" s="186" t="s">
        <v>39</v>
      </c>
      <c r="D408" s="184"/>
      <c r="E408" s="184"/>
      <c r="F408" s="184" t="s">
        <v>287</v>
      </c>
      <c r="G408" s="185"/>
    </row>
    <row r="409" spans="1:9" ht="12.75" customHeight="1" x14ac:dyDescent="0.2">
      <c r="A409" s="182"/>
      <c r="B409" s="44"/>
      <c r="C409" s="186"/>
      <c r="D409" s="184"/>
      <c r="E409" s="184"/>
      <c r="F409" s="184"/>
      <c r="G409" s="185"/>
      <c r="I409" s="45"/>
    </row>
    <row r="410" spans="1:9" ht="12.75" customHeight="1" x14ac:dyDescent="0.2">
      <c r="A410" s="182">
        <f>B410</f>
        <v>42203</v>
      </c>
      <c r="B410" s="43">
        <f>B408+1</f>
        <v>42203</v>
      </c>
      <c r="C410" s="186" t="s">
        <v>39</v>
      </c>
      <c r="D410" s="184"/>
      <c r="E410" s="184"/>
      <c r="F410" s="184"/>
      <c r="G410" s="185"/>
    </row>
    <row r="411" spans="1:9" ht="12.75" customHeight="1" x14ac:dyDescent="0.2">
      <c r="A411" s="182"/>
      <c r="B411" s="44"/>
      <c r="C411" s="186"/>
      <c r="D411" s="184"/>
      <c r="E411" s="184"/>
      <c r="F411" s="184"/>
      <c r="G411" s="185"/>
      <c r="I411" s="45"/>
    </row>
    <row r="412" spans="1:9" ht="12.75" customHeight="1" x14ac:dyDescent="0.2">
      <c r="A412" s="182">
        <f>B412</f>
        <v>42204</v>
      </c>
      <c r="B412" s="43">
        <f>B410+1</f>
        <v>42204</v>
      </c>
      <c r="C412" s="186" t="s">
        <v>39</v>
      </c>
      <c r="D412" s="184"/>
      <c r="E412" s="184"/>
      <c r="F412" s="184" t="s">
        <v>279</v>
      </c>
      <c r="G412" s="185"/>
    </row>
    <row r="413" spans="1:9" ht="12.75" customHeight="1" x14ac:dyDescent="0.2">
      <c r="A413" s="182"/>
      <c r="B413" s="44"/>
      <c r="C413" s="186"/>
      <c r="D413" s="184"/>
      <c r="E413" s="184"/>
      <c r="F413" s="184"/>
      <c r="G413" s="185"/>
      <c r="I413" s="45"/>
    </row>
    <row r="414" spans="1:9" ht="12.75" customHeight="1" x14ac:dyDescent="0.2">
      <c r="A414" s="182">
        <f>B414</f>
        <v>42205</v>
      </c>
      <c r="B414" s="43">
        <f>B412+1</f>
        <v>42205</v>
      </c>
      <c r="C414" s="186" t="s">
        <v>39</v>
      </c>
      <c r="D414" s="184"/>
      <c r="E414" s="184"/>
      <c r="F414" s="184"/>
      <c r="G414" s="185"/>
    </row>
    <row r="415" spans="1:9" ht="12.75" customHeight="1" x14ac:dyDescent="0.2">
      <c r="A415" s="182"/>
      <c r="B415" s="44"/>
      <c r="C415" s="186"/>
      <c r="D415" s="184"/>
      <c r="E415" s="184"/>
      <c r="F415" s="184"/>
      <c r="G415" s="185"/>
      <c r="I415" s="45"/>
    </row>
    <row r="416" spans="1:9" ht="12.75" customHeight="1" x14ac:dyDescent="0.2">
      <c r="A416" s="182">
        <f>B416</f>
        <v>42206</v>
      </c>
      <c r="B416" s="43">
        <f>B414+1</f>
        <v>42206</v>
      </c>
      <c r="C416" s="186" t="s">
        <v>39</v>
      </c>
      <c r="D416" s="184"/>
      <c r="E416" s="184"/>
      <c r="F416" s="184"/>
      <c r="G416" s="185"/>
    </row>
    <row r="417" spans="1:9" ht="12.75" customHeight="1" x14ac:dyDescent="0.2">
      <c r="A417" s="182"/>
      <c r="B417" s="44"/>
      <c r="C417" s="186"/>
      <c r="D417" s="184"/>
      <c r="E417" s="184"/>
      <c r="F417" s="184"/>
      <c r="G417" s="185"/>
      <c r="I417" s="45"/>
    </row>
    <row r="418" spans="1:9" ht="12.75" customHeight="1" x14ac:dyDescent="0.2">
      <c r="A418" s="182">
        <f>B418</f>
        <v>42207</v>
      </c>
      <c r="B418" s="43">
        <f>B416+1</f>
        <v>42207</v>
      </c>
      <c r="C418" s="186" t="s">
        <v>39</v>
      </c>
      <c r="D418" s="184"/>
      <c r="E418" s="184"/>
      <c r="F418" s="184"/>
      <c r="G418" s="185"/>
    </row>
    <row r="419" spans="1:9" ht="12.75" customHeight="1" x14ac:dyDescent="0.2">
      <c r="A419" s="182"/>
      <c r="B419" s="44"/>
      <c r="C419" s="186"/>
      <c r="D419" s="184"/>
      <c r="E419" s="184"/>
      <c r="F419" s="184"/>
      <c r="G419" s="185"/>
      <c r="I419" s="45"/>
    </row>
    <row r="420" spans="1:9" ht="12.75" customHeight="1" x14ac:dyDescent="0.2">
      <c r="A420" s="182">
        <f>B420</f>
        <v>42208</v>
      </c>
      <c r="B420" s="43">
        <f>B418+1</f>
        <v>42208</v>
      </c>
      <c r="C420" s="186" t="s">
        <v>39</v>
      </c>
      <c r="D420" s="184"/>
      <c r="E420" s="184"/>
      <c r="F420" s="184"/>
      <c r="G420" s="185"/>
    </row>
    <row r="421" spans="1:9" ht="12.75" customHeight="1" x14ac:dyDescent="0.2">
      <c r="A421" s="182"/>
      <c r="B421" s="44"/>
      <c r="C421" s="186"/>
      <c r="D421" s="184"/>
      <c r="E421" s="184"/>
      <c r="F421" s="184"/>
      <c r="G421" s="185"/>
      <c r="I421" s="45"/>
    </row>
    <row r="422" spans="1:9" ht="12.75" customHeight="1" x14ac:dyDescent="0.2">
      <c r="A422" s="182">
        <f>B422</f>
        <v>42209</v>
      </c>
      <c r="B422" s="43">
        <f>B420+1</f>
        <v>42209</v>
      </c>
      <c r="C422" s="186" t="s">
        <v>39</v>
      </c>
      <c r="D422" s="184"/>
      <c r="E422" s="184"/>
      <c r="F422" s="184"/>
      <c r="G422" s="185"/>
    </row>
    <row r="423" spans="1:9" ht="12.75" customHeight="1" x14ac:dyDescent="0.2">
      <c r="A423" s="182"/>
      <c r="B423" s="44"/>
      <c r="C423" s="186"/>
      <c r="D423" s="184"/>
      <c r="E423" s="184"/>
      <c r="F423" s="184"/>
      <c r="G423" s="185"/>
      <c r="I423" s="45"/>
    </row>
    <row r="424" spans="1:9" ht="12.75" customHeight="1" x14ac:dyDescent="0.2">
      <c r="A424" s="182">
        <f>B424</f>
        <v>42210</v>
      </c>
      <c r="B424" s="43">
        <f>B422+1</f>
        <v>42210</v>
      </c>
      <c r="C424" s="186" t="s">
        <v>39</v>
      </c>
      <c r="D424" s="184"/>
      <c r="E424" s="184"/>
      <c r="F424" s="184"/>
      <c r="G424" s="185"/>
    </row>
    <row r="425" spans="1:9" ht="12.75" customHeight="1" x14ac:dyDescent="0.2">
      <c r="A425" s="182"/>
      <c r="B425" s="44"/>
      <c r="C425" s="186"/>
      <c r="D425" s="184"/>
      <c r="E425" s="184"/>
      <c r="F425" s="184"/>
      <c r="G425" s="185"/>
      <c r="I425" s="45"/>
    </row>
    <row r="426" spans="1:9" ht="12.75" customHeight="1" x14ac:dyDescent="0.2">
      <c r="A426" s="182">
        <f>B426</f>
        <v>42211</v>
      </c>
      <c r="B426" s="43">
        <f>B424+1</f>
        <v>42211</v>
      </c>
      <c r="C426" s="186" t="s">
        <v>39</v>
      </c>
      <c r="D426" s="184"/>
      <c r="E426" s="184"/>
      <c r="F426" s="184" t="s">
        <v>280</v>
      </c>
      <c r="G426" s="185"/>
    </row>
    <row r="427" spans="1:9" ht="12.75" customHeight="1" x14ac:dyDescent="0.2">
      <c r="A427" s="182"/>
      <c r="B427" s="44"/>
      <c r="C427" s="186"/>
      <c r="D427" s="184"/>
      <c r="E427" s="184"/>
      <c r="F427" s="184"/>
      <c r="G427" s="185"/>
      <c r="I427" s="45"/>
    </row>
    <row r="428" spans="1:9" ht="12.75" customHeight="1" x14ac:dyDescent="0.2">
      <c r="A428" s="182">
        <f>B428</f>
        <v>42212</v>
      </c>
      <c r="B428" s="43">
        <f>B426+1</f>
        <v>42212</v>
      </c>
      <c r="C428" s="186" t="s">
        <v>39</v>
      </c>
      <c r="D428" s="184"/>
      <c r="E428" s="184"/>
      <c r="F428" s="184"/>
      <c r="G428" s="185"/>
    </row>
    <row r="429" spans="1:9" ht="12.75" customHeight="1" x14ac:dyDescent="0.2">
      <c r="A429" s="182"/>
      <c r="B429" s="44"/>
      <c r="C429" s="186"/>
      <c r="D429" s="184"/>
      <c r="E429" s="184"/>
      <c r="F429" s="184"/>
      <c r="G429" s="185"/>
      <c r="I429" s="45"/>
    </row>
    <row r="430" spans="1:9" ht="12.75" customHeight="1" x14ac:dyDescent="0.2">
      <c r="A430" s="182">
        <f>B430</f>
        <v>42213</v>
      </c>
      <c r="B430" s="43">
        <f>B428+1</f>
        <v>42213</v>
      </c>
      <c r="C430" s="186" t="s">
        <v>39</v>
      </c>
      <c r="D430" s="184"/>
      <c r="E430" s="184"/>
      <c r="F430" s="184"/>
      <c r="G430" s="185"/>
    </row>
    <row r="431" spans="1:9" ht="12.75" customHeight="1" x14ac:dyDescent="0.2">
      <c r="A431" s="182"/>
      <c r="B431" s="44"/>
      <c r="C431" s="186"/>
      <c r="D431" s="184"/>
      <c r="E431" s="184"/>
      <c r="F431" s="184"/>
      <c r="G431" s="185"/>
      <c r="I431" s="45"/>
    </row>
    <row r="432" spans="1:9" ht="12.75" customHeight="1" x14ac:dyDescent="0.2">
      <c r="A432" s="182">
        <f>B432</f>
        <v>42214</v>
      </c>
      <c r="B432" s="43">
        <f>B430+1</f>
        <v>42214</v>
      </c>
      <c r="C432" s="186" t="s">
        <v>39</v>
      </c>
      <c r="D432" s="184"/>
      <c r="E432" s="184"/>
      <c r="F432" s="184"/>
      <c r="G432" s="185"/>
    </row>
    <row r="433" spans="1:9" ht="12.75" customHeight="1" x14ac:dyDescent="0.2">
      <c r="A433" s="182"/>
      <c r="B433" s="44"/>
      <c r="C433" s="186"/>
      <c r="D433" s="184"/>
      <c r="E433" s="184"/>
      <c r="F433" s="184"/>
      <c r="G433" s="185"/>
      <c r="I433" s="45"/>
    </row>
    <row r="434" spans="1:9" ht="12.75" customHeight="1" x14ac:dyDescent="0.2">
      <c r="A434" s="182">
        <f>B434</f>
        <v>42215</v>
      </c>
      <c r="B434" s="43">
        <f>B432+1</f>
        <v>42215</v>
      </c>
      <c r="C434" s="186" t="s">
        <v>39</v>
      </c>
      <c r="D434" s="184"/>
      <c r="E434" s="184"/>
      <c r="F434" s="184"/>
      <c r="G434" s="185"/>
    </row>
    <row r="435" spans="1:9" ht="12.75" customHeight="1" x14ac:dyDescent="0.2">
      <c r="A435" s="182"/>
      <c r="B435" s="44"/>
      <c r="C435" s="186"/>
      <c r="D435" s="184"/>
      <c r="E435" s="184"/>
      <c r="F435" s="184"/>
      <c r="G435" s="185"/>
      <c r="I435" s="45"/>
    </row>
    <row r="436" spans="1:9" ht="12.75" customHeight="1" x14ac:dyDescent="0.2">
      <c r="A436" s="182">
        <f>B436</f>
        <v>42216</v>
      </c>
      <c r="B436" s="43">
        <f>B434+1</f>
        <v>42216</v>
      </c>
      <c r="C436" s="186" t="s">
        <v>39</v>
      </c>
      <c r="D436" s="184"/>
      <c r="E436" s="184"/>
      <c r="F436" s="184"/>
      <c r="G436" s="185"/>
    </row>
    <row r="437" spans="1:9" ht="12.75" customHeight="1" x14ac:dyDescent="0.2">
      <c r="A437" s="182"/>
      <c r="B437" s="44"/>
      <c r="C437" s="186"/>
      <c r="D437" s="184"/>
      <c r="E437" s="184"/>
      <c r="F437" s="184"/>
      <c r="G437" s="185"/>
      <c r="I437" s="45"/>
    </row>
    <row r="438" spans="1:9" ht="12.75" customHeight="1" x14ac:dyDescent="0.2">
      <c r="A438" s="182">
        <f>B438</f>
        <v>42217</v>
      </c>
      <c r="B438" s="43">
        <f>B436+1</f>
        <v>42217</v>
      </c>
      <c r="C438" s="186" t="s">
        <v>39</v>
      </c>
      <c r="D438" s="184"/>
      <c r="E438" s="184"/>
      <c r="F438" s="184"/>
      <c r="G438" s="185"/>
    </row>
    <row r="439" spans="1:9" ht="12.75" customHeight="1" x14ac:dyDescent="0.2">
      <c r="A439" s="182"/>
      <c r="B439" s="44"/>
      <c r="C439" s="186"/>
      <c r="D439" s="184"/>
      <c r="E439" s="184"/>
      <c r="F439" s="184"/>
      <c r="G439" s="185"/>
      <c r="I439" s="45"/>
    </row>
    <row r="440" spans="1:9" ht="12.75" customHeight="1" x14ac:dyDescent="0.2">
      <c r="A440" s="182">
        <f>B440</f>
        <v>42218</v>
      </c>
      <c r="B440" s="43">
        <f>B438+1</f>
        <v>42218</v>
      </c>
      <c r="C440" s="186" t="s">
        <v>39</v>
      </c>
      <c r="D440" s="184"/>
      <c r="E440" s="184"/>
      <c r="F440" s="184" t="s">
        <v>281</v>
      </c>
      <c r="G440" s="185"/>
    </row>
    <row r="441" spans="1:9" ht="12.75" customHeight="1" x14ac:dyDescent="0.2">
      <c r="A441" s="182"/>
      <c r="B441" s="44"/>
      <c r="C441" s="186"/>
      <c r="D441" s="184"/>
      <c r="E441" s="184"/>
      <c r="F441" s="184"/>
      <c r="G441" s="185"/>
      <c r="I441" s="45"/>
    </row>
    <row r="442" spans="1:9" ht="12.75" customHeight="1" x14ac:dyDescent="0.2">
      <c r="A442" s="182">
        <f>B442</f>
        <v>42219</v>
      </c>
      <c r="B442" s="43">
        <f>B440+1</f>
        <v>42219</v>
      </c>
      <c r="C442" s="186" t="s">
        <v>39</v>
      </c>
      <c r="D442" s="184"/>
      <c r="E442" s="184"/>
      <c r="F442" s="184"/>
      <c r="G442" s="185"/>
    </row>
    <row r="443" spans="1:9" ht="12.75" customHeight="1" x14ac:dyDescent="0.2">
      <c r="A443" s="182"/>
      <c r="B443" s="44"/>
      <c r="C443" s="186"/>
      <c r="D443" s="184"/>
      <c r="E443" s="184"/>
      <c r="F443" s="184"/>
      <c r="G443" s="185"/>
      <c r="I443" s="45"/>
    </row>
    <row r="444" spans="1:9" ht="12.75" customHeight="1" x14ac:dyDescent="0.2">
      <c r="A444" s="182">
        <f>B444</f>
        <v>42220</v>
      </c>
      <c r="B444" s="43">
        <f>B442+1</f>
        <v>42220</v>
      </c>
      <c r="C444" s="186" t="s">
        <v>39</v>
      </c>
      <c r="D444" s="184"/>
      <c r="E444" s="184"/>
      <c r="F444" s="184"/>
      <c r="G444" s="185"/>
    </row>
    <row r="445" spans="1:9" ht="12.75" customHeight="1" x14ac:dyDescent="0.2">
      <c r="A445" s="182"/>
      <c r="B445" s="44"/>
      <c r="C445" s="186"/>
      <c r="D445" s="184"/>
      <c r="E445" s="184"/>
      <c r="F445" s="184"/>
      <c r="G445" s="185"/>
      <c r="I445" s="45"/>
    </row>
    <row r="446" spans="1:9" ht="12.75" customHeight="1" x14ac:dyDescent="0.2">
      <c r="A446" s="182">
        <f>B446</f>
        <v>42221</v>
      </c>
      <c r="B446" s="43">
        <f>B444+1</f>
        <v>42221</v>
      </c>
      <c r="C446" s="186" t="s">
        <v>39</v>
      </c>
      <c r="D446" s="184"/>
      <c r="E446" s="184"/>
      <c r="F446" s="184" t="s">
        <v>277</v>
      </c>
      <c r="G446" s="185"/>
    </row>
    <row r="447" spans="1:9" ht="12.75" customHeight="1" x14ac:dyDescent="0.2">
      <c r="A447" s="182"/>
      <c r="B447" s="44"/>
      <c r="C447" s="186"/>
      <c r="D447" s="184"/>
      <c r="E447" s="184"/>
      <c r="F447" s="184"/>
      <c r="G447" s="185"/>
      <c r="I447" s="45"/>
    </row>
    <row r="448" spans="1:9" ht="12.75" customHeight="1" x14ac:dyDescent="0.2">
      <c r="A448" s="182">
        <f>B448</f>
        <v>42222</v>
      </c>
      <c r="B448" s="43">
        <f>B446+1</f>
        <v>42222</v>
      </c>
      <c r="C448" s="186" t="s">
        <v>39</v>
      </c>
      <c r="D448" s="184"/>
      <c r="E448" s="184"/>
      <c r="F448" s="184"/>
      <c r="G448" s="185"/>
    </row>
    <row r="449" spans="1:9" ht="12.75" customHeight="1" x14ac:dyDescent="0.2">
      <c r="A449" s="182"/>
      <c r="B449" s="44"/>
      <c r="C449" s="186"/>
      <c r="D449" s="184"/>
      <c r="E449" s="184"/>
      <c r="F449" s="184"/>
      <c r="G449" s="185"/>
      <c r="I449" s="45"/>
    </row>
    <row r="450" spans="1:9" ht="12.75" customHeight="1" x14ac:dyDescent="0.2">
      <c r="A450" s="182">
        <f>B450</f>
        <v>42223</v>
      </c>
      <c r="B450" s="43">
        <f>B448+1</f>
        <v>42223</v>
      </c>
      <c r="C450" s="186" t="s">
        <v>39</v>
      </c>
      <c r="D450" s="184"/>
      <c r="E450" s="184"/>
      <c r="F450" s="184"/>
      <c r="G450" s="185"/>
    </row>
    <row r="451" spans="1:9" ht="12.75" customHeight="1" x14ac:dyDescent="0.2">
      <c r="A451" s="182"/>
      <c r="B451" s="44"/>
      <c r="C451" s="186"/>
      <c r="D451" s="184"/>
      <c r="E451" s="184"/>
      <c r="F451" s="184"/>
      <c r="G451" s="185"/>
      <c r="I451" s="45"/>
    </row>
    <row r="452" spans="1:9" ht="12.75" customHeight="1" x14ac:dyDescent="0.2">
      <c r="A452" s="182">
        <f>B452</f>
        <v>42224</v>
      </c>
      <c r="B452" s="43">
        <f>B450+1</f>
        <v>42224</v>
      </c>
      <c r="C452" s="186" t="s">
        <v>39</v>
      </c>
      <c r="D452" s="184"/>
      <c r="E452" s="184"/>
      <c r="F452" s="184"/>
      <c r="G452" s="185"/>
    </row>
    <row r="453" spans="1:9" ht="12.75" customHeight="1" x14ac:dyDescent="0.2">
      <c r="A453" s="182"/>
      <c r="B453" s="44"/>
      <c r="C453" s="186"/>
      <c r="D453" s="184"/>
      <c r="E453" s="184"/>
      <c r="F453" s="184"/>
      <c r="G453" s="185"/>
      <c r="I453" s="45"/>
    </row>
    <row r="454" spans="1:9" ht="12.75" customHeight="1" x14ac:dyDescent="0.2">
      <c r="A454" s="182">
        <f>B454</f>
        <v>42225</v>
      </c>
      <c r="B454" s="43">
        <f>B452+1</f>
        <v>42225</v>
      </c>
      <c r="C454" s="186" t="s">
        <v>39</v>
      </c>
      <c r="D454" s="184"/>
      <c r="E454" s="184"/>
      <c r="F454" s="184"/>
      <c r="G454" s="185"/>
    </row>
    <row r="455" spans="1:9" ht="12.75" customHeight="1" x14ac:dyDescent="0.2">
      <c r="A455" s="182"/>
      <c r="B455" s="44"/>
      <c r="C455" s="186"/>
      <c r="D455" s="184"/>
      <c r="E455" s="184"/>
      <c r="F455" s="184"/>
      <c r="G455" s="185"/>
      <c r="I455" s="45"/>
    </row>
    <row r="456" spans="1:9" ht="12.75" customHeight="1" x14ac:dyDescent="0.2">
      <c r="A456" s="182">
        <f>B456</f>
        <v>42226</v>
      </c>
      <c r="B456" s="43">
        <f>B454+1</f>
        <v>42226</v>
      </c>
      <c r="C456" s="186" t="s">
        <v>39</v>
      </c>
      <c r="D456" s="184"/>
      <c r="E456" s="184"/>
      <c r="F456" s="184"/>
      <c r="G456" s="185"/>
    </row>
    <row r="457" spans="1:9" ht="12.75" customHeight="1" x14ac:dyDescent="0.2">
      <c r="A457" s="182"/>
      <c r="B457" s="44"/>
      <c r="C457" s="186"/>
      <c r="D457" s="184"/>
      <c r="E457" s="184"/>
      <c r="F457" s="184"/>
      <c r="G457" s="185"/>
      <c r="I457" s="45"/>
    </row>
    <row r="458" spans="1:9" ht="12.75" customHeight="1" x14ac:dyDescent="0.2">
      <c r="A458" s="182">
        <f>B458</f>
        <v>42227</v>
      </c>
      <c r="B458" s="43">
        <f>B456+1</f>
        <v>42227</v>
      </c>
      <c r="C458" s="186" t="s">
        <v>39</v>
      </c>
      <c r="D458" s="184"/>
      <c r="E458" s="184"/>
      <c r="F458" s="184"/>
      <c r="G458" s="185"/>
    </row>
    <row r="459" spans="1:9" ht="12.75" customHeight="1" x14ac:dyDescent="0.2">
      <c r="A459" s="182"/>
      <c r="B459" s="44"/>
      <c r="C459" s="186"/>
      <c r="D459" s="184"/>
      <c r="E459" s="184"/>
      <c r="F459" s="184"/>
      <c r="G459" s="185"/>
      <c r="I459" s="45"/>
    </row>
    <row r="460" spans="1:9" ht="12.75" customHeight="1" x14ac:dyDescent="0.2">
      <c r="A460" s="182">
        <f>B460</f>
        <v>42228</v>
      </c>
      <c r="B460" s="43">
        <f>B458+1</f>
        <v>42228</v>
      </c>
      <c r="C460" s="186"/>
      <c r="D460" s="184"/>
      <c r="E460" s="184"/>
      <c r="F460" s="184"/>
      <c r="G460" s="185"/>
    </row>
    <row r="461" spans="1:9" ht="12.75" customHeight="1" x14ac:dyDescent="0.2">
      <c r="A461" s="182"/>
      <c r="B461" s="44"/>
      <c r="C461" s="186"/>
      <c r="D461" s="184"/>
      <c r="E461" s="184"/>
      <c r="F461" s="184"/>
      <c r="G461" s="185"/>
      <c r="I461" s="45"/>
    </row>
    <row r="462" spans="1:9" ht="12.75" customHeight="1" x14ac:dyDescent="0.2">
      <c r="A462" s="182">
        <f>B462</f>
        <v>42229</v>
      </c>
      <c r="B462" s="43">
        <f>B460+1</f>
        <v>42229</v>
      </c>
      <c r="C462" s="186"/>
      <c r="D462" s="184"/>
      <c r="E462" s="184"/>
      <c r="F462" s="184"/>
      <c r="G462" s="185"/>
    </row>
    <row r="463" spans="1:9" ht="12.75" customHeight="1" x14ac:dyDescent="0.2">
      <c r="A463" s="182"/>
      <c r="B463" s="44"/>
      <c r="C463" s="186"/>
      <c r="D463" s="184"/>
      <c r="E463" s="184"/>
      <c r="F463" s="184"/>
      <c r="G463" s="185"/>
      <c r="I463" s="45"/>
    </row>
    <row r="464" spans="1:9" ht="12.75" customHeight="1" x14ac:dyDescent="0.2">
      <c r="A464" s="182">
        <f>B464</f>
        <v>42230</v>
      </c>
      <c r="B464" s="43">
        <f>B462+1</f>
        <v>42230</v>
      </c>
      <c r="C464" s="186"/>
      <c r="D464" s="184"/>
      <c r="E464" s="184" t="s">
        <v>4</v>
      </c>
      <c r="F464" s="184"/>
      <c r="G464" s="185"/>
    </row>
    <row r="465" spans="1:9" ht="12.75" customHeight="1" x14ac:dyDescent="0.2">
      <c r="A465" s="182"/>
      <c r="B465" s="44"/>
      <c r="C465" s="186"/>
      <c r="D465" s="184"/>
      <c r="E465" s="184"/>
      <c r="F465" s="184"/>
      <c r="G465" s="185"/>
      <c r="I465" s="45"/>
    </row>
    <row r="466" spans="1:9" ht="12.75" customHeight="1" x14ac:dyDescent="0.2">
      <c r="A466" s="182">
        <f>B466</f>
        <v>42231</v>
      </c>
      <c r="B466" s="43">
        <f>B464+1</f>
        <v>42231</v>
      </c>
      <c r="C466" s="186"/>
      <c r="D466" s="184"/>
      <c r="E466" s="184"/>
      <c r="F466" s="184"/>
      <c r="G466" s="185"/>
    </row>
    <row r="467" spans="1:9" ht="12.75" customHeight="1" x14ac:dyDescent="0.2">
      <c r="A467" s="182"/>
      <c r="B467" s="44"/>
      <c r="C467" s="186"/>
      <c r="D467" s="184"/>
      <c r="E467" s="184"/>
      <c r="F467" s="184"/>
      <c r="G467" s="185"/>
      <c r="I467" s="45"/>
    </row>
    <row r="468" spans="1:9" ht="12.75" customHeight="1" x14ac:dyDescent="0.2">
      <c r="A468" s="182">
        <f>B468</f>
        <v>42232</v>
      </c>
      <c r="B468" s="43">
        <f>B466+1</f>
        <v>42232</v>
      </c>
      <c r="C468" s="186"/>
      <c r="D468" s="184"/>
      <c r="E468" s="184"/>
      <c r="F468" s="184" t="s">
        <v>279</v>
      </c>
      <c r="G468" s="185"/>
    </row>
    <row r="469" spans="1:9" ht="12.75" customHeight="1" x14ac:dyDescent="0.2">
      <c r="A469" s="182"/>
      <c r="B469" s="44"/>
      <c r="C469" s="186"/>
      <c r="D469" s="184"/>
      <c r="E469" s="184"/>
      <c r="F469" s="184"/>
      <c r="G469" s="185"/>
      <c r="I469" s="45"/>
    </row>
    <row r="470" spans="1:9" ht="12.75" customHeight="1" x14ac:dyDescent="0.2">
      <c r="A470" s="182">
        <f>B470</f>
        <v>42233</v>
      </c>
      <c r="B470" s="43">
        <f>B468+1</f>
        <v>42233</v>
      </c>
      <c r="C470" s="186"/>
      <c r="D470" s="184"/>
      <c r="E470" s="184"/>
      <c r="F470" s="184"/>
      <c r="G470" s="185"/>
    </row>
    <row r="471" spans="1:9" ht="12.75" customHeight="1" x14ac:dyDescent="0.2">
      <c r="A471" s="182"/>
      <c r="B471" s="44"/>
      <c r="C471" s="186"/>
      <c r="D471" s="184"/>
      <c r="E471" s="184"/>
      <c r="F471" s="184"/>
      <c r="G471" s="185"/>
      <c r="I471" s="45"/>
    </row>
    <row r="472" spans="1:9" ht="12.75" customHeight="1" x14ac:dyDescent="0.2">
      <c r="A472" s="182">
        <f>B472</f>
        <v>42234</v>
      </c>
      <c r="B472" s="43">
        <f>B470+1</f>
        <v>42234</v>
      </c>
      <c r="C472" s="186"/>
      <c r="D472" s="184"/>
      <c r="E472" s="184"/>
      <c r="F472" s="184"/>
      <c r="G472" s="185"/>
    </row>
    <row r="473" spans="1:9" ht="12.75" customHeight="1" x14ac:dyDescent="0.2">
      <c r="A473" s="182"/>
      <c r="B473" s="44"/>
      <c r="C473" s="186"/>
      <c r="D473" s="184"/>
      <c r="E473" s="184"/>
      <c r="F473" s="184"/>
      <c r="G473" s="185"/>
      <c r="I473" s="45"/>
    </row>
    <row r="474" spans="1:9" ht="12.75" customHeight="1" x14ac:dyDescent="0.2">
      <c r="A474" s="182">
        <f>B474</f>
        <v>42235</v>
      </c>
      <c r="B474" s="43">
        <f>B472+1</f>
        <v>42235</v>
      </c>
      <c r="C474" s="186"/>
      <c r="D474" s="184"/>
      <c r="E474" s="184"/>
      <c r="F474" s="184"/>
      <c r="G474" s="185"/>
    </row>
    <row r="475" spans="1:9" ht="12.75" customHeight="1" x14ac:dyDescent="0.2">
      <c r="A475" s="182"/>
      <c r="B475" s="44"/>
      <c r="C475" s="186"/>
      <c r="D475" s="184"/>
      <c r="E475" s="184"/>
      <c r="F475" s="184"/>
      <c r="G475" s="185"/>
      <c r="I475" s="45"/>
    </row>
    <row r="476" spans="1:9" ht="12.75" customHeight="1" x14ac:dyDescent="0.2">
      <c r="A476" s="182">
        <f>B476</f>
        <v>42236</v>
      </c>
      <c r="B476" s="43">
        <f>B474+1</f>
        <v>42236</v>
      </c>
      <c r="C476" s="186"/>
      <c r="D476" s="184"/>
      <c r="E476" s="184"/>
      <c r="F476" s="184"/>
      <c r="G476" s="185"/>
    </row>
    <row r="477" spans="1:9" ht="12.75" customHeight="1" x14ac:dyDescent="0.2">
      <c r="A477" s="182"/>
      <c r="B477" s="44"/>
      <c r="C477" s="186"/>
      <c r="D477" s="184"/>
      <c r="E477" s="184"/>
      <c r="F477" s="184"/>
      <c r="G477" s="185"/>
      <c r="I477" s="45"/>
    </row>
    <row r="478" spans="1:9" ht="12.75" customHeight="1" x14ac:dyDescent="0.2">
      <c r="A478" s="182">
        <f>B478</f>
        <v>42237</v>
      </c>
      <c r="B478" s="43">
        <f>B476+1</f>
        <v>42237</v>
      </c>
      <c r="C478" s="186"/>
      <c r="D478" s="184"/>
      <c r="E478" s="184" t="s">
        <v>4</v>
      </c>
      <c r="F478" s="184" t="s">
        <v>287</v>
      </c>
      <c r="G478" s="185"/>
    </row>
    <row r="479" spans="1:9" ht="12.75" customHeight="1" x14ac:dyDescent="0.2">
      <c r="A479" s="182"/>
      <c r="B479" s="44"/>
      <c r="C479" s="186"/>
      <c r="D479" s="184"/>
      <c r="E479" s="184"/>
      <c r="F479" s="184"/>
      <c r="G479" s="185"/>
      <c r="I479" s="45"/>
    </row>
    <row r="480" spans="1:9" ht="12.75" customHeight="1" x14ac:dyDescent="0.2">
      <c r="A480" s="182">
        <f>B480</f>
        <v>42238</v>
      </c>
      <c r="B480" s="43">
        <f>B478+1</f>
        <v>42238</v>
      </c>
      <c r="C480" s="186"/>
      <c r="D480" s="184"/>
      <c r="E480" s="184"/>
      <c r="F480" s="184" t="s">
        <v>294</v>
      </c>
      <c r="G480" s="185"/>
    </row>
    <row r="481" spans="1:9" ht="12.75" customHeight="1" x14ac:dyDescent="0.2">
      <c r="A481" s="182"/>
      <c r="B481" s="44"/>
      <c r="C481" s="186"/>
      <c r="D481" s="184"/>
      <c r="E481" s="184"/>
      <c r="F481" s="184"/>
      <c r="G481" s="185"/>
      <c r="I481" s="45"/>
    </row>
    <row r="482" spans="1:9" ht="12.75" customHeight="1" x14ac:dyDescent="0.2">
      <c r="A482" s="182">
        <f>B482</f>
        <v>42239</v>
      </c>
      <c r="B482" s="43">
        <f>B480+1</f>
        <v>42239</v>
      </c>
      <c r="C482" s="186"/>
      <c r="D482" s="184"/>
      <c r="E482" s="184"/>
      <c r="F482" s="184"/>
      <c r="G482" s="185"/>
    </row>
    <row r="483" spans="1:9" ht="12.75" customHeight="1" x14ac:dyDescent="0.2">
      <c r="A483" s="182"/>
      <c r="B483" s="44"/>
      <c r="C483" s="186"/>
      <c r="D483" s="184"/>
      <c r="E483" s="184"/>
      <c r="F483" s="184"/>
      <c r="G483" s="185"/>
      <c r="I483" s="45"/>
    </row>
    <row r="484" spans="1:9" ht="12.75" customHeight="1" x14ac:dyDescent="0.2">
      <c r="A484" s="182">
        <f>B484</f>
        <v>42240</v>
      </c>
      <c r="B484" s="43">
        <f>B482+1</f>
        <v>42240</v>
      </c>
      <c r="C484" s="186"/>
      <c r="D484" s="184"/>
      <c r="E484" s="184"/>
      <c r="F484" s="184"/>
      <c r="G484" s="185"/>
    </row>
    <row r="485" spans="1:9" ht="12.75" customHeight="1" x14ac:dyDescent="0.2">
      <c r="A485" s="182"/>
      <c r="B485" s="44"/>
      <c r="C485" s="186"/>
      <c r="D485" s="184"/>
      <c r="E485" s="184"/>
      <c r="F485" s="184"/>
      <c r="G485" s="185"/>
      <c r="I485" s="45"/>
    </row>
    <row r="486" spans="1:9" ht="12.75" customHeight="1" x14ac:dyDescent="0.2">
      <c r="A486" s="182">
        <f>B486</f>
        <v>42241</v>
      </c>
      <c r="B486" s="43">
        <f>B484+1</f>
        <v>42241</v>
      </c>
      <c r="C486" s="186"/>
      <c r="D486" s="184"/>
      <c r="E486" s="184"/>
      <c r="F486" s="184"/>
      <c r="G486" s="185"/>
    </row>
    <row r="487" spans="1:9" ht="12.75" customHeight="1" x14ac:dyDescent="0.2">
      <c r="A487" s="182"/>
      <c r="B487" s="44"/>
      <c r="C487" s="186"/>
      <c r="D487" s="184"/>
      <c r="E487" s="184"/>
      <c r="F487" s="184"/>
      <c r="G487" s="185"/>
      <c r="I487" s="45"/>
    </row>
    <row r="488" spans="1:9" ht="12.75" customHeight="1" x14ac:dyDescent="0.2">
      <c r="A488" s="182">
        <f>B488</f>
        <v>42242</v>
      </c>
      <c r="B488" s="43">
        <f>B486+1</f>
        <v>42242</v>
      </c>
      <c r="C488" s="186"/>
      <c r="D488" s="184"/>
      <c r="E488" s="184"/>
      <c r="F488" s="184"/>
      <c r="G488" s="185"/>
    </row>
    <row r="489" spans="1:9" ht="12.75" customHeight="1" x14ac:dyDescent="0.2">
      <c r="A489" s="182"/>
      <c r="B489" s="44"/>
      <c r="C489" s="186"/>
      <c r="D489" s="184"/>
      <c r="E489" s="184"/>
      <c r="F489" s="184"/>
      <c r="G489" s="185"/>
      <c r="I489" s="45"/>
    </row>
    <row r="490" spans="1:9" ht="12.75" customHeight="1" x14ac:dyDescent="0.2">
      <c r="A490" s="182">
        <f>B490</f>
        <v>42243</v>
      </c>
      <c r="B490" s="43">
        <f>B488+1</f>
        <v>42243</v>
      </c>
      <c r="C490" s="186"/>
      <c r="D490" s="184"/>
      <c r="E490" s="184"/>
      <c r="F490" s="184"/>
      <c r="G490" s="185"/>
    </row>
    <row r="491" spans="1:9" ht="12.75" customHeight="1" x14ac:dyDescent="0.2">
      <c r="A491" s="182"/>
      <c r="B491" s="44"/>
      <c r="C491" s="186"/>
      <c r="D491" s="184"/>
      <c r="E491" s="184"/>
      <c r="F491" s="184"/>
      <c r="G491" s="185"/>
      <c r="I491" s="45"/>
    </row>
    <row r="492" spans="1:9" ht="12.75" customHeight="1" x14ac:dyDescent="0.2">
      <c r="A492" s="182">
        <f>B492</f>
        <v>42244</v>
      </c>
      <c r="B492" s="43">
        <f>B490+1</f>
        <v>42244</v>
      </c>
      <c r="C492" s="186"/>
      <c r="D492" s="184"/>
      <c r="E492" s="184" t="s">
        <v>4</v>
      </c>
      <c r="F492" s="184" t="s">
        <v>280</v>
      </c>
      <c r="G492" s="185"/>
    </row>
    <row r="493" spans="1:9" ht="12.75" customHeight="1" x14ac:dyDescent="0.2">
      <c r="A493" s="182"/>
      <c r="B493" s="44"/>
      <c r="C493" s="186"/>
      <c r="D493" s="184"/>
      <c r="E493" s="184"/>
      <c r="F493" s="184"/>
      <c r="G493" s="185"/>
      <c r="I493" s="45"/>
    </row>
    <row r="494" spans="1:9" ht="12.75" customHeight="1" x14ac:dyDescent="0.2">
      <c r="A494" s="182">
        <f>B494</f>
        <v>42245</v>
      </c>
      <c r="B494" s="43">
        <f>B492+1</f>
        <v>42245</v>
      </c>
      <c r="C494" s="186"/>
      <c r="D494" s="184"/>
      <c r="E494" s="184"/>
      <c r="F494" s="184"/>
      <c r="G494" s="185"/>
    </row>
    <row r="495" spans="1:9" ht="12.75" customHeight="1" x14ac:dyDescent="0.2">
      <c r="A495" s="182"/>
      <c r="B495" s="44"/>
      <c r="C495" s="186"/>
      <c r="D495" s="184"/>
      <c r="E495" s="184"/>
      <c r="F495" s="184"/>
      <c r="G495" s="185"/>
      <c r="I495" s="45"/>
    </row>
    <row r="496" spans="1:9" ht="12.75" customHeight="1" x14ac:dyDescent="0.2">
      <c r="A496" s="182">
        <f>B496</f>
        <v>42246</v>
      </c>
      <c r="B496" s="43">
        <f>B494+1</f>
        <v>42246</v>
      </c>
      <c r="C496" s="186"/>
      <c r="D496" s="184"/>
      <c r="E496" s="184"/>
      <c r="F496" s="184"/>
      <c r="G496" s="185"/>
    </row>
    <row r="497" spans="1:9" ht="12.75" customHeight="1" x14ac:dyDescent="0.2">
      <c r="A497" s="182"/>
      <c r="B497" s="44"/>
      <c r="C497" s="186"/>
      <c r="D497" s="184"/>
      <c r="E497" s="184"/>
      <c r="F497" s="184"/>
      <c r="G497" s="185"/>
      <c r="I497" s="45"/>
    </row>
    <row r="498" spans="1:9" ht="12.75" customHeight="1" x14ac:dyDescent="0.2">
      <c r="A498" s="182">
        <f>B498</f>
        <v>42247</v>
      </c>
      <c r="B498" s="43">
        <f>B496+1</f>
        <v>42247</v>
      </c>
      <c r="C498" s="186"/>
      <c r="D498" s="184"/>
      <c r="E498" s="184"/>
      <c r="F498" s="184"/>
      <c r="G498" s="185"/>
    </row>
    <row r="499" spans="1:9" ht="12.75" customHeight="1" x14ac:dyDescent="0.2">
      <c r="A499" s="182"/>
      <c r="B499" s="44"/>
      <c r="C499" s="186"/>
      <c r="D499" s="184"/>
      <c r="E499" s="184"/>
      <c r="F499" s="184"/>
      <c r="G499" s="185"/>
      <c r="I499" s="45"/>
    </row>
    <row r="500" spans="1:9" ht="12.75" customHeight="1" x14ac:dyDescent="0.2">
      <c r="A500" s="182">
        <f>B500</f>
        <v>42248</v>
      </c>
      <c r="B500" s="43">
        <f>B498+1</f>
        <v>42248</v>
      </c>
      <c r="C500" s="186"/>
      <c r="D500" s="184"/>
      <c r="E500" s="184"/>
      <c r="F500" s="184"/>
      <c r="G500" s="185"/>
    </row>
    <row r="501" spans="1:9" ht="12.75" customHeight="1" x14ac:dyDescent="0.2">
      <c r="A501" s="182"/>
      <c r="B501" s="44"/>
      <c r="C501" s="186"/>
      <c r="D501" s="184"/>
      <c r="E501" s="184"/>
      <c r="F501" s="184"/>
      <c r="G501" s="185"/>
      <c r="I501" s="45"/>
    </row>
    <row r="502" spans="1:9" ht="12.75" customHeight="1" x14ac:dyDescent="0.2">
      <c r="A502" s="182">
        <f>B502</f>
        <v>42249</v>
      </c>
      <c r="B502" s="43">
        <f>B500+1</f>
        <v>42249</v>
      </c>
      <c r="C502" s="186"/>
      <c r="D502" s="184"/>
      <c r="E502" s="184"/>
      <c r="F502" s="184" t="s">
        <v>277</v>
      </c>
      <c r="G502" s="185"/>
    </row>
    <row r="503" spans="1:9" ht="12.75" customHeight="1" x14ac:dyDescent="0.2">
      <c r="A503" s="182"/>
      <c r="B503" s="44"/>
      <c r="C503" s="186"/>
      <c r="D503" s="184"/>
      <c r="E503" s="184"/>
      <c r="F503" s="184"/>
      <c r="G503" s="185"/>
      <c r="I503" s="45"/>
    </row>
    <row r="504" spans="1:9" ht="12.75" customHeight="1" x14ac:dyDescent="0.2">
      <c r="A504" s="182">
        <f>B504</f>
        <v>42250</v>
      </c>
      <c r="B504" s="43">
        <f>B502+1</f>
        <v>42250</v>
      </c>
      <c r="C504" s="186"/>
      <c r="D504" s="184"/>
      <c r="E504" s="184"/>
      <c r="F504" s="184"/>
      <c r="G504" s="185"/>
    </row>
    <row r="505" spans="1:9" ht="12.75" customHeight="1" x14ac:dyDescent="0.2">
      <c r="A505" s="182"/>
      <c r="B505" s="44"/>
      <c r="C505" s="186"/>
      <c r="D505" s="184"/>
      <c r="E505" s="184"/>
      <c r="F505" s="184"/>
      <c r="G505" s="185"/>
      <c r="I505" s="45"/>
    </row>
    <row r="506" spans="1:9" ht="12.75" customHeight="1" x14ac:dyDescent="0.2">
      <c r="A506" s="182">
        <f>B506</f>
        <v>42251</v>
      </c>
      <c r="B506" s="43">
        <f>B504+1</f>
        <v>42251</v>
      </c>
      <c r="C506" s="186"/>
      <c r="D506" s="184"/>
      <c r="E506" s="184" t="s">
        <v>4</v>
      </c>
      <c r="F506" s="184" t="s">
        <v>295</v>
      </c>
      <c r="G506" s="185"/>
    </row>
    <row r="507" spans="1:9" ht="12.75" customHeight="1" x14ac:dyDescent="0.2">
      <c r="A507" s="182"/>
      <c r="B507" s="44"/>
      <c r="C507" s="186"/>
      <c r="D507" s="184"/>
      <c r="E507" s="184"/>
      <c r="F507" s="184"/>
      <c r="G507" s="185"/>
      <c r="I507" s="45"/>
    </row>
    <row r="508" spans="1:9" ht="12.75" customHeight="1" x14ac:dyDescent="0.2">
      <c r="A508" s="182">
        <f>B508</f>
        <v>42252</v>
      </c>
      <c r="B508" s="43">
        <f>B506+1</f>
        <v>42252</v>
      </c>
      <c r="C508" s="186"/>
      <c r="D508" s="184"/>
      <c r="E508" s="184"/>
      <c r="F508" s="184"/>
      <c r="G508" s="185"/>
    </row>
    <row r="509" spans="1:9" ht="12.75" customHeight="1" x14ac:dyDescent="0.2">
      <c r="A509" s="182"/>
      <c r="B509" s="44"/>
      <c r="C509" s="186"/>
      <c r="D509" s="184"/>
      <c r="E509" s="184"/>
      <c r="F509" s="184"/>
      <c r="G509" s="185"/>
      <c r="I509" s="45"/>
    </row>
    <row r="510" spans="1:9" ht="12.75" customHeight="1" x14ac:dyDescent="0.2">
      <c r="A510" s="182">
        <f>B510</f>
        <v>42253</v>
      </c>
      <c r="B510" s="43">
        <f>B508+1</f>
        <v>42253</v>
      </c>
      <c r="C510" s="186"/>
      <c r="D510" s="184"/>
      <c r="E510" s="184"/>
      <c r="F510" s="184" t="s">
        <v>281</v>
      </c>
      <c r="G510" s="185"/>
    </row>
    <row r="511" spans="1:9" ht="12.75" customHeight="1" x14ac:dyDescent="0.2">
      <c r="A511" s="182"/>
      <c r="B511" s="44"/>
      <c r="C511" s="186"/>
      <c r="D511" s="184"/>
      <c r="E511" s="184"/>
      <c r="F511" s="184"/>
      <c r="G511" s="185"/>
      <c r="I511" s="45"/>
    </row>
    <row r="512" spans="1:9" ht="12.75" customHeight="1" x14ac:dyDescent="0.2">
      <c r="A512" s="182">
        <f>B512</f>
        <v>42254</v>
      </c>
      <c r="B512" s="43">
        <f>B510+1</f>
        <v>42254</v>
      </c>
      <c r="C512" s="186"/>
      <c r="D512" s="184"/>
      <c r="E512" s="184"/>
      <c r="F512" s="184"/>
      <c r="G512" s="185"/>
    </row>
    <row r="513" spans="1:9" ht="12.75" customHeight="1" x14ac:dyDescent="0.2">
      <c r="A513" s="182"/>
      <c r="B513" s="44"/>
      <c r="C513" s="186"/>
      <c r="D513" s="184"/>
      <c r="E513" s="184"/>
      <c r="F513" s="184"/>
      <c r="G513" s="185"/>
      <c r="I513" s="45"/>
    </row>
    <row r="514" spans="1:9" ht="12.75" customHeight="1" x14ac:dyDescent="0.2">
      <c r="A514" s="182">
        <f>B514</f>
        <v>42255</v>
      </c>
      <c r="B514" s="43">
        <f>B512+1</f>
        <v>42255</v>
      </c>
      <c r="C514" s="186"/>
      <c r="D514" s="184"/>
      <c r="E514" s="184"/>
      <c r="F514" s="184"/>
      <c r="G514" s="185"/>
    </row>
    <row r="515" spans="1:9" ht="12.75" customHeight="1" x14ac:dyDescent="0.2">
      <c r="A515" s="182"/>
      <c r="B515" s="44"/>
      <c r="C515" s="186"/>
      <c r="D515" s="184"/>
      <c r="E515" s="184"/>
      <c r="F515" s="184"/>
      <c r="G515" s="185"/>
      <c r="I515" s="45"/>
    </row>
    <row r="516" spans="1:9" ht="12.75" customHeight="1" x14ac:dyDescent="0.2">
      <c r="A516" s="182">
        <f>B516</f>
        <v>42256</v>
      </c>
      <c r="B516" s="43">
        <f>B514+1</f>
        <v>42256</v>
      </c>
      <c r="C516" s="186"/>
      <c r="D516" s="184"/>
      <c r="E516" s="184"/>
      <c r="F516" s="184"/>
      <c r="G516" s="185"/>
    </row>
    <row r="517" spans="1:9" ht="12.75" customHeight="1" x14ac:dyDescent="0.2">
      <c r="A517" s="182"/>
      <c r="B517" s="44"/>
      <c r="C517" s="186"/>
      <c r="D517" s="184"/>
      <c r="E517" s="184"/>
      <c r="F517" s="184"/>
      <c r="G517" s="185"/>
      <c r="I517" s="45"/>
    </row>
    <row r="518" spans="1:9" ht="12.75" customHeight="1" x14ac:dyDescent="0.2">
      <c r="A518" s="182">
        <f>B518</f>
        <v>42257</v>
      </c>
      <c r="B518" s="43">
        <f>B516+1</f>
        <v>42257</v>
      </c>
      <c r="C518" s="186"/>
      <c r="D518" s="184"/>
      <c r="E518" s="184"/>
      <c r="F518" s="184"/>
      <c r="G518" s="185"/>
    </row>
    <row r="519" spans="1:9" ht="12.75" customHeight="1" x14ac:dyDescent="0.2">
      <c r="A519" s="182"/>
      <c r="B519" s="44"/>
      <c r="C519" s="186"/>
      <c r="D519" s="184"/>
      <c r="E519" s="184"/>
      <c r="F519" s="184"/>
      <c r="G519" s="185"/>
      <c r="I519" s="45"/>
    </row>
    <row r="520" spans="1:9" ht="12.75" customHeight="1" x14ac:dyDescent="0.2">
      <c r="A520" s="182">
        <f>B520</f>
        <v>42258</v>
      </c>
      <c r="B520" s="43">
        <f>B518+1</f>
        <v>42258</v>
      </c>
      <c r="C520" s="186"/>
      <c r="D520" s="184"/>
      <c r="E520" s="184" t="s">
        <v>4</v>
      </c>
      <c r="F520" s="184" t="s">
        <v>286</v>
      </c>
      <c r="G520" s="185"/>
    </row>
    <row r="521" spans="1:9" ht="12.75" customHeight="1" x14ac:dyDescent="0.2">
      <c r="A521" s="182"/>
      <c r="B521" s="44"/>
      <c r="C521" s="186"/>
      <c r="D521" s="184"/>
      <c r="E521" s="184"/>
      <c r="F521" s="184"/>
      <c r="G521" s="185"/>
      <c r="I521" s="45"/>
    </row>
    <row r="522" spans="1:9" ht="12.75" customHeight="1" x14ac:dyDescent="0.2">
      <c r="A522" s="182">
        <f>B522</f>
        <v>42259</v>
      </c>
      <c r="B522" s="43">
        <f>B520+1</f>
        <v>42259</v>
      </c>
      <c r="C522" s="186"/>
      <c r="D522" s="184"/>
      <c r="E522" s="184"/>
      <c r="F522" s="184"/>
      <c r="G522" s="185"/>
    </row>
    <row r="523" spans="1:9" ht="12.75" customHeight="1" x14ac:dyDescent="0.2">
      <c r="A523" s="182"/>
      <c r="B523" s="44"/>
      <c r="C523" s="186"/>
      <c r="D523" s="184"/>
      <c r="E523" s="184"/>
      <c r="F523" s="184"/>
      <c r="G523" s="185"/>
      <c r="I523" s="45"/>
    </row>
    <row r="524" spans="1:9" ht="12.75" customHeight="1" x14ac:dyDescent="0.2">
      <c r="A524" s="182">
        <f>B524</f>
        <v>42260</v>
      </c>
      <c r="B524" s="43">
        <f>B522+1</f>
        <v>42260</v>
      </c>
      <c r="C524" s="186"/>
      <c r="D524" s="184"/>
      <c r="E524" s="184"/>
      <c r="F524" s="184"/>
      <c r="G524" s="185"/>
    </row>
    <row r="525" spans="1:9" ht="12.75" customHeight="1" x14ac:dyDescent="0.2">
      <c r="A525" s="182"/>
      <c r="B525" s="44"/>
      <c r="C525" s="186"/>
      <c r="D525" s="184"/>
      <c r="E525" s="184"/>
      <c r="F525" s="184"/>
      <c r="G525" s="185"/>
      <c r="I525" s="45"/>
    </row>
    <row r="526" spans="1:9" ht="12.75" customHeight="1" x14ac:dyDescent="0.2">
      <c r="A526" s="182">
        <f>B526</f>
        <v>42261</v>
      </c>
      <c r="B526" s="43">
        <f>B524+1</f>
        <v>42261</v>
      </c>
      <c r="C526" s="186"/>
      <c r="D526" s="184"/>
      <c r="E526" s="184"/>
      <c r="F526" s="184"/>
      <c r="G526" s="185"/>
    </row>
    <row r="527" spans="1:9" ht="12.75" customHeight="1" x14ac:dyDescent="0.2">
      <c r="A527" s="182"/>
      <c r="B527" s="44"/>
      <c r="C527" s="186"/>
      <c r="D527" s="184"/>
      <c r="E527" s="184"/>
      <c r="F527" s="184"/>
      <c r="G527" s="185"/>
      <c r="I527" s="45"/>
    </row>
    <row r="528" spans="1:9" ht="12.75" customHeight="1" x14ac:dyDescent="0.2">
      <c r="A528" s="182">
        <f>B528</f>
        <v>42262</v>
      </c>
      <c r="B528" s="43">
        <f>B526+1</f>
        <v>42262</v>
      </c>
      <c r="C528" s="186"/>
      <c r="D528" s="184"/>
      <c r="E528" s="184"/>
      <c r="F528" s="184"/>
      <c r="G528" s="185"/>
    </row>
    <row r="529" spans="1:9" ht="12.75" customHeight="1" x14ac:dyDescent="0.2">
      <c r="A529" s="182"/>
      <c r="B529" s="44"/>
      <c r="C529" s="186"/>
      <c r="D529" s="184"/>
      <c r="E529" s="184"/>
      <c r="F529" s="184"/>
      <c r="G529" s="185"/>
      <c r="I529" s="45"/>
    </row>
    <row r="530" spans="1:9" ht="12.75" customHeight="1" x14ac:dyDescent="0.2">
      <c r="A530" s="182">
        <f>B530</f>
        <v>42263</v>
      </c>
      <c r="B530" s="43">
        <f>B528+1</f>
        <v>42263</v>
      </c>
      <c r="C530" s="186"/>
      <c r="D530" s="184"/>
      <c r="E530" s="184"/>
      <c r="F530" s="184"/>
      <c r="G530" s="185"/>
    </row>
    <row r="531" spans="1:9" ht="12.75" customHeight="1" x14ac:dyDescent="0.2">
      <c r="A531" s="182"/>
      <c r="B531" s="44"/>
      <c r="C531" s="186"/>
      <c r="D531" s="184"/>
      <c r="E531" s="184"/>
      <c r="F531" s="184"/>
      <c r="G531" s="185"/>
      <c r="I531" s="45"/>
    </row>
    <row r="532" spans="1:9" ht="12.75" customHeight="1" x14ac:dyDescent="0.2">
      <c r="A532" s="182">
        <f>B532</f>
        <v>42264</v>
      </c>
      <c r="B532" s="43">
        <f>B530+1</f>
        <v>42264</v>
      </c>
      <c r="C532" s="186"/>
      <c r="D532" s="184"/>
      <c r="E532" s="184"/>
      <c r="F532" s="184"/>
      <c r="G532" s="185"/>
    </row>
    <row r="533" spans="1:9" ht="12.75" customHeight="1" x14ac:dyDescent="0.2">
      <c r="A533" s="182"/>
      <c r="B533" s="44"/>
      <c r="C533" s="186"/>
      <c r="D533" s="184"/>
      <c r="E533" s="184"/>
      <c r="F533" s="184"/>
      <c r="G533" s="185"/>
      <c r="I533" s="45"/>
    </row>
    <row r="534" spans="1:9" ht="12.75" customHeight="1" x14ac:dyDescent="0.2">
      <c r="A534" s="182">
        <f>B534</f>
        <v>42265</v>
      </c>
      <c r="B534" s="43">
        <f>B532+1</f>
        <v>42265</v>
      </c>
      <c r="C534" s="186"/>
      <c r="D534" s="184"/>
      <c r="E534" s="184" t="s">
        <v>4</v>
      </c>
      <c r="F534" s="184" t="s">
        <v>287</v>
      </c>
      <c r="G534" s="185"/>
    </row>
    <row r="535" spans="1:9" ht="12.75" customHeight="1" x14ac:dyDescent="0.2">
      <c r="A535" s="182"/>
      <c r="B535" s="44"/>
      <c r="C535" s="186"/>
      <c r="D535" s="184"/>
      <c r="E535" s="184"/>
      <c r="F535" s="184"/>
      <c r="G535" s="185"/>
      <c r="I535" s="45"/>
    </row>
    <row r="536" spans="1:9" ht="12.75" customHeight="1" x14ac:dyDescent="0.2">
      <c r="A536" s="182">
        <f>B536</f>
        <v>42266</v>
      </c>
      <c r="B536" s="43">
        <f>B534+1</f>
        <v>42266</v>
      </c>
      <c r="C536" s="186"/>
      <c r="D536" s="184" t="s">
        <v>296</v>
      </c>
      <c r="E536" s="184"/>
      <c r="F536" s="184"/>
      <c r="G536" s="185"/>
    </row>
    <row r="537" spans="1:9" ht="12.75" customHeight="1" x14ac:dyDescent="0.2">
      <c r="A537" s="182"/>
      <c r="B537" s="44"/>
      <c r="C537" s="186"/>
      <c r="D537" s="184"/>
      <c r="E537" s="184"/>
      <c r="F537" s="184"/>
      <c r="G537" s="185"/>
      <c r="I537" s="45"/>
    </row>
    <row r="538" spans="1:9" ht="12.75" customHeight="1" x14ac:dyDescent="0.2">
      <c r="A538" s="182">
        <f>B538</f>
        <v>42267</v>
      </c>
      <c r="B538" s="43">
        <f>B536+1</f>
        <v>42267</v>
      </c>
      <c r="C538" s="186"/>
      <c r="D538" s="184"/>
      <c r="E538" s="184"/>
      <c r="F538" s="184" t="s">
        <v>279</v>
      </c>
      <c r="G538" s="185"/>
    </row>
    <row r="539" spans="1:9" ht="12.75" customHeight="1" x14ac:dyDescent="0.2">
      <c r="A539" s="182"/>
      <c r="B539" s="44"/>
      <c r="C539" s="186"/>
      <c r="D539" s="184"/>
      <c r="E539" s="184"/>
      <c r="F539" s="184"/>
      <c r="G539" s="185"/>
      <c r="I539" s="45"/>
    </row>
    <row r="540" spans="1:9" ht="12.75" customHeight="1" x14ac:dyDescent="0.2">
      <c r="A540" s="182">
        <f>B540</f>
        <v>42268</v>
      </c>
      <c r="B540" s="43">
        <f>B538+1</f>
        <v>42268</v>
      </c>
      <c r="C540" s="186"/>
      <c r="D540" s="184"/>
      <c r="E540" s="184"/>
      <c r="F540" s="184"/>
      <c r="G540" s="185"/>
    </row>
    <row r="541" spans="1:9" ht="12.75" customHeight="1" x14ac:dyDescent="0.2">
      <c r="A541" s="182"/>
      <c r="B541" s="44"/>
      <c r="C541" s="186"/>
      <c r="D541" s="184"/>
      <c r="E541" s="184"/>
      <c r="F541" s="184"/>
      <c r="G541" s="185"/>
      <c r="I541" s="45"/>
    </row>
    <row r="542" spans="1:9" ht="12.75" customHeight="1" x14ac:dyDescent="0.2">
      <c r="A542" s="182">
        <f>B542</f>
        <v>42269</v>
      </c>
      <c r="B542" s="43">
        <f>B540+1</f>
        <v>42269</v>
      </c>
      <c r="C542" s="186"/>
      <c r="D542" s="184"/>
      <c r="E542" s="184"/>
      <c r="F542" s="184"/>
      <c r="G542" s="185"/>
    </row>
    <row r="543" spans="1:9" ht="12.75" customHeight="1" x14ac:dyDescent="0.2">
      <c r="A543" s="182"/>
      <c r="B543" s="44"/>
      <c r="C543" s="186"/>
      <c r="D543" s="184"/>
      <c r="E543" s="184"/>
      <c r="F543" s="184"/>
      <c r="G543" s="185"/>
      <c r="I543" s="45"/>
    </row>
    <row r="544" spans="1:9" ht="12.75" customHeight="1" x14ac:dyDescent="0.2">
      <c r="A544" s="182">
        <f>B544</f>
        <v>42270</v>
      </c>
      <c r="B544" s="43">
        <f>B542+1</f>
        <v>42270</v>
      </c>
      <c r="C544" s="186"/>
      <c r="D544" s="184"/>
      <c r="E544" s="184"/>
      <c r="F544" s="184"/>
      <c r="G544" s="185"/>
    </row>
    <row r="545" spans="1:9" ht="12.75" customHeight="1" x14ac:dyDescent="0.2">
      <c r="A545" s="182"/>
      <c r="B545" s="44"/>
      <c r="C545" s="186"/>
      <c r="D545" s="184"/>
      <c r="E545" s="184"/>
      <c r="F545" s="184"/>
      <c r="G545" s="185"/>
      <c r="I545" s="45"/>
    </row>
    <row r="546" spans="1:9" ht="12.75" customHeight="1" x14ac:dyDescent="0.2">
      <c r="A546" s="182">
        <f>B546</f>
        <v>42271</v>
      </c>
      <c r="B546" s="43">
        <f>B544+1</f>
        <v>42271</v>
      </c>
      <c r="C546" s="186"/>
      <c r="D546" s="184"/>
      <c r="E546" s="184"/>
      <c r="F546" s="184"/>
      <c r="G546" s="185"/>
    </row>
    <row r="547" spans="1:9" ht="12.75" customHeight="1" x14ac:dyDescent="0.2">
      <c r="A547" s="182"/>
      <c r="B547" s="44"/>
      <c r="C547" s="186"/>
      <c r="D547" s="184"/>
      <c r="E547" s="184"/>
      <c r="F547" s="184"/>
      <c r="G547" s="185"/>
      <c r="I547" s="45"/>
    </row>
    <row r="548" spans="1:9" ht="12.75" customHeight="1" x14ac:dyDescent="0.2">
      <c r="A548" s="182">
        <f>B548</f>
        <v>42272</v>
      </c>
      <c r="B548" s="43">
        <f>B546+1</f>
        <v>42272</v>
      </c>
      <c r="C548" s="186"/>
      <c r="D548" s="184"/>
      <c r="E548" s="184" t="s">
        <v>4</v>
      </c>
      <c r="F548" s="184"/>
      <c r="G548" s="185"/>
    </row>
    <row r="549" spans="1:9" ht="12.75" customHeight="1" x14ac:dyDescent="0.2">
      <c r="A549" s="182"/>
      <c r="B549" s="44"/>
      <c r="C549" s="186"/>
      <c r="D549" s="184"/>
      <c r="E549" s="184"/>
      <c r="F549" s="184"/>
      <c r="G549" s="185"/>
      <c r="I549" s="45"/>
    </row>
    <row r="550" spans="1:9" ht="12.75" customHeight="1" x14ac:dyDescent="0.2">
      <c r="A550" s="182">
        <f>B550</f>
        <v>42273</v>
      </c>
      <c r="B550" s="43">
        <f>B548+1</f>
        <v>42273</v>
      </c>
      <c r="C550" s="186"/>
      <c r="D550" s="184"/>
      <c r="E550" s="184"/>
      <c r="F550" s="184"/>
      <c r="G550" s="185"/>
    </row>
    <row r="551" spans="1:9" ht="12.75" customHeight="1" x14ac:dyDescent="0.2">
      <c r="A551" s="182"/>
      <c r="B551" s="44"/>
      <c r="C551" s="186"/>
      <c r="D551" s="184"/>
      <c r="E551" s="184"/>
      <c r="F551" s="184"/>
      <c r="G551" s="185"/>
      <c r="I551" s="45"/>
    </row>
    <row r="552" spans="1:9" ht="12.75" customHeight="1" x14ac:dyDescent="0.2">
      <c r="A552" s="182">
        <f>B552</f>
        <v>42274</v>
      </c>
      <c r="B552" s="43">
        <f>B550+1</f>
        <v>42274</v>
      </c>
      <c r="C552" s="186"/>
      <c r="D552" s="184"/>
      <c r="E552" s="184"/>
      <c r="F552" s="184" t="s">
        <v>280</v>
      </c>
      <c r="G552" s="185"/>
    </row>
    <row r="553" spans="1:9" ht="12.75" customHeight="1" x14ac:dyDescent="0.2">
      <c r="A553" s="182"/>
      <c r="B553" s="44"/>
      <c r="C553" s="186"/>
      <c r="D553" s="184"/>
      <c r="E553" s="184"/>
      <c r="F553" s="184"/>
      <c r="G553" s="185"/>
      <c r="I553" s="45"/>
    </row>
    <row r="554" spans="1:9" ht="12.75" customHeight="1" x14ac:dyDescent="0.2">
      <c r="A554" s="182">
        <f>B554</f>
        <v>42275</v>
      </c>
      <c r="B554" s="43">
        <f>B552+1</f>
        <v>42275</v>
      </c>
      <c r="C554" s="186"/>
      <c r="D554" s="184"/>
      <c r="E554" s="184"/>
      <c r="F554" s="184"/>
      <c r="G554" s="185"/>
    </row>
    <row r="555" spans="1:9" ht="12.75" customHeight="1" x14ac:dyDescent="0.2">
      <c r="A555" s="182"/>
      <c r="B555" s="44"/>
      <c r="C555" s="186"/>
      <c r="D555" s="184"/>
      <c r="E555" s="184"/>
      <c r="F555" s="184"/>
      <c r="G555" s="185"/>
      <c r="I555" s="45"/>
    </row>
    <row r="556" spans="1:9" ht="12.75" customHeight="1" x14ac:dyDescent="0.2">
      <c r="A556" s="182">
        <f>B556</f>
        <v>42276</v>
      </c>
      <c r="B556" s="43">
        <f>B554+1</f>
        <v>42276</v>
      </c>
      <c r="C556" s="186"/>
      <c r="D556" s="184"/>
      <c r="E556" s="184"/>
      <c r="F556" s="184"/>
      <c r="G556" s="185"/>
    </row>
    <row r="557" spans="1:9" ht="12.75" customHeight="1" x14ac:dyDescent="0.2">
      <c r="A557" s="182"/>
      <c r="B557" s="44"/>
      <c r="C557" s="186"/>
      <c r="D557" s="184"/>
      <c r="E557" s="184"/>
      <c r="F557" s="184"/>
      <c r="G557" s="185"/>
      <c r="I557" s="45"/>
    </row>
    <row r="558" spans="1:9" ht="12.75" customHeight="1" x14ac:dyDescent="0.2">
      <c r="A558" s="182">
        <f>B558</f>
        <v>42277</v>
      </c>
      <c r="B558" s="43">
        <f>B556+1</f>
        <v>42277</v>
      </c>
      <c r="C558" s="186"/>
      <c r="D558" s="184"/>
      <c r="E558" s="184"/>
      <c r="F558" s="184"/>
      <c r="G558" s="185"/>
    </row>
    <row r="559" spans="1:9" ht="12.75" customHeight="1" x14ac:dyDescent="0.2">
      <c r="A559" s="182"/>
      <c r="B559" s="44"/>
      <c r="C559" s="186"/>
      <c r="D559" s="184"/>
      <c r="E559" s="184"/>
      <c r="F559" s="184"/>
      <c r="G559" s="185"/>
      <c r="I559" s="45"/>
    </row>
    <row r="560" spans="1:9" ht="12.75" customHeight="1" x14ac:dyDescent="0.2">
      <c r="A560" s="182">
        <f>B560</f>
        <v>42278</v>
      </c>
      <c r="B560" s="43">
        <f>B558+1</f>
        <v>42278</v>
      </c>
      <c r="C560" s="186"/>
      <c r="D560" s="184"/>
      <c r="E560" s="184"/>
      <c r="F560" s="184"/>
      <c r="G560" s="185"/>
    </row>
    <row r="561" spans="1:9" ht="12.75" customHeight="1" x14ac:dyDescent="0.2">
      <c r="A561" s="182"/>
      <c r="B561" s="44"/>
      <c r="C561" s="186"/>
      <c r="D561" s="184"/>
      <c r="E561" s="184"/>
      <c r="F561" s="184"/>
      <c r="G561" s="185"/>
      <c r="I561" s="45"/>
    </row>
    <row r="562" spans="1:9" ht="12.75" customHeight="1" x14ac:dyDescent="0.2">
      <c r="A562" s="182">
        <f>B562</f>
        <v>42279</v>
      </c>
      <c r="B562" s="43">
        <f>B560+1</f>
        <v>42279</v>
      </c>
      <c r="C562" s="186"/>
      <c r="D562" s="184"/>
      <c r="E562" s="184" t="s">
        <v>4</v>
      </c>
      <c r="F562" s="184" t="s">
        <v>297</v>
      </c>
      <c r="G562" s="185"/>
    </row>
    <row r="563" spans="1:9" ht="12.75" customHeight="1" x14ac:dyDescent="0.2">
      <c r="A563" s="182"/>
      <c r="B563" s="44"/>
      <c r="C563" s="186"/>
      <c r="D563" s="184"/>
      <c r="E563" s="184"/>
      <c r="F563" s="184"/>
      <c r="G563" s="185"/>
      <c r="I563" s="45"/>
    </row>
    <row r="564" spans="1:9" ht="12.75" customHeight="1" x14ac:dyDescent="0.2">
      <c r="A564" s="182">
        <f>B564</f>
        <v>42280</v>
      </c>
      <c r="B564" s="43">
        <f>B562+1</f>
        <v>42280</v>
      </c>
      <c r="C564" s="186"/>
      <c r="D564" s="184"/>
      <c r="E564" s="184"/>
      <c r="F564" s="184"/>
      <c r="G564" s="185"/>
    </row>
    <row r="565" spans="1:9" ht="12.75" customHeight="1" x14ac:dyDescent="0.2">
      <c r="A565" s="182"/>
      <c r="B565" s="44" t="s">
        <v>175</v>
      </c>
      <c r="C565" s="186"/>
      <c r="D565" s="184"/>
      <c r="E565" s="184"/>
      <c r="F565" s="184"/>
      <c r="G565" s="185"/>
      <c r="I565" s="45"/>
    </row>
    <row r="566" spans="1:9" ht="12.75" customHeight="1" x14ac:dyDescent="0.2">
      <c r="A566" s="182">
        <f>B566</f>
        <v>42281</v>
      </c>
      <c r="B566" s="43">
        <f>B564+1</f>
        <v>42281</v>
      </c>
      <c r="C566" s="186"/>
      <c r="D566" s="184"/>
      <c r="E566" s="184"/>
      <c r="F566" s="184" t="s">
        <v>281</v>
      </c>
      <c r="G566" s="185"/>
    </row>
    <row r="567" spans="1:9" ht="12.75" customHeight="1" x14ac:dyDescent="0.2">
      <c r="A567" s="182"/>
      <c r="B567" s="44"/>
      <c r="C567" s="186"/>
      <c r="D567" s="184"/>
      <c r="E567" s="184"/>
      <c r="F567" s="184"/>
      <c r="G567" s="185"/>
      <c r="I567" s="45"/>
    </row>
    <row r="568" spans="1:9" ht="12.75" customHeight="1" x14ac:dyDescent="0.2">
      <c r="A568" s="182">
        <f>B568</f>
        <v>42282</v>
      </c>
      <c r="B568" s="43">
        <f>B566+1</f>
        <v>42282</v>
      </c>
      <c r="C568" s="186" t="s">
        <v>47</v>
      </c>
      <c r="D568" s="184"/>
      <c r="E568" s="184"/>
      <c r="F568" s="184"/>
      <c r="G568" s="185"/>
    </row>
    <row r="569" spans="1:9" ht="12.75" customHeight="1" x14ac:dyDescent="0.2">
      <c r="A569" s="182"/>
      <c r="B569" s="44"/>
      <c r="C569" s="186"/>
      <c r="D569" s="184"/>
      <c r="E569" s="184"/>
      <c r="F569" s="184"/>
      <c r="G569" s="185"/>
      <c r="I569" s="45"/>
    </row>
    <row r="570" spans="1:9" ht="12.75" customHeight="1" x14ac:dyDescent="0.2">
      <c r="A570" s="182">
        <f>B570</f>
        <v>42283</v>
      </c>
      <c r="B570" s="43">
        <f>B568+1</f>
        <v>42283</v>
      </c>
      <c r="C570" s="186" t="s">
        <v>47</v>
      </c>
      <c r="D570" s="184"/>
      <c r="E570" s="184"/>
      <c r="F570" s="184"/>
      <c r="G570" s="185"/>
    </row>
    <row r="571" spans="1:9" ht="12.75" customHeight="1" x14ac:dyDescent="0.2">
      <c r="A571" s="182"/>
      <c r="B571" s="44"/>
      <c r="C571" s="186"/>
      <c r="D571" s="184"/>
      <c r="E571" s="184"/>
      <c r="F571" s="184"/>
      <c r="G571" s="185"/>
      <c r="I571" s="45"/>
    </row>
    <row r="572" spans="1:9" ht="12.75" customHeight="1" x14ac:dyDescent="0.2">
      <c r="A572" s="182">
        <f>B572</f>
        <v>42284</v>
      </c>
      <c r="B572" s="43">
        <f>B570+1</f>
        <v>42284</v>
      </c>
      <c r="C572" s="186" t="s">
        <v>47</v>
      </c>
      <c r="D572" s="184"/>
      <c r="E572" s="184"/>
      <c r="F572" s="184" t="s">
        <v>277</v>
      </c>
      <c r="G572" s="185"/>
    </row>
    <row r="573" spans="1:9" ht="12.75" customHeight="1" x14ac:dyDescent="0.2">
      <c r="A573" s="182"/>
      <c r="B573" s="44"/>
      <c r="C573" s="186"/>
      <c r="D573" s="184"/>
      <c r="E573" s="184"/>
      <c r="F573" s="184"/>
      <c r="G573" s="185"/>
      <c r="I573" s="45"/>
    </row>
    <row r="574" spans="1:9" ht="12.75" customHeight="1" x14ac:dyDescent="0.2">
      <c r="A574" s="182">
        <f>B574</f>
        <v>42285</v>
      </c>
      <c r="B574" s="43">
        <f>B572+1</f>
        <v>42285</v>
      </c>
      <c r="C574" s="186" t="s">
        <v>47</v>
      </c>
      <c r="D574" s="184"/>
      <c r="E574" s="184"/>
      <c r="F574" s="184"/>
      <c r="G574" s="185"/>
    </row>
    <row r="575" spans="1:9" ht="12.75" customHeight="1" x14ac:dyDescent="0.2">
      <c r="A575" s="182"/>
      <c r="B575" s="44"/>
      <c r="C575" s="186"/>
      <c r="D575" s="184"/>
      <c r="E575" s="184"/>
      <c r="F575" s="184"/>
      <c r="G575" s="185"/>
      <c r="I575" s="45"/>
    </row>
    <row r="576" spans="1:9" ht="12.75" customHeight="1" x14ac:dyDescent="0.2">
      <c r="A576" s="182">
        <f>B576</f>
        <v>42286</v>
      </c>
      <c r="B576" s="43">
        <f>B574+1</f>
        <v>42286</v>
      </c>
      <c r="C576" s="186" t="s">
        <v>47</v>
      </c>
      <c r="D576" s="184"/>
      <c r="E576" s="184"/>
      <c r="F576" s="184"/>
      <c r="G576" s="185"/>
    </row>
    <row r="577" spans="1:9" ht="12.75" customHeight="1" x14ac:dyDescent="0.2">
      <c r="A577" s="182"/>
      <c r="B577" s="44"/>
      <c r="C577" s="186"/>
      <c r="D577" s="184"/>
      <c r="E577" s="184"/>
      <c r="F577" s="184"/>
      <c r="G577" s="185"/>
      <c r="I577" s="45"/>
    </row>
    <row r="578" spans="1:9" ht="12.75" customHeight="1" x14ac:dyDescent="0.2">
      <c r="A578" s="182">
        <f>B578</f>
        <v>42287</v>
      </c>
      <c r="B578" s="43">
        <f>B576+1</f>
        <v>42287</v>
      </c>
      <c r="C578" s="186" t="s">
        <v>47</v>
      </c>
      <c r="D578" s="184" t="s">
        <v>298</v>
      </c>
      <c r="E578" s="184"/>
      <c r="F578" s="184"/>
      <c r="G578" s="185"/>
    </row>
    <row r="579" spans="1:9" ht="12.75" customHeight="1" x14ac:dyDescent="0.2">
      <c r="A579" s="182"/>
      <c r="B579" s="44"/>
      <c r="C579" s="186"/>
      <c r="D579" s="184"/>
      <c r="E579" s="184"/>
      <c r="F579" s="184"/>
      <c r="G579" s="185"/>
      <c r="I579" s="45"/>
    </row>
    <row r="580" spans="1:9" ht="12.75" customHeight="1" x14ac:dyDescent="0.2">
      <c r="A580" s="182">
        <f>B580</f>
        <v>42288</v>
      </c>
      <c r="B580" s="43">
        <f>B578+1</f>
        <v>42288</v>
      </c>
      <c r="C580" s="186" t="s">
        <v>47</v>
      </c>
      <c r="D580" s="184"/>
      <c r="E580" s="184"/>
      <c r="F580" s="184"/>
      <c r="G580" s="185"/>
    </row>
    <row r="581" spans="1:9" ht="12.75" customHeight="1" x14ac:dyDescent="0.2">
      <c r="A581" s="182"/>
      <c r="B581" s="44"/>
      <c r="C581" s="186"/>
      <c r="D581" s="184"/>
      <c r="E581" s="184"/>
      <c r="F581" s="184"/>
      <c r="G581" s="185"/>
      <c r="I581" s="45"/>
    </row>
    <row r="582" spans="1:9" ht="12.75" customHeight="1" x14ac:dyDescent="0.2">
      <c r="A582" s="182">
        <f>B582</f>
        <v>42289</v>
      </c>
      <c r="B582" s="43">
        <f>B580+1</f>
        <v>42289</v>
      </c>
      <c r="C582" s="186" t="s">
        <v>47</v>
      </c>
      <c r="D582" s="184"/>
      <c r="E582" s="184"/>
      <c r="F582" s="184"/>
      <c r="G582" s="185"/>
    </row>
    <row r="583" spans="1:9" ht="12.75" customHeight="1" x14ac:dyDescent="0.2">
      <c r="A583" s="182"/>
      <c r="B583" s="44"/>
      <c r="C583" s="186"/>
      <c r="D583" s="184"/>
      <c r="E583" s="184"/>
      <c r="F583" s="184"/>
      <c r="G583" s="185"/>
      <c r="I583" s="45"/>
    </row>
    <row r="584" spans="1:9" ht="12.75" customHeight="1" x14ac:dyDescent="0.2">
      <c r="A584" s="182">
        <f>B584</f>
        <v>42290</v>
      </c>
      <c r="B584" s="43">
        <f>B582+1</f>
        <v>42290</v>
      </c>
      <c r="C584" s="186" t="s">
        <v>47</v>
      </c>
      <c r="D584" s="184"/>
      <c r="E584" s="184"/>
      <c r="F584" s="184"/>
      <c r="G584" s="185"/>
    </row>
    <row r="585" spans="1:9" ht="12.75" customHeight="1" x14ac:dyDescent="0.2">
      <c r="A585" s="182"/>
      <c r="B585" s="44"/>
      <c r="C585" s="186"/>
      <c r="D585" s="184"/>
      <c r="E585" s="184"/>
      <c r="F585" s="184"/>
      <c r="G585" s="185"/>
      <c r="I585" s="45"/>
    </row>
    <row r="586" spans="1:9" ht="12.75" customHeight="1" x14ac:dyDescent="0.2">
      <c r="A586" s="182">
        <f>B586</f>
        <v>42291</v>
      </c>
      <c r="B586" s="43">
        <f>B584+1</f>
        <v>42291</v>
      </c>
      <c r="C586" s="186" t="s">
        <v>47</v>
      </c>
      <c r="D586" s="184"/>
      <c r="E586" s="184"/>
      <c r="F586" s="184"/>
      <c r="G586" s="185"/>
    </row>
    <row r="587" spans="1:9" ht="12.75" customHeight="1" x14ac:dyDescent="0.2">
      <c r="A587" s="182"/>
      <c r="B587" s="44"/>
      <c r="C587" s="186"/>
      <c r="D587" s="184"/>
      <c r="E587" s="184"/>
      <c r="F587" s="184"/>
      <c r="G587" s="185"/>
      <c r="I587" s="45"/>
    </row>
    <row r="588" spans="1:9" ht="12.75" customHeight="1" x14ac:dyDescent="0.2">
      <c r="A588" s="182">
        <f>B588</f>
        <v>42292</v>
      </c>
      <c r="B588" s="43">
        <f>B586+1</f>
        <v>42292</v>
      </c>
      <c r="C588" s="186" t="s">
        <v>47</v>
      </c>
      <c r="D588" s="184"/>
      <c r="E588" s="184"/>
      <c r="F588" s="184"/>
      <c r="G588" s="185"/>
    </row>
    <row r="589" spans="1:9" ht="12.75" customHeight="1" x14ac:dyDescent="0.2">
      <c r="A589" s="182"/>
      <c r="B589" s="44"/>
      <c r="C589" s="186"/>
      <c r="D589" s="184"/>
      <c r="E589" s="184"/>
      <c r="F589" s="184"/>
      <c r="G589" s="185"/>
      <c r="I589" s="45"/>
    </row>
    <row r="590" spans="1:9" ht="12.75" customHeight="1" x14ac:dyDescent="0.2">
      <c r="A590" s="182">
        <f>B590</f>
        <v>42293</v>
      </c>
      <c r="B590" s="43">
        <f>B588+1</f>
        <v>42293</v>
      </c>
      <c r="C590" s="186" t="s">
        <v>47</v>
      </c>
      <c r="D590" s="184"/>
      <c r="E590" s="184"/>
      <c r="F590" s="184" t="s">
        <v>287</v>
      </c>
      <c r="G590" s="185"/>
    </row>
    <row r="591" spans="1:9" ht="12.75" customHeight="1" x14ac:dyDescent="0.2">
      <c r="A591" s="182"/>
      <c r="B591" s="44"/>
      <c r="C591" s="186"/>
      <c r="D591" s="184"/>
      <c r="E591" s="184"/>
      <c r="F591" s="184"/>
      <c r="G591" s="185"/>
      <c r="I591" s="45"/>
    </row>
    <row r="592" spans="1:9" ht="12.75" customHeight="1" x14ac:dyDescent="0.2">
      <c r="A592" s="182">
        <f>B592</f>
        <v>42294</v>
      </c>
      <c r="B592" s="43">
        <f>B590+1</f>
        <v>42294</v>
      </c>
      <c r="C592" s="186" t="s">
        <v>47</v>
      </c>
      <c r="D592" s="184" t="s">
        <v>299</v>
      </c>
      <c r="E592" s="184"/>
      <c r="F592" s="184"/>
      <c r="G592" s="185"/>
    </row>
    <row r="593" spans="1:9" ht="12.75" customHeight="1" x14ac:dyDescent="0.2">
      <c r="A593" s="182"/>
      <c r="B593" s="44"/>
      <c r="C593" s="186"/>
      <c r="D593" s="184"/>
      <c r="E593" s="184"/>
      <c r="F593" s="184"/>
      <c r="G593" s="185"/>
      <c r="I593" s="45"/>
    </row>
    <row r="594" spans="1:9" ht="12.75" customHeight="1" x14ac:dyDescent="0.2">
      <c r="A594" s="182">
        <f>B594</f>
        <v>42295</v>
      </c>
      <c r="B594" s="43">
        <f>B592+1</f>
        <v>42295</v>
      </c>
      <c r="C594" s="186"/>
      <c r="D594" s="184"/>
      <c r="E594" s="184"/>
      <c r="F594" s="184" t="s">
        <v>279</v>
      </c>
      <c r="G594" s="185"/>
    </row>
    <row r="595" spans="1:9" ht="12.75" customHeight="1" x14ac:dyDescent="0.2">
      <c r="A595" s="182"/>
      <c r="B595" s="44"/>
      <c r="C595" s="186"/>
      <c r="D595" s="184"/>
      <c r="E595" s="184"/>
      <c r="F595" s="184"/>
      <c r="G595" s="185"/>
      <c r="I595" s="45"/>
    </row>
    <row r="596" spans="1:9" ht="12.75" customHeight="1" x14ac:dyDescent="0.2">
      <c r="A596" s="182">
        <f>B596</f>
        <v>42296</v>
      </c>
      <c r="B596" s="43">
        <f>B594+1</f>
        <v>42296</v>
      </c>
      <c r="C596" s="186"/>
      <c r="D596" s="184"/>
      <c r="E596" s="184"/>
      <c r="F596" s="184"/>
      <c r="G596" s="185"/>
    </row>
    <row r="597" spans="1:9" ht="12.75" customHeight="1" x14ac:dyDescent="0.2">
      <c r="A597" s="182"/>
      <c r="B597" s="44"/>
      <c r="C597" s="186"/>
      <c r="D597" s="184"/>
      <c r="E597" s="184"/>
      <c r="F597" s="184"/>
      <c r="G597" s="185"/>
      <c r="I597" s="45"/>
    </row>
    <row r="598" spans="1:9" ht="12.75" customHeight="1" x14ac:dyDescent="0.2">
      <c r="A598" s="182">
        <f>B598</f>
        <v>42297</v>
      </c>
      <c r="B598" s="43">
        <f>B596+1</f>
        <v>42297</v>
      </c>
      <c r="C598" s="186"/>
      <c r="D598" s="184"/>
      <c r="E598" s="184"/>
      <c r="F598" s="184"/>
      <c r="G598" s="185"/>
    </row>
    <row r="599" spans="1:9" ht="12.75" customHeight="1" x14ac:dyDescent="0.2">
      <c r="A599" s="182"/>
      <c r="B599" s="44"/>
      <c r="C599" s="186"/>
      <c r="D599" s="184"/>
      <c r="E599" s="184"/>
      <c r="F599" s="184"/>
      <c r="G599" s="185"/>
      <c r="I599" s="45"/>
    </row>
    <row r="600" spans="1:9" ht="12.75" customHeight="1" x14ac:dyDescent="0.2">
      <c r="A600" s="182">
        <f>B600</f>
        <v>42298</v>
      </c>
      <c r="B600" s="43">
        <f>B598+1</f>
        <v>42298</v>
      </c>
      <c r="C600" s="186"/>
      <c r="D600" s="184"/>
      <c r="E600" s="184"/>
      <c r="F600" s="184"/>
      <c r="G600" s="185"/>
    </row>
    <row r="601" spans="1:9" ht="12.75" customHeight="1" x14ac:dyDescent="0.2">
      <c r="A601" s="182"/>
      <c r="B601" s="44"/>
      <c r="C601" s="186"/>
      <c r="D601" s="184"/>
      <c r="E601" s="184"/>
      <c r="F601" s="184"/>
      <c r="G601" s="185"/>
      <c r="I601" s="45"/>
    </row>
    <row r="602" spans="1:9" ht="12.75" customHeight="1" x14ac:dyDescent="0.2">
      <c r="A602" s="182">
        <f>B602</f>
        <v>42299</v>
      </c>
      <c r="B602" s="43">
        <f>B600+1</f>
        <v>42299</v>
      </c>
      <c r="C602" s="186"/>
      <c r="D602" s="184"/>
      <c r="E602" s="184"/>
      <c r="F602" s="184"/>
      <c r="G602" s="185"/>
    </row>
    <row r="603" spans="1:9" ht="12.75" customHeight="1" x14ac:dyDescent="0.2">
      <c r="A603" s="182"/>
      <c r="B603" s="44"/>
      <c r="C603" s="186"/>
      <c r="D603" s="184"/>
      <c r="E603" s="184"/>
      <c r="F603" s="184"/>
      <c r="G603" s="185"/>
      <c r="I603" s="45"/>
    </row>
    <row r="604" spans="1:9" ht="12.75" customHeight="1" x14ac:dyDescent="0.2">
      <c r="A604" s="182">
        <f>B604</f>
        <v>42300</v>
      </c>
      <c r="B604" s="43">
        <f>B602+1</f>
        <v>42300</v>
      </c>
      <c r="C604" s="186"/>
      <c r="D604" s="184"/>
      <c r="E604" s="184" t="s">
        <v>4</v>
      </c>
      <c r="F604" s="184"/>
      <c r="G604" s="185"/>
    </row>
    <row r="605" spans="1:9" ht="12.75" customHeight="1" x14ac:dyDescent="0.2">
      <c r="A605" s="182"/>
      <c r="B605" s="44"/>
      <c r="C605" s="186"/>
      <c r="D605" s="184"/>
      <c r="E605" s="184"/>
      <c r="F605" s="184"/>
      <c r="G605" s="185"/>
      <c r="I605" s="45"/>
    </row>
    <row r="606" spans="1:9" ht="12.75" customHeight="1" x14ac:dyDescent="0.2">
      <c r="A606" s="182">
        <f>B606</f>
        <v>42301</v>
      </c>
      <c r="B606" s="43">
        <f>B604+1</f>
        <v>42301</v>
      </c>
      <c r="C606" s="186"/>
      <c r="D606" s="184"/>
      <c r="E606" s="184"/>
      <c r="F606" s="184"/>
      <c r="G606" s="185"/>
    </row>
    <row r="607" spans="1:9" ht="12.75" customHeight="1" x14ac:dyDescent="0.2">
      <c r="A607" s="182"/>
      <c r="B607" s="44"/>
      <c r="C607" s="186"/>
      <c r="D607" s="184"/>
      <c r="E607" s="184"/>
      <c r="F607" s="184"/>
      <c r="G607" s="185"/>
      <c r="I607" s="45"/>
    </row>
    <row r="608" spans="1:9" ht="12.75" customHeight="1" x14ac:dyDescent="0.2">
      <c r="A608" s="182">
        <f>B608</f>
        <v>42302</v>
      </c>
      <c r="B608" s="43">
        <f>B606+1</f>
        <v>42302</v>
      </c>
      <c r="C608" s="186"/>
      <c r="D608" s="184"/>
      <c r="E608" s="184"/>
      <c r="F608" s="184" t="s">
        <v>280</v>
      </c>
      <c r="G608" s="185"/>
    </row>
    <row r="609" spans="1:9" ht="12.75" customHeight="1" x14ac:dyDescent="0.2">
      <c r="A609" s="182"/>
      <c r="B609" s="44"/>
      <c r="C609" s="186"/>
      <c r="D609" s="184"/>
      <c r="E609" s="184"/>
      <c r="F609" s="184"/>
      <c r="G609" s="185"/>
      <c r="I609" s="45"/>
    </row>
    <row r="610" spans="1:9" ht="12.75" customHeight="1" x14ac:dyDescent="0.2">
      <c r="A610" s="182">
        <f>B610</f>
        <v>42303</v>
      </c>
      <c r="B610" s="43">
        <f>B608+1</f>
        <v>42303</v>
      </c>
      <c r="C610" s="186"/>
      <c r="D610" s="184"/>
      <c r="E610" s="184"/>
      <c r="F610" s="184"/>
      <c r="G610" s="185"/>
    </row>
    <row r="611" spans="1:9" ht="12.75" customHeight="1" x14ac:dyDescent="0.2">
      <c r="A611" s="182"/>
      <c r="B611" s="44"/>
      <c r="C611" s="186"/>
      <c r="D611" s="184"/>
      <c r="E611" s="184"/>
      <c r="F611" s="184"/>
      <c r="G611" s="185"/>
      <c r="I611" s="45"/>
    </row>
    <row r="612" spans="1:9" ht="12.75" customHeight="1" x14ac:dyDescent="0.2">
      <c r="A612" s="182">
        <f>B612</f>
        <v>42304</v>
      </c>
      <c r="B612" s="43">
        <f>B610+1</f>
        <v>42304</v>
      </c>
      <c r="C612" s="186"/>
      <c r="D612" s="184"/>
      <c r="E612" s="184"/>
      <c r="F612" s="184"/>
      <c r="G612" s="185"/>
    </row>
    <row r="613" spans="1:9" ht="12.75" customHeight="1" x14ac:dyDescent="0.2">
      <c r="A613" s="182"/>
      <c r="B613" s="44"/>
      <c r="C613" s="186"/>
      <c r="D613" s="184"/>
      <c r="E613" s="184"/>
      <c r="F613" s="184"/>
      <c r="G613" s="185"/>
      <c r="I613" s="45"/>
    </row>
    <row r="614" spans="1:9" ht="12.75" customHeight="1" x14ac:dyDescent="0.2">
      <c r="A614" s="182">
        <f>B614</f>
        <v>42305</v>
      </c>
      <c r="B614" s="43">
        <f>B612+1</f>
        <v>42305</v>
      </c>
      <c r="C614" s="186"/>
      <c r="D614" s="184"/>
      <c r="E614" s="184"/>
      <c r="F614" s="184"/>
      <c r="G614" s="185"/>
    </row>
    <row r="615" spans="1:9" ht="12.75" customHeight="1" x14ac:dyDescent="0.2">
      <c r="A615" s="182"/>
      <c r="B615" s="44"/>
      <c r="C615" s="186"/>
      <c r="D615" s="184"/>
      <c r="E615" s="184"/>
      <c r="F615" s="184"/>
      <c r="G615" s="185"/>
      <c r="I615" s="45"/>
    </row>
    <row r="616" spans="1:9" ht="12.75" customHeight="1" x14ac:dyDescent="0.2">
      <c r="A616" s="182">
        <f>B616</f>
        <v>42306</v>
      </c>
      <c r="B616" s="43">
        <f>B614+1</f>
        <v>42306</v>
      </c>
      <c r="C616" s="186"/>
      <c r="D616" s="184"/>
      <c r="E616" s="184"/>
      <c r="F616" s="184"/>
      <c r="G616" s="185"/>
    </row>
    <row r="617" spans="1:9" ht="12.75" customHeight="1" x14ac:dyDescent="0.2">
      <c r="A617" s="182"/>
      <c r="B617" s="44"/>
      <c r="C617" s="186"/>
      <c r="D617" s="184"/>
      <c r="E617" s="184"/>
      <c r="F617" s="184"/>
      <c r="G617" s="185"/>
      <c r="I617" s="45"/>
    </row>
    <row r="618" spans="1:9" ht="12.75" customHeight="1" x14ac:dyDescent="0.2">
      <c r="A618" s="182">
        <f>B618</f>
        <v>42307</v>
      </c>
      <c r="B618" s="43">
        <f>B616+1</f>
        <v>42307</v>
      </c>
      <c r="C618" s="186"/>
      <c r="D618" s="184"/>
      <c r="E618" s="184" t="s">
        <v>4</v>
      </c>
      <c r="F618" s="184"/>
      <c r="G618" s="185"/>
    </row>
    <row r="619" spans="1:9" ht="12.75" customHeight="1" x14ac:dyDescent="0.2">
      <c r="A619" s="182"/>
      <c r="B619" s="44"/>
      <c r="C619" s="186"/>
      <c r="D619" s="184"/>
      <c r="E619" s="184"/>
      <c r="F619" s="184"/>
      <c r="G619" s="185"/>
      <c r="I619" s="45"/>
    </row>
    <row r="620" spans="1:9" ht="12.75" customHeight="1" x14ac:dyDescent="0.2">
      <c r="A620" s="182">
        <f>B620</f>
        <v>42308</v>
      </c>
      <c r="B620" s="43">
        <f>B618+1</f>
        <v>42308</v>
      </c>
      <c r="C620" s="186"/>
      <c r="D620" s="184"/>
      <c r="E620" s="184"/>
      <c r="F620" s="184"/>
      <c r="G620" s="185"/>
    </row>
    <row r="621" spans="1:9" ht="12.75" customHeight="1" x14ac:dyDescent="0.2">
      <c r="A621" s="182"/>
      <c r="B621" s="44"/>
      <c r="C621" s="186"/>
      <c r="D621" s="184"/>
      <c r="E621" s="184"/>
      <c r="F621" s="184"/>
      <c r="G621" s="185"/>
      <c r="I621" s="45"/>
    </row>
    <row r="622" spans="1:9" ht="12.75" customHeight="1" x14ac:dyDescent="0.2">
      <c r="A622" s="182">
        <f>B622</f>
        <v>42309</v>
      </c>
      <c r="B622" s="43">
        <f>B620+1</f>
        <v>42309</v>
      </c>
      <c r="C622" s="186"/>
      <c r="D622" s="184"/>
      <c r="E622" s="184"/>
      <c r="F622" s="184" t="s">
        <v>300</v>
      </c>
      <c r="G622" s="185"/>
    </row>
    <row r="623" spans="1:9" ht="12.75" customHeight="1" x14ac:dyDescent="0.2">
      <c r="A623" s="182"/>
      <c r="B623" s="44" t="s">
        <v>50</v>
      </c>
      <c r="C623" s="186"/>
      <c r="D623" s="184"/>
      <c r="E623" s="184"/>
      <c r="F623" s="184"/>
      <c r="G623" s="185"/>
      <c r="I623" s="45"/>
    </row>
    <row r="624" spans="1:9" ht="12.75" customHeight="1" x14ac:dyDescent="0.2">
      <c r="A624" s="182">
        <f>B624</f>
        <v>42310</v>
      </c>
      <c r="B624" s="43">
        <f>B622+1</f>
        <v>42310</v>
      </c>
      <c r="C624" s="186"/>
      <c r="D624" s="184"/>
      <c r="E624" s="184"/>
      <c r="F624" s="184"/>
      <c r="G624" s="185"/>
    </row>
    <row r="625" spans="1:9" ht="12.75" customHeight="1" x14ac:dyDescent="0.2">
      <c r="A625" s="182"/>
      <c r="B625" s="44"/>
      <c r="C625" s="186"/>
      <c r="D625" s="184"/>
      <c r="E625" s="184"/>
      <c r="F625" s="184"/>
      <c r="G625" s="185"/>
      <c r="I625" s="45"/>
    </row>
    <row r="626" spans="1:9" ht="12.75" customHeight="1" x14ac:dyDescent="0.2">
      <c r="A626" s="182">
        <f>B626</f>
        <v>42311</v>
      </c>
      <c r="B626" s="43">
        <f>B624+1</f>
        <v>42311</v>
      </c>
      <c r="C626" s="186"/>
      <c r="D626" s="184"/>
      <c r="E626" s="184"/>
      <c r="F626" s="184"/>
      <c r="G626" s="185"/>
    </row>
    <row r="627" spans="1:9" ht="12.75" customHeight="1" x14ac:dyDescent="0.2">
      <c r="A627" s="182"/>
      <c r="B627" s="44"/>
      <c r="C627" s="186"/>
      <c r="D627" s="184"/>
      <c r="E627" s="184"/>
      <c r="F627" s="184"/>
      <c r="G627" s="185"/>
      <c r="I627" s="45"/>
    </row>
    <row r="628" spans="1:9" ht="12.75" customHeight="1" x14ac:dyDescent="0.2">
      <c r="A628" s="182">
        <f>B628</f>
        <v>42312</v>
      </c>
      <c r="B628" s="43">
        <f>B626+1</f>
        <v>42312</v>
      </c>
      <c r="C628" s="186"/>
      <c r="D628" s="184"/>
      <c r="E628" s="184"/>
      <c r="F628" s="184" t="s">
        <v>277</v>
      </c>
      <c r="G628" s="185"/>
    </row>
    <row r="629" spans="1:9" ht="12.75" customHeight="1" x14ac:dyDescent="0.2">
      <c r="A629" s="182"/>
      <c r="B629" s="44"/>
      <c r="C629" s="186"/>
      <c r="D629" s="184"/>
      <c r="E629" s="184"/>
      <c r="F629" s="184"/>
      <c r="G629" s="185"/>
      <c r="I629" s="45"/>
    </row>
    <row r="630" spans="1:9" ht="12.75" customHeight="1" x14ac:dyDescent="0.2">
      <c r="A630" s="182">
        <f>B630</f>
        <v>42313</v>
      </c>
      <c r="B630" s="43">
        <f>B628+1</f>
        <v>42313</v>
      </c>
      <c r="C630" s="186"/>
      <c r="D630" s="184"/>
      <c r="E630" s="184"/>
      <c r="F630" s="184"/>
      <c r="G630" s="185"/>
    </row>
    <row r="631" spans="1:9" ht="12.75" customHeight="1" x14ac:dyDescent="0.2">
      <c r="A631" s="182"/>
      <c r="B631" s="44"/>
      <c r="C631" s="186"/>
      <c r="D631" s="184"/>
      <c r="E631" s="184"/>
      <c r="F631" s="184"/>
      <c r="G631" s="185"/>
      <c r="I631" s="45"/>
    </row>
    <row r="632" spans="1:9" ht="12.75" customHeight="1" x14ac:dyDescent="0.2">
      <c r="A632" s="182">
        <f>B632</f>
        <v>42314</v>
      </c>
      <c r="B632" s="43">
        <f>B630+1</f>
        <v>42314</v>
      </c>
      <c r="C632" s="186"/>
      <c r="D632" s="184"/>
      <c r="E632" s="184" t="s">
        <v>4</v>
      </c>
      <c r="F632" s="184" t="s">
        <v>295</v>
      </c>
      <c r="G632" s="185"/>
    </row>
    <row r="633" spans="1:9" ht="12.75" customHeight="1" x14ac:dyDescent="0.2">
      <c r="A633" s="182"/>
      <c r="B633" s="44"/>
      <c r="C633" s="186"/>
      <c r="D633" s="184"/>
      <c r="E633" s="184"/>
      <c r="F633" s="184"/>
      <c r="G633" s="185"/>
      <c r="I633" s="45"/>
    </row>
    <row r="634" spans="1:9" ht="12.75" customHeight="1" x14ac:dyDescent="0.2">
      <c r="A634" s="182">
        <f>B634</f>
        <v>42315</v>
      </c>
      <c r="B634" s="43">
        <f>B632+1</f>
        <v>42315</v>
      </c>
      <c r="C634" s="186"/>
      <c r="D634" s="184"/>
      <c r="E634" s="184"/>
      <c r="F634" s="184"/>
      <c r="G634" s="185"/>
    </row>
    <row r="635" spans="1:9" ht="12.75" customHeight="1" x14ac:dyDescent="0.2">
      <c r="A635" s="182"/>
      <c r="B635" s="44"/>
      <c r="C635" s="186"/>
      <c r="D635" s="184"/>
      <c r="E635" s="184"/>
      <c r="F635" s="184"/>
      <c r="G635" s="185"/>
      <c r="I635" s="45"/>
    </row>
    <row r="636" spans="1:9" ht="12.75" customHeight="1" x14ac:dyDescent="0.2">
      <c r="A636" s="182">
        <f>B636</f>
        <v>42316</v>
      </c>
      <c r="B636" s="43">
        <f>B634+1</f>
        <v>42316</v>
      </c>
      <c r="C636" s="186"/>
      <c r="D636" s="184"/>
      <c r="E636" s="184"/>
      <c r="F636" s="184"/>
      <c r="G636" s="185"/>
    </row>
    <row r="637" spans="1:9" ht="12.75" customHeight="1" x14ac:dyDescent="0.2">
      <c r="A637" s="182"/>
      <c r="B637" s="44"/>
      <c r="C637" s="186"/>
      <c r="D637" s="184"/>
      <c r="E637" s="184"/>
      <c r="F637" s="184"/>
      <c r="G637" s="185"/>
      <c r="I637" s="45"/>
    </row>
    <row r="638" spans="1:9" ht="12.75" customHeight="1" x14ac:dyDescent="0.2">
      <c r="A638" s="182">
        <f>B638</f>
        <v>42317</v>
      </c>
      <c r="B638" s="43">
        <f>B636+1</f>
        <v>42317</v>
      </c>
      <c r="C638" s="186"/>
      <c r="D638" s="184"/>
      <c r="E638" s="184"/>
      <c r="F638" s="184"/>
      <c r="G638" s="185"/>
    </row>
    <row r="639" spans="1:9" ht="12.75" customHeight="1" x14ac:dyDescent="0.2">
      <c r="A639" s="182"/>
      <c r="B639" s="44"/>
      <c r="C639" s="186"/>
      <c r="D639" s="184"/>
      <c r="E639" s="184"/>
      <c r="F639" s="184"/>
      <c r="G639" s="185"/>
      <c r="I639" s="45"/>
    </row>
    <row r="640" spans="1:9" ht="12.75" customHeight="1" x14ac:dyDescent="0.2">
      <c r="A640" s="182">
        <f>B640</f>
        <v>42318</v>
      </c>
      <c r="B640" s="43">
        <f>B638+1</f>
        <v>42318</v>
      </c>
      <c r="C640" s="186"/>
      <c r="D640" s="184"/>
      <c r="E640" s="184"/>
      <c r="F640" s="184"/>
      <c r="G640" s="185"/>
    </row>
    <row r="641" spans="1:9" ht="12.75" customHeight="1" x14ac:dyDescent="0.2">
      <c r="A641" s="182"/>
      <c r="B641" s="44"/>
      <c r="C641" s="186"/>
      <c r="D641" s="184"/>
      <c r="E641" s="184"/>
      <c r="F641" s="184"/>
      <c r="G641" s="185"/>
      <c r="I641" s="45"/>
    </row>
    <row r="642" spans="1:9" ht="12.75" customHeight="1" x14ac:dyDescent="0.2">
      <c r="A642" s="182">
        <f>B642</f>
        <v>42319</v>
      </c>
      <c r="B642" s="43">
        <f>B640+1</f>
        <v>42319</v>
      </c>
      <c r="C642" s="186"/>
      <c r="D642" s="184"/>
      <c r="E642" s="184"/>
      <c r="F642" s="184"/>
      <c r="G642" s="185"/>
    </row>
    <row r="643" spans="1:9" ht="12.75" customHeight="1" x14ac:dyDescent="0.2">
      <c r="A643" s="182"/>
      <c r="B643" s="44"/>
      <c r="C643" s="186"/>
      <c r="D643" s="184"/>
      <c r="E643" s="184"/>
      <c r="F643" s="184"/>
      <c r="G643" s="185"/>
      <c r="I643" s="45"/>
    </row>
    <row r="644" spans="1:9" ht="12.75" customHeight="1" x14ac:dyDescent="0.2">
      <c r="A644" s="182">
        <f>B644</f>
        <v>42320</v>
      </c>
      <c r="B644" s="43">
        <f>B642+1</f>
        <v>42320</v>
      </c>
      <c r="C644" s="186"/>
      <c r="D644" s="184"/>
      <c r="E644" s="184"/>
      <c r="F644" s="184"/>
      <c r="G644" s="185"/>
    </row>
    <row r="645" spans="1:9" ht="12.75" customHeight="1" x14ac:dyDescent="0.2">
      <c r="A645" s="182"/>
      <c r="B645" s="44"/>
      <c r="C645" s="186"/>
      <c r="D645" s="184"/>
      <c r="E645" s="184"/>
      <c r="F645" s="184"/>
      <c r="G645" s="185"/>
      <c r="I645" s="45"/>
    </row>
    <row r="646" spans="1:9" ht="12.75" customHeight="1" x14ac:dyDescent="0.2">
      <c r="A646" s="182">
        <f>B646</f>
        <v>42321</v>
      </c>
      <c r="B646" s="43">
        <f>B644+1</f>
        <v>42321</v>
      </c>
      <c r="C646" s="186"/>
      <c r="D646" s="184" t="s">
        <v>301</v>
      </c>
      <c r="E646" s="184" t="s">
        <v>4</v>
      </c>
      <c r="F646" s="184"/>
      <c r="G646" s="185"/>
    </row>
    <row r="647" spans="1:9" ht="12.75" customHeight="1" x14ac:dyDescent="0.2">
      <c r="A647" s="182"/>
      <c r="B647" s="44"/>
      <c r="C647" s="186"/>
      <c r="D647" s="184"/>
      <c r="E647" s="184"/>
      <c r="F647" s="184"/>
      <c r="G647" s="185"/>
      <c r="I647" s="45"/>
    </row>
    <row r="648" spans="1:9" ht="12.75" customHeight="1" x14ac:dyDescent="0.2">
      <c r="A648" s="182">
        <f>B648</f>
        <v>42322</v>
      </c>
      <c r="B648" s="43">
        <f>B646+1</f>
        <v>42322</v>
      </c>
      <c r="C648" s="186"/>
      <c r="D648" s="184"/>
      <c r="E648" s="184"/>
      <c r="F648" s="184"/>
      <c r="G648" s="185"/>
    </row>
    <row r="649" spans="1:9" ht="12.75" customHeight="1" x14ac:dyDescent="0.2">
      <c r="A649" s="182"/>
      <c r="B649" s="44"/>
      <c r="C649" s="186"/>
      <c r="D649" s="184"/>
      <c r="E649" s="184"/>
      <c r="F649" s="184"/>
      <c r="G649" s="185"/>
      <c r="I649" s="45"/>
    </row>
    <row r="650" spans="1:9" ht="12.75" customHeight="1" x14ac:dyDescent="0.2">
      <c r="A650" s="182">
        <f>B650</f>
        <v>42323</v>
      </c>
      <c r="B650" s="43">
        <f>B648+1</f>
        <v>42323</v>
      </c>
      <c r="C650" s="186"/>
      <c r="D650" s="184" t="s">
        <v>302</v>
      </c>
      <c r="E650" s="184"/>
      <c r="F650" s="184" t="s">
        <v>279</v>
      </c>
      <c r="G650" s="185"/>
    </row>
    <row r="651" spans="1:9" ht="12.75" customHeight="1" x14ac:dyDescent="0.2">
      <c r="A651" s="182"/>
      <c r="B651" s="44"/>
      <c r="C651" s="186"/>
      <c r="D651" s="184"/>
      <c r="E651" s="184"/>
      <c r="F651" s="184"/>
      <c r="G651" s="185"/>
      <c r="I651" s="45"/>
    </row>
    <row r="652" spans="1:9" ht="12.75" customHeight="1" x14ac:dyDescent="0.2">
      <c r="A652" s="182">
        <f>B652</f>
        <v>42324</v>
      </c>
      <c r="B652" s="43">
        <f>B650+1</f>
        <v>42324</v>
      </c>
      <c r="C652" s="186"/>
      <c r="D652" s="184"/>
      <c r="E652" s="184"/>
      <c r="F652" s="184"/>
      <c r="G652" s="185"/>
    </row>
    <row r="653" spans="1:9" ht="12.75" customHeight="1" x14ac:dyDescent="0.2">
      <c r="A653" s="182"/>
      <c r="B653" s="44"/>
      <c r="C653" s="186"/>
      <c r="D653" s="184"/>
      <c r="E653" s="184"/>
      <c r="F653" s="184"/>
      <c r="G653" s="185"/>
      <c r="I653" s="45"/>
    </row>
    <row r="654" spans="1:9" ht="12.75" customHeight="1" x14ac:dyDescent="0.2">
      <c r="A654" s="182">
        <f>B654</f>
        <v>42325</v>
      </c>
      <c r="B654" s="43">
        <f>B652+1</f>
        <v>42325</v>
      </c>
      <c r="C654" s="186"/>
      <c r="D654" s="184"/>
      <c r="E654" s="184"/>
      <c r="F654" s="184"/>
      <c r="G654" s="185"/>
    </row>
    <row r="655" spans="1:9" ht="12.75" customHeight="1" x14ac:dyDescent="0.2">
      <c r="A655" s="182"/>
      <c r="B655" s="44"/>
      <c r="C655" s="186"/>
      <c r="D655" s="184"/>
      <c r="E655" s="184"/>
      <c r="F655" s="184"/>
      <c r="G655" s="185"/>
      <c r="I655" s="45"/>
    </row>
    <row r="656" spans="1:9" ht="12.75" customHeight="1" x14ac:dyDescent="0.2">
      <c r="A656" s="182">
        <f>B656</f>
        <v>42326</v>
      </c>
      <c r="B656" s="43">
        <f>B654+1</f>
        <v>42326</v>
      </c>
      <c r="C656" s="186"/>
      <c r="D656" s="184"/>
      <c r="E656" s="184"/>
      <c r="F656" s="184"/>
      <c r="G656" s="185"/>
    </row>
    <row r="657" spans="1:9" ht="12.75" customHeight="1" x14ac:dyDescent="0.2">
      <c r="A657" s="182"/>
      <c r="B657" s="44"/>
      <c r="C657" s="186"/>
      <c r="D657" s="184"/>
      <c r="E657" s="184"/>
      <c r="F657" s="184"/>
      <c r="G657" s="185"/>
      <c r="I657" s="45"/>
    </row>
    <row r="658" spans="1:9" ht="12.75" customHeight="1" x14ac:dyDescent="0.2">
      <c r="A658" s="182">
        <f>B658</f>
        <v>42327</v>
      </c>
      <c r="B658" s="43">
        <f>B656+1</f>
        <v>42327</v>
      </c>
      <c r="C658" s="186"/>
      <c r="D658" s="184"/>
      <c r="E658" s="184"/>
      <c r="F658" s="184"/>
      <c r="G658" s="185"/>
    </row>
    <row r="659" spans="1:9" ht="12.75" customHeight="1" x14ac:dyDescent="0.2">
      <c r="A659" s="182"/>
      <c r="B659" s="44"/>
      <c r="C659" s="186"/>
      <c r="D659" s="184"/>
      <c r="E659" s="184"/>
      <c r="F659" s="184"/>
      <c r="G659" s="185"/>
      <c r="I659" s="45"/>
    </row>
    <row r="660" spans="1:9" ht="12.75" customHeight="1" x14ac:dyDescent="0.2">
      <c r="A660" s="182">
        <f>B660</f>
        <v>42328</v>
      </c>
      <c r="B660" s="43">
        <f>B658+1</f>
        <v>42328</v>
      </c>
      <c r="C660" s="186"/>
      <c r="D660" s="184" t="s">
        <v>303</v>
      </c>
      <c r="E660" s="184" t="s">
        <v>4</v>
      </c>
      <c r="F660" s="184" t="s">
        <v>280</v>
      </c>
      <c r="G660" s="185"/>
    </row>
    <row r="661" spans="1:9" ht="12.75" customHeight="1" x14ac:dyDescent="0.2">
      <c r="A661" s="182"/>
      <c r="B661" s="44"/>
      <c r="C661" s="186"/>
      <c r="D661" s="184"/>
      <c r="E661" s="184"/>
      <c r="F661" s="184"/>
      <c r="G661" s="185"/>
      <c r="I661" s="45"/>
    </row>
    <row r="662" spans="1:9" ht="12.75" customHeight="1" x14ac:dyDescent="0.2">
      <c r="A662" s="182">
        <f>B662</f>
        <v>42329</v>
      </c>
      <c r="B662" s="43">
        <f>B660+1</f>
        <v>42329</v>
      </c>
      <c r="C662" s="186"/>
      <c r="D662" s="184"/>
      <c r="E662" s="184"/>
      <c r="F662" s="184"/>
      <c r="G662" s="185"/>
    </row>
    <row r="663" spans="1:9" ht="12.75" customHeight="1" x14ac:dyDescent="0.2">
      <c r="A663" s="182"/>
      <c r="B663" s="44"/>
      <c r="C663" s="186"/>
      <c r="D663" s="184"/>
      <c r="E663" s="184"/>
      <c r="F663" s="184"/>
      <c r="G663" s="185"/>
      <c r="I663" s="45"/>
    </row>
    <row r="664" spans="1:9" ht="12.75" customHeight="1" x14ac:dyDescent="0.2">
      <c r="A664" s="182">
        <f>B664</f>
        <v>42330</v>
      </c>
      <c r="B664" s="43">
        <f>B662+1</f>
        <v>42330</v>
      </c>
      <c r="C664" s="186"/>
      <c r="D664" s="184"/>
      <c r="E664" s="184"/>
      <c r="F664" s="184"/>
      <c r="G664" s="185"/>
    </row>
    <row r="665" spans="1:9" ht="12.75" customHeight="1" x14ac:dyDescent="0.2">
      <c r="A665" s="182"/>
      <c r="B665" s="44" t="s">
        <v>184</v>
      </c>
      <c r="C665" s="186"/>
      <c r="D665" s="184"/>
      <c r="E665" s="184"/>
      <c r="F665" s="184"/>
      <c r="G665" s="185"/>
      <c r="I665" s="45"/>
    </row>
    <row r="666" spans="1:9" ht="12.75" customHeight="1" x14ac:dyDescent="0.2">
      <c r="A666" s="182">
        <f>B666</f>
        <v>42331</v>
      </c>
      <c r="B666" s="43">
        <f>B664+1</f>
        <v>42331</v>
      </c>
      <c r="C666" s="186"/>
      <c r="D666" s="184"/>
      <c r="E666" s="184"/>
      <c r="F666" s="184"/>
      <c r="G666" s="185"/>
    </row>
    <row r="667" spans="1:9" ht="12.75" customHeight="1" x14ac:dyDescent="0.2">
      <c r="A667" s="182"/>
      <c r="B667" s="44"/>
      <c r="C667" s="186"/>
      <c r="D667" s="184"/>
      <c r="E667" s="184"/>
      <c r="F667" s="184"/>
      <c r="G667" s="185"/>
      <c r="I667" s="45"/>
    </row>
    <row r="668" spans="1:9" ht="12.75" customHeight="1" x14ac:dyDescent="0.2">
      <c r="A668" s="182">
        <f>B668</f>
        <v>42332</v>
      </c>
      <c r="B668" s="43">
        <f>B666+1</f>
        <v>42332</v>
      </c>
      <c r="C668" s="186"/>
      <c r="D668" s="184"/>
      <c r="E668" s="184"/>
      <c r="F668" s="184"/>
      <c r="G668" s="185"/>
    </row>
    <row r="669" spans="1:9" ht="12.75" customHeight="1" x14ac:dyDescent="0.2">
      <c r="A669" s="182"/>
      <c r="B669" s="44"/>
      <c r="C669" s="186"/>
      <c r="D669" s="184"/>
      <c r="E669" s="184"/>
      <c r="F669" s="184"/>
      <c r="G669" s="185"/>
      <c r="I669" s="45"/>
    </row>
    <row r="670" spans="1:9" ht="12.75" customHeight="1" x14ac:dyDescent="0.2">
      <c r="A670" s="182">
        <f>B670</f>
        <v>42333</v>
      </c>
      <c r="B670" s="43">
        <f>B668+1</f>
        <v>42333</v>
      </c>
      <c r="C670" s="186"/>
      <c r="D670" s="184"/>
      <c r="E670" s="184"/>
      <c r="F670" s="184"/>
      <c r="G670" s="185"/>
    </row>
    <row r="671" spans="1:9" ht="12.75" customHeight="1" x14ac:dyDescent="0.2">
      <c r="A671" s="182"/>
      <c r="B671" s="44"/>
      <c r="C671" s="186"/>
      <c r="D671" s="184"/>
      <c r="E671" s="184"/>
      <c r="F671" s="184"/>
      <c r="G671" s="185"/>
      <c r="I671" s="45"/>
    </row>
    <row r="672" spans="1:9" ht="12.75" customHeight="1" x14ac:dyDescent="0.2">
      <c r="A672" s="182">
        <f>B672</f>
        <v>42334</v>
      </c>
      <c r="B672" s="43">
        <f>B670+1</f>
        <v>42334</v>
      </c>
      <c r="C672" s="186"/>
      <c r="D672" s="184"/>
      <c r="E672" s="184"/>
      <c r="F672" s="184"/>
      <c r="G672" s="185"/>
    </row>
    <row r="673" spans="1:9" ht="12.75" customHeight="1" x14ac:dyDescent="0.2">
      <c r="A673" s="182"/>
      <c r="B673" s="44"/>
      <c r="C673" s="186"/>
      <c r="D673" s="184"/>
      <c r="E673" s="184"/>
      <c r="F673" s="184"/>
      <c r="G673" s="185"/>
      <c r="I673" s="45"/>
    </row>
    <row r="674" spans="1:9" ht="12.75" customHeight="1" x14ac:dyDescent="0.2">
      <c r="A674" s="182">
        <f>B674</f>
        <v>42335</v>
      </c>
      <c r="B674" s="43">
        <f>B672+1</f>
        <v>42335</v>
      </c>
      <c r="C674" s="186"/>
      <c r="D674" s="184"/>
      <c r="E674" s="184" t="s">
        <v>4</v>
      </c>
      <c r="F674" s="184" t="s">
        <v>287</v>
      </c>
      <c r="G674" s="185"/>
    </row>
    <row r="675" spans="1:9" ht="12.75" customHeight="1" x14ac:dyDescent="0.2">
      <c r="A675" s="182"/>
      <c r="B675" s="44"/>
      <c r="C675" s="186"/>
      <c r="D675" s="184"/>
      <c r="E675" s="184"/>
      <c r="F675" s="184"/>
      <c r="G675" s="185"/>
      <c r="I675" s="45"/>
    </row>
    <row r="676" spans="1:9" ht="12.75" customHeight="1" x14ac:dyDescent="0.2">
      <c r="A676" s="182">
        <f>B676</f>
        <v>42336</v>
      </c>
      <c r="B676" s="43">
        <f>B674+1</f>
        <v>42336</v>
      </c>
      <c r="C676" s="186"/>
      <c r="D676" s="184"/>
      <c r="E676" s="184"/>
      <c r="F676" s="184" t="s">
        <v>304</v>
      </c>
      <c r="G676" s="185" t="s">
        <v>158</v>
      </c>
    </row>
    <row r="677" spans="1:9" ht="12.75" customHeight="1" x14ac:dyDescent="0.2">
      <c r="A677" s="182"/>
      <c r="B677" s="44"/>
      <c r="C677" s="186"/>
      <c r="D677" s="184"/>
      <c r="E677" s="184"/>
      <c r="F677" s="184"/>
      <c r="G677" s="185"/>
      <c r="I677" s="45"/>
    </row>
    <row r="678" spans="1:9" ht="12.75" customHeight="1" x14ac:dyDescent="0.2">
      <c r="A678" s="182">
        <f>B678</f>
        <v>42337</v>
      </c>
      <c r="B678" s="43">
        <f>B676+1</f>
        <v>42337</v>
      </c>
      <c r="C678" s="186"/>
      <c r="D678" s="184"/>
      <c r="E678" s="184"/>
      <c r="F678" s="184"/>
      <c r="G678" s="185"/>
    </row>
    <row r="679" spans="1:9" ht="12.75" customHeight="1" x14ac:dyDescent="0.2">
      <c r="A679" s="182"/>
      <c r="B679" s="44"/>
      <c r="C679" s="186"/>
      <c r="D679" s="184"/>
      <c r="E679" s="184"/>
      <c r="F679" s="184"/>
      <c r="G679" s="185"/>
      <c r="I679" s="45"/>
    </row>
    <row r="680" spans="1:9" ht="12.75" customHeight="1" x14ac:dyDescent="0.2">
      <c r="A680" s="182">
        <f>B680</f>
        <v>42338</v>
      </c>
      <c r="B680" s="43">
        <f>B678+1</f>
        <v>42338</v>
      </c>
      <c r="C680" s="186"/>
      <c r="D680" s="184"/>
      <c r="E680" s="184"/>
      <c r="F680" s="184"/>
      <c r="G680" s="185"/>
    </row>
    <row r="681" spans="1:9" ht="12.75" customHeight="1" x14ac:dyDescent="0.2">
      <c r="A681" s="182"/>
      <c r="B681" s="44"/>
      <c r="C681" s="186"/>
      <c r="D681" s="184"/>
      <c r="E681" s="184"/>
      <c r="F681" s="184"/>
      <c r="G681" s="185"/>
      <c r="I681" s="45"/>
    </row>
    <row r="682" spans="1:9" ht="12.75" customHeight="1" x14ac:dyDescent="0.2">
      <c r="A682" s="182">
        <f>B682</f>
        <v>42339</v>
      </c>
      <c r="B682" s="43">
        <f>B680+1</f>
        <v>42339</v>
      </c>
      <c r="C682" s="186"/>
      <c r="D682" s="184"/>
      <c r="E682" s="184"/>
      <c r="F682" s="184"/>
      <c r="G682" s="185"/>
    </row>
    <row r="683" spans="1:9" ht="12.75" customHeight="1" x14ac:dyDescent="0.2">
      <c r="A683" s="182"/>
      <c r="B683" s="44"/>
      <c r="C683" s="186"/>
      <c r="D683" s="184"/>
      <c r="E683" s="184"/>
      <c r="F683" s="184"/>
      <c r="G683" s="185"/>
      <c r="I683" s="45"/>
    </row>
    <row r="684" spans="1:9" ht="12.75" customHeight="1" x14ac:dyDescent="0.2">
      <c r="A684" s="182">
        <f>B684</f>
        <v>42340</v>
      </c>
      <c r="B684" s="43">
        <f>B682+1</f>
        <v>42340</v>
      </c>
      <c r="C684" s="186"/>
      <c r="D684" s="184"/>
      <c r="E684" s="184"/>
      <c r="F684" s="184" t="s">
        <v>305</v>
      </c>
      <c r="G684" s="185"/>
    </row>
    <row r="685" spans="1:9" ht="12.75" customHeight="1" x14ac:dyDescent="0.2">
      <c r="A685" s="182"/>
      <c r="B685" s="44"/>
      <c r="C685" s="186"/>
      <c r="D685" s="184"/>
      <c r="E685" s="184"/>
      <c r="F685" s="184"/>
      <c r="G685" s="185"/>
      <c r="I685" s="45"/>
    </row>
    <row r="686" spans="1:9" ht="12.75" customHeight="1" x14ac:dyDescent="0.2">
      <c r="A686" s="182">
        <f>B686</f>
        <v>42341</v>
      </c>
      <c r="B686" s="43">
        <f>B684+1</f>
        <v>42341</v>
      </c>
      <c r="C686" s="186"/>
      <c r="D686" s="184"/>
      <c r="E686" s="184"/>
      <c r="F686" s="184"/>
      <c r="G686" s="185"/>
    </row>
    <row r="687" spans="1:9" ht="12.75" customHeight="1" x14ac:dyDescent="0.2">
      <c r="A687" s="182"/>
      <c r="B687" s="44" t="s">
        <v>266</v>
      </c>
      <c r="C687" s="186"/>
      <c r="D687" s="184"/>
      <c r="E687" s="184"/>
      <c r="F687" s="184"/>
      <c r="G687" s="185"/>
      <c r="I687" s="45"/>
    </row>
    <row r="688" spans="1:9" ht="12.75" customHeight="1" x14ac:dyDescent="0.2">
      <c r="A688" s="182">
        <f>B688</f>
        <v>42342</v>
      </c>
      <c r="B688" s="43">
        <f>B686+1</f>
        <v>42342</v>
      </c>
      <c r="C688" s="186"/>
      <c r="D688" s="184"/>
      <c r="E688" s="184" t="s">
        <v>306</v>
      </c>
      <c r="F688" s="184"/>
      <c r="G688" s="185"/>
    </row>
    <row r="689" spans="1:9" ht="12.75" customHeight="1" x14ac:dyDescent="0.2">
      <c r="A689" s="182"/>
      <c r="B689" s="44" t="s">
        <v>266</v>
      </c>
      <c r="C689" s="186"/>
      <c r="D689" s="184"/>
      <c r="E689" s="184"/>
      <c r="F689" s="184"/>
      <c r="G689" s="185"/>
      <c r="I689" s="45"/>
    </row>
    <row r="690" spans="1:9" ht="12.75" customHeight="1" x14ac:dyDescent="0.2">
      <c r="A690" s="182">
        <f>B690</f>
        <v>42343</v>
      </c>
      <c r="B690" s="43">
        <f>B688+1</f>
        <v>42343</v>
      </c>
      <c r="C690" s="186"/>
      <c r="D690" s="184"/>
      <c r="E690" s="184"/>
      <c r="F690" s="184"/>
      <c r="G690" s="185"/>
    </row>
    <row r="691" spans="1:9" ht="12.75" customHeight="1" x14ac:dyDescent="0.2">
      <c r="A691" s="182"/>
      <c r="B691" s="44" t="s">
        <v>266</v>
      </c>
      <c r="C691" s="186"/>
      <c r="D691" s="184"/>
      <c r="E691" s="184"/>
      <c r="F691" s="184"/>
      <c r="G691" s="185"/>
      <c r="I691" s="45"/>
    </row>
    <row r="692" spans="1:9" ht="12.75" customHeight="1" x14ac:dyDescent="0.2">
      <c r="A692" s="182">
        <f>B692</f>
        <v>42344</v>
      </c>
      <c r="B692" s="43">
        <f>B690+1</f>
        <v>42344</v>
      </c>
      <c r="C692" s="186"/>
      <c r="D692" s="184"/>
      <c r="E692" s="184"/>
      <c r="F692" s="184" t="s">
        <v>307</v>
      </c>
      <c r="G692" s="185"/>
    </row>
    <row r="693" spans="1:9" ht="12.75" customHeight="1" x14ac:dyDescent="0.2">
      <c r="A693" s="182"/>
      <c r="B693" s="44" t="s">
        <v>266</v>
      </c>
      <c r="C693" s="186"/>
      <c r="D693" s="184"/>
      <c r="E693" s="184"/>
      <c r="F693" s="184"/>
      <c r="G693" s="185"/>
      <c r="I693" s="45"/>
    </row>
    <row r="694" spans="1:9" ht="12.75" customHeight="1" x14ac:dyDescent="0.2">
      <c r="A694" s="182">
        <f>B694</f>
        <v>42345</v>
      </c>
      <c r="B694" s="43">
        <f>B692+1</f>
        <v>42345</v>
      </c>
      <c r="C694" s="186"/>
      <c r="D694" s="184"/>
      <c r="E694" s="184"/>
      <c r="F694" s="184"/>
      <c r="G694" s="185"/>
    </row>
    <row r="695" spans="1:9" ht="12.75" customHeight="1" x14ac:dyDescent="0.2">
      <c r="A695" s="182"/>
      <c r="B695" s="44"/>
      <c r="C695" s="186"/>
      <c r="D695" s="184"/>
      <c r="E695" s="184"/>
      <c r="F695" s="184"/>
      <c r="G695" s="185"/>
      <c r="I695" s="45"/>
    </row>
    <row r="696" spans="1:9" ht="12.75" customHeight="1" x14ac:dyDescent="0.2">
      <c r="A696" s="182">
        <f>B696</f>
        <v>42346</v>
      </c>
      <c r="B696" s="43">
        <f>B694+1</f>
        <v>42346</v>
      </c>
      <c r="C696" s="186"/>
      <c r="D696" s="184"/>
      <c r="E696" s="184"/>
      <c r="F696" s="184"/>
      <c r="G696" s="185"/>
    </row>
    <row r="697" spans="1:9" ht="12.75" customHeight="1" x14ac:dyDescent="0.2">
      <c r="A697" s="182"/>
      <c r="B697" s="44"/>
      <c r="C697" s="186"/>
      <c r="D697" s="184"/>
      <c r="E697" s="184"/>
      <c r="F697" s="184"/>
      <c r="G697" s="185"/>
      <c r="I697" s="45"/>
    </row>
    <row r="698" spans="1:9" ht="12.75" customHeight="1" x14ac:dyDescent="0.2">
      <c r="A698" s="182">
        <f>B698</f>
        <v>42347</v>
      </c>
      <c r="B698" s="43">
        <f>B696+1</f>
        <v>42347</v>
      </c>
      <c r="C698" s="186"/>
      <c r="D698" s="184"/>
      <c r="E698" s="184"/>
      <c r="F698" s="184"/>
      <c r="G698" s="185"/>
    </row>
    <row r="699" spans="1:9" ht="12.75" customHeight="1" x14ac:dyDescent="0.2">
      <c r="A699" s="182"/>
      <c r="B699" s="44"/>
      <c r="C699" s="186"/>
      <c r="D699" s="184"/>
      <c r="E699" s="184"/>
      <c r="F699" s="184"/>
      <c r="G699" s="185"/>
      <c r="I699" s="45"/>
    </row>
    <row r="700" spans="1:9" ht="12.75" customHeight="1" x14ac:dyDescent="0.2">
      <c r="A700" s="182">
        <f>B700</f>
        <v>42348</v>
      </c>
      <c r="B700" s="43">
        <f>B698+1</f>
        <v>42348</v>
      </c>
      <c r="C700" s="186"/>
      <c r="D700" s="184"/>
      <c r="E700" s="184"/>
      <c r="F700" s="184"/>
      <c r="G700" s="185"/>
    </row>
    <row r="701" spans="1:9" ht="12.75" customHeight="1" x14ac:dyDescent="0.2">
      <c r="A701" s="182"/>
      <c r="B701" s="44"/>
      <c r="C701" s="186"/>
      <c r="D701" s="184"/>
      <c r="E701" s="184"/>
      <c r="F701" s="184"/>
      <c r="G701" s="185"/>
      <c r="I701" s="45"/>
    </row>
    <row r="702" spans="1:9" ht="12.75" customHeight="1" x14ac:dyDescent="0.2">
      <c r="A702" s="182">
        <f>B702</f>
        <v>42349</v>
      </c>
      <c r="B702" s="43">
        <f>B700+1</f>
        <v>42349</v>
      </c>
      <c r="C702" s="186"/>
      <c r="D702" s="184"/>
      <c r="E702" s="184" t="s">
        <v>4</v>
      </c>
      <c r="F702" s="184" t="s">
        <v>286</v>
      </c>
      <c r="G702" s="185"/>
    </row>
    <row r="703" spans="1:9" ht="12.75" customHeight="1" x14ac:dyDescent="0.2">
      <c r="A703" s="182"/>
      <c r="B703" s="44"/>
      <c r="C703" s="186"/>
      <c r="D703" s="184"/>
      <c r="E703" s="184"/>
      <c r="F703" s="184"/>
      <c r="G703" s="185"/>
      <c r="I703" s="45"/>
    </row>
    <row r="704" spans="1:9" ht="12.75" customHeight="1" x14ac:dyDescent="0.2">
      <c r="A704" s="182">
        <f>B704</f>
        <v>42350</v>
      </c>
      <c r="B704" s="43">
        <f>B702+1</f>
        <v>42350</v>
      </c>
      <c r="C704" s="186"/>
      <c r="D704" s="184"/>
      <c r="E704" s="184"/>
      <c r="F704" s="184" t="s">
        <v>295</v>
      </c>
      <c r="G704" s="185"/>
    </row>
    <row r="705" spans="1:9" ht="12.75" customHeight="1" x14ac:dyDescent="0.2">
      <c r="A705" s="182"/>
      <c r="B705" s="44"/>
      <c r="C705" s="186"/>
      <c r="D705" s="184"/>
      <c r="E705" s="184"/>
      <c r="F705" s="184"/>
      <c r="G705" s="185"/>
      <c r="I705" s="45"/>
    </row>
    <row r="706" spans="1:9" ht="12.75" customHeight="1" x14ac:dyDescent="0.2">
      <c r="A706" s="182">
        <f>B706</f>
        <v>42351</v>
      </c>
      <c r="B706" s="43">
        <f>B704+1</f>
        <v>42351</v>
      </c>
      <c r="C706" s="186"/>
      <c r="D706" s="184" t="s">
        <v>308</v>
      </c>
      <c r="E706" s="184"/>
      <c r="F706" s="184"/>
      <c r="G706" s="185"/>
    </row>
    <row r="707" spans="1:9" ht="12.75" customHeight="1" x14ac:dyDescent="0.2">
      <c r="A707" s="182"/>
      <c r="B707" s="44"/>
      <c r="C707" s="186"/>
      <c r="D707" s="184"/>
      <c r="E707" s="184"/>
      <c r="F707" s="184"/>
      <c r="G707" s="185"/>
      <c r="I707" s="45"/>
    </row>
    <row r="708" spans="1:9" ht="12.75" customHeight="1" x14ac:dyDescent="0.2">
      <c r="A708" s="182">
        <f>B708</f>
        <v>42352</v>
      </c>
      <c r="B708" s="43">
        <f>B706+1</f>
        <v>42352</v>
      </c>
      <c r="C708" s="186"/>
      <c r="D708" s="184"/>
      <c r="E708" s="184"/>
      <c r="F708" s="184"/>
      <c r="G708" s="185"/>
    </row>
    <row r="709" spans="1:9" ht="12.75" customHeight="1" x14ac:dyDescent="0.2">
      <c r="A709" s="182"/>
      <c r="B709" s="44"/>
      <c r="C709" s="186"/>
      <c r="D709" s="184"/>
      <c r="E709" s="184"/>
      <c r="F709" s="184"/>
      <c r="G709" s="185"/>
      <c r="I709" s="45"/>
    </row>
    <row r="710" spans="1:9" ht="12.75" customHeight="1" x14ac:dyDescent="0.2">
      <c r="A710" s="182">
        <f>B710</f>
        <v>42353</v>
      </c>
      <c r="B710" s="43">
        <f>B708+1</f>
        <v>42353</v>
      </c>
      <c r="C710" s="186"/>
      <c r="D710" s="184"/>
      <c r="E710" s="184"/>
      <c r="F710" s="184"/>
      <c r="G710" s="185"/>
    </row>
    <row r="711" spans="1:9" ht="12.75" customHeight="1" x14ac:dyDescent="0.2">
      <c r="A711" s="182"/>
      <c r="B711" s="44"/>
      <c r="C711" s="186"/>
      <c r="D711" s="184"/>
      <c r="E711" s="184"/>
      <c r="F711" s="184"/>
      <c r="G711" s="185"/>
      <c r="I711" s="45"/>
    </row>
    <row r="712" spans="1:9" ht="12.75" customHeight="1" x14ac:dyDescent="0.2">
      <c r="A712" s="182">
        <f>B712</f>
        <v>42354</v>
      </c>
      <c r="B712" s="43">
        <f>B710+1</f>
        <v>42354</v>
      </c>
      <c r="C712" s="186"/>
      <c r="D712" s="184"/>
      <c r="E712" s="184"/>
      <c r="F712" s="184"/>
      <c r="G712" s="185"/>
    </row>
    <row r="713" spans="1:9" ht="12.75" customHeight="1" x14ac:dyDescent="0.2">
      <c r="A713" s="182"/>
      <c r="B713" s="44"/>
      <c r="C713" s="186"/>
      <c r="D713" s="184"/>
      <c r="E713" s="184"/>
      <c r="F713" s="184"/>
      <c r="G713" s="185"/>
      <c r="I713" s="45"/>
    </row>
    <row r="714" spans="1:9" ht="12.75" customHeight="1" x14ac:dyDescent="0.2">
      <c r="A714" s="182">
        <f>B714</f>
        <v>42355</v>
      </c>
      <c r="B714" s="43">
        <f>B712+1</f>
        <v>42355</v>
      </c>
      <c r="C714" s="186"/>
      <c r="D714" s="184"/>
      <c r="E714" s="184"/>
      <c r="F714" s="184"/>
      <c r="G714" s="185"/>
    </row>
    <row r="715" spans="1:9" ht="12.75" customHeight="1" x14ac:dyDescent="0.2">
      <c r="A715" s="182"/>
      <c r="B715" s="44"/>
      <c r="C715" s="186"/>
      <c r="D715" s="184"/>
      <c r="E715" s="184"/>
      <c r="F715" s="184"/>
      <c r="G715" s="185"/>
      <c r="I715" s="45"/>
    </row>
    <row r="716" spans="1:9" ht="12.75" customHeight="1" x14ac:dyDescent="0.2">
      <c r="A716" s="182">
        <f>B716</f>
        <v>42356</v>
      </c>
      <c r="B716" s="43">
        <f>B714+1</f>
        <v>42356</v>
      </c>
      <c r="C716" s="186"/>
      <c r="D716" s="184"/>
      <c r="E716" s="184" t="s">
        <v>309</v>
      </c>
      <c r="F716" s="184" t="s">
        <v>287</v>
      </c>
      <c r="G716" s="185"/>
    </row>
    <row r="717" spans="1:9" ht="12.75" customHeight="1" x14ac:dyDescent="0.2">
      <c r="A717" s="182"/>
      <c r="B717" s="44"/>
      <c r="C717" s="186"/>
      <c r="D717" s="184"/>
      <c r="E717" s="184"/>
      <c r="F717" s="184"/>
      <c r="G717" s="185"/>
      <c r="I717" s="45"/>
    </row>
    <row r="718" spans="1:9" ht="12.75" customHeight="1" x14ac:dyDescent="0.2">
      <c r="A718" s="182">
        <f>B718</f>
        <v>42357</v>
      </c>
      <c r="B718" s="43">
        <f>B716+1</f>
        <v>42357</v>
      </c>
      <c r="C718" s="186"/>
      <c r="D718" s="184"/>
      <c r="E718" s="184"/>
      <c r="F718" s="184" t="s">
        <v>310</v>
      </c>
      <c r="G718" s="185"/>
    </row>
    <row r="719" spans="1:9" ht="12.75" customHeight="1" x14ac:dyDescent="0.2">
      <c r="A719" s="182"/>
      <c r="B719" s="44"/>
      <c r="C719" s="186"/>
      <c r="D719" s="184"/>
      <c r="E719" s="184"/>
      <c r="F719" s="184"/>
      <c r="G719" s="185"/>
      <c r="I719" s="45"/>
    </row>
    <row r="720" spans="1:9" ht="12.75" customHeight="1" x14ac:dyDescent="0.2">
      <c r="A720" s="182">
        <f>B720</f>
        <v>42358</v>
      </c>
      <c r="B720" s="43">
        <f>B718+1</f>
        <v>42358</v>
      </c>
      <c r="C720" s="186"/>
      <c r="D720" s="184"/>
      <c r="E720" s="184"/>
      <c r="F720" s="184" t="s">
        <v>311</v>
      </c>
      <c r="G720" s="185" t="s">
        <v>158</v>
      </c>
    </row>
    <row r="721" spans="1:9" ht="12.75" customHeight="1" x14ac:dyDescent="0.2">
      <c r="A721" s="182"/>
      <c r="B721" s="44"/>
      <c r="C721" s="186"/>
      <c r="D721" s="184"/>
      <c r="E721" s="184"/>
      <c r="F721" s="184"/>
      <c r="G721" s="185"/>
      <c r="I721" s="45"/>
    </row>
    <row r="722" spans="1:9" ht="12.75" customHeight="1" x14ac:dyDescent="0.2">
      <c r="A722" s="182">
        <f>B722</f>
        <v>42359</v>
      </c>
      <c r="B722" s="43">
        <f>B720+1</f>
        <v>42359</v>
      </c>
      <c r="C722" s="186"/>
      <c r="D722" s="184"/>
      <c r="E722" s="184"/>
      <c r="F722" s="184"/>
      <c r="G722" s="185"/>
    </row>
    <row r="723" spans="1:9" ht="12.75" customHeight="1" x14ac:dyDescent="0.2">
      <c r="A723" s="182"/>
      <c r="B723" s="44"/>
      <c r="C723" s="186"/>
      <c r="D723" s="184"/>
      <c r="E723" s="184"/>
      <c r="F723" s="184"/>
      <c r="G723" s="185"/>
      <c r="I723" s="45"/>
    </row>
    <row r="724" spans="1:9" ht="12.75" customHeight="1" x14ac:dyDescent="0.2">
      <c r="A724" s="182">
        <f>B724</f>
        <v>42360</v>
      </c>
      <c r="B724" s="43">
        <f>B722+1</f>
        <v>42360</v>
      </c>
      <c r="C724" s="186"/>
      <c r="D724" s="184"/>
      <c r="E724" s="184"/>
      <c r="F724" s="184"/>
      <c r="G724" s="185"/>
    </row>
    <row r="725" spans="1:9" ht="12.75" customHeight="1" x14ac:dyDescent="0.2">
      <c r="A725" s="182"/>
      <c r="B725" s="44"/>
      <c r="C725" s="186"/>
      <c r="D725" s="184"/>
      <c r="E725" s="184"/>
      <c r="F725" s="184"/>
      <c r="G725" s="185"/>
      <c r="I725" s="45"/>
    </row>
    <row r="726" spans="1:9" ht="12.75" customHeight="1" x14ac:dyDescent="0.2">
      <c r="A726" s="182">
        <f>B726</f>
        <v>42361</v>
      </c>
      <c r="B726" s="43">
        <f>B724+1</f>
        <v>42361</v>
      </c>
      <c r="C726" s="186" t="s">
        <v>6</v>
      </c>
      <c r="D726" s="184"/>
      <c r="E726" s="184"/>
      <c r="F726" s="184"/>
      <c r="G726" s="185"/>
    </row>
    <row r="727" spans="1:9" ht="12.75" customHeight="1" x14ac:dyDescent="0.2">
      <c r="A727" s="182"/>
      <c r="B727" s="44"/>
      <c r="C727" s="186"/>
      <c r="D727" s="184"/>
      <c r="E727" s="184"/>
      <c r="F727" s="184"/>
      <c r="G727" s="185"/>
      <c r="I727" s="45"/>
    </row>
    <row r="728" spans="1:9" ht="12.75" customHeight="1" x14ac:dyDescent="0.2">
      <c r="A728" s="182">
        <f>B728</f>
        <v>42362</v>
      </c>
      <c r="B728" s="43">
        <f>B726+1</f>
        <v>42362</v>
      </c>
      <c r="C728" s="186" t="s">
        <v>6</v>
      </c>
      <c r="D728" s="184"/>
      <c r="E728" s="184"/>
      <c r="F728" s="184"/>
      <c r="G728" s="185"/>
    </row>
    <row r="729" spans="1:9" ht="12.75" customHeight="1" x14ac:dyDescent="0.2">
      <c r="A729" s="182"/>
      <c r="B729" s="44"/>
      <c r="C729" s="186"/>
      <c r="D729" s="184"/>
      <c r="E729" s="184"/>
      <c r="F729" s="184"/>
      <c r="G729" s="185"/>
      <c r="I729" s="45"/>
    </row>
    <row r="730" spans="1:9" ht="12.75" customHeight="1" x14ac:dyDescent="0.2">
      <c r="A730" s="182">
        <f>B730</f>
        <v>42363</v>
      </c>
      <c r="B730" s="43">
        <f>B728+1</f>
        <v>42363</v>
      </c>
      <c r="C730" s="186" t="s">
        <v>6</v>
      </c>
      <c r="D730" s="184"/>
      <c r="E730" s="184"/>
      <c r="F730" s="184"/>
      <c r="G730" s="185"/>
    </row>
    <row r="731" spans="1:9" ht="12.75" customHeight="1" x14ac:dyDescent="0.2">
      <c r="A731" s="182"/>
      <c r="B731" s="44" t="s">
        <v>57</v>
      </c>
      <c r="C731" s="186"/>
      <c r="D731" s="184"/>
      <c r="E731" s="184"/>
      <c r="F731" s="184"/>
      <c r="G731" s="185"/>
      <c r="I731" s="45"/>
    </row>
    <row r="732" spans="1:9" ht="12.75" customHeight="1" x14ac:dyDescent="0.2">
      <c r="A732" s="182">
        <f>B732</f>
        <v>42364</v>
      </c>
      <c r="B732" s="43">
        <f>B730+1</f>
        <v>42364</v>
      </c>
      <c r="C732" s="186" t="s">
        <v>6</v>
      </c>
      <c r="D732" s="184"/>
      <c r="E732" s="184"/>
      <c r="F732" s="184"/>
      <c r="G732" s="185"/>
    </row>
    <row r="733" spans="1:9" ht="12.75" customHeight="1" x14ac:dyDescent="0.2">
      <c r="A733" s="182"/>
      <c r="B733" s="44" t="s">
        <v>58</v>
      </c>
      <c r="C733" s="186"/>
      <c r="D733" s="184"/>
      <c r="E733" s="184"/>
      <c r="F733" s="184"/>
      <c r="G733" s="185"/>
      <c r="I733" s="45"/>
    </row>
    <row r="734" spans="1:9" ht="12.75" customHeight="1" x14ac:dyDescent="0.2">
      <c r="A734" s="182">
        <f>B734</f>
        <v>42365</v>
      </c>
      <c r="B734" s="43">
        <f>B732+1</f>
        <v>42365</v>
      </c>
      <c r="C734" s="186" t="s">
        <v>6</v>
      </c>
      <c r="D734" s="184"/>
      <c r="E734" s="184"/>
      <c r="F734" s="184"/>
      <c r="G734" s="185"/>
    </row>
    <row r="735" spans="1:9" ht="12.75" customHeight="1" x14ac:dyDescent="0.2">
      <c r="A735" s="182"/>
      <c r="B735" s="44"/>
      <c r="C735" s="186"/>
      <c r="D735" s="184"/>
      <c r="E735" s="184"/>
      <c r="F735" s="184"/>
      <c r="G735" s="185"/>
      <c r="I735" s="45"/>
    </row>
    <row r="736" spans="1:9" ht="12.75" customHeight="1" x14ac:dyDescent="0.2">
      <c r="A736" s="182">
        <f>B736</f>
        <v>42366</v>
      </c>
      <c r="B736" s="43">
        <f>B734+1</f>
        <v>42366</v>
      </c>
      <c r="C736" s="186" t="s">
        <v>6</v>
      </c>
      <c r="D736" s="184"/>
      <c r="E736" s="184"/>
      <c r="F736" s="184"/>
      <c r="G736" s="185"/>
    </row>
    <row r="737" spans="1:9" ht="12.75" customHeight="1" x14ac:dyDescent="0.2">
      <c r="A737" s="182"/>
      <c r="B737" s="44"/>
      <c r="C737" s="186"/>
      <c r="D737" s="184"/>
      <c r="E737" s="184"/>
      <c r="F737" s="184"/>
      <c r="G737" s="185"/>
      <c r="I737" s="45"/>
    </row>
    <row r="738" spans="1:9" ht="12.75" customHeight="1" x14ac:dyDescent="0.2">
      <c r="A738" s="182">
        <f>B738</f>
        <v>42367</v>
      </c>
      <c r="B738" s="43">
        <f>B736+1</f>
        <v>42367</v>
      </c>
      <c r="C738" s="186" t="s">
        <v>6</v>
      </c>
      <c r="D738" s="184"/>
      <c r="E738" s="184"/>
      <c r="F738" s="184"/>
      <c r="G738" s="185"/>
    </row>
    <row r="739" spans="1:9" ht="12.75" customHeight="1" x14ac:dyDescent="0.2">
      <c r="A739" s="182"/>
      <c r="B739" s="44"/>
      <c r="C739" s="186"/>
      <c r="D739" s="184"/>
      <c r="E739" s="184"/>
      <c r="F739" s="184"/>
      <c r="G739" s="185"/>
      <c r="I739" s="45"/>
    </row>
    <row r="740" spans="1:9" ht="12.75" customHeight="1" x14ac:dyDescent="0.2">
      <c r="A740" s="182">
        <f>B740</f>
        <v>42368</v>
      </c>
      <c r="B740" s="43">
        <f>B738+1</f>
        <v>42368</v>
      </c>
      <c r="C740" s="186" t="s">
        <v>6</v>
      </c>
      <c r="D740" s="184"/>
      <c r="E740" s="184"/>
      <c r="F740" s="184"/>
      <c r="G740" s="185"/>
    </row>
    <row r="741" spans="1:9" ht="12.75" customHeight="1" x14ac:dyDescent="0.2">
      <c r="A741" s="182"/>
      <c r="B741" s="44"/>
      <c r="C741" s="186"/>
      <c r="D741" s="184"/>
      <c r="E741" s="184"/>
      <c r="F741" s="184"/>
      <c r="G741" s="185"/>
      <c r="I741" s="45"/>
    </row>
    <row r="742" spans="1:9" ht="12.75" customHeight="1" x14ac:dyDescent="0.2">
      <c r="A742" s="182">
        <f>B742</f>
        <v>42369</v>
      </c>
      <c r="B742" s="43">
        <f>B740+1</f>
        <v>42369</v>
      </c>
      <c r="C742" s="186" t="s">
        <v>6</v>
      </c>
      <c r="D742" s="184"/>
      <c r="E742" s="184"/>
      <c r="F742" s="184"/>
      <c r="G742" s="185"/>
    </row>
    <row r="743" spans="1:9" ht="12.75" customHeight="1" x14ac:dyDescent="0.2">
      <c r="A743" s="182"/>
      <c r="B743" s="44" t="s">
        <v>59</v>
      </c>
      <c r="C743" s="186"/>
      <c r="D743" s="184"/>
      <c r="E743" s="184"/>
      <c r="F743" s="184"/>
      <c r="G743" s="185"/>
      <c r="I743" s="45"/>
    </row>
    <row r="744" spans="1:9" ht="12.75" customHeight="1" x14ac:dyDescent="0.2">
      <c r="A744" s="187"/>
      <c r="B744" s="46"/>
      <c r="C744" s="188"/>
      <c r="D744" s="189"/>
      <c r="E744" s="189"/>
      <c r="F744" s="189"/>
      <c r="G744" s="190"/>
    </row>
    <row r="745" spans="1:9" x14ac:dyDescent="0.2">
      <c r="A745" s="187"/>
      <c r="C745" s="188"/>
      <c r="D745" s="189"/>
      <c r="E745" s="189"/>
      <c r="F745" s="189"/>
      <c r="G745" s="189"/>
    </row>
  </sheetData>
  <mergeCells count="2196">
    <mergeCell ref="A740:A741"/>
    <mergeCell ref="C740:C741"/>
    <mergeCell ref="D740:D741"/>
    <mergeCell ref="E740:E741"/>
    <mergeCell ref="F740:F741"/>
    <mergeCell ref="G740:G741"/>
    <mergeCell ref="A742:A743"/>
    <mergeCell ref="C742:C743"/>
    <mergeCell ref="D742:D743"/>
    <mergeCell ref="E742:E743"/>
    <mergeCell ref="F742:F743"/>
    <mergeCell ref="G742:G743"/>
    <mergeCell ref="A744:A745"/>
    <mergeCell ref="C744:C745"/>
    <mergeCell ref="D744:D745"/>
    <mergeCell ref="E744:E745"/>
    <mergeCell ref="F744:F745"/>
    <mergeCell ref="G744:G745"/>
    <mergeCell ref="A734:A735"/>
    <mergeCell ref="C734:C735"/>
    <mergeCell ref="D734:D735"/>
    <mergeCell ref="E734:E735"/>
    <mergeCell ref="F734:F735"/>
    <mergeCell ref="G734:G735"/>
    <mergeCell ref="A736:A737"/>
    <mergeCell ref="C736:C737"/>
    <mergeCell ref="D736:D737"/>
    <mergeCell ref="E736:E737"/>
    <mergeCell ref="F736:F737"/>
    <mergeCell ref="G736:G737"/>
    <mergeCell ref="A738:A739"/>
    <mergeCell ref="C738:C739"/>
    <mergeCell ref="D738:D739"/>
    <mergeCell ref="E738:E739"/>
    <mergeCell ref="F738:F739"/>
    <mergeCell ref="G738:G739"/>
    <mergeCell ref="A728:A729"/>
    <mergeCell ref="C728:C729"/>
    <mergeCell ref="D728:D729"/>
    <mergeCell ref="E728:E729"/>
    <mergeCell ref="F728:F729"/>
    <mergeCell ref="G728:G729"/>
    <mergeCell ref="A730:A731"/>
    <mergeCell ref="C730:C731"/>
    <mergeCell ref="D730:D731"/>
    <mergeCell ref="E730:E731"/>
    <mergeCell ref="F730:F731"/>
    <mergeCell ref="G730:G731"/>
    <mergeCell ref="A732:A733"/>
    <mergeCell ref="C732:C733"/>
    <mergeCell ref="D732:D733"/>
    <mergeCell ref="E732:E733"/>
    <mergeCell ref="F732:F733"/>
    <mergeCell ref="G732:G733"/>
    <mergeCell ref="A722:A723"/>
    <mergeCell ref="C722:C723"/>
    <mergeCell ref="D722:D723"/>
    <mergeCell ref="E722:E723"/>
    <mergeCell ref="F722:F723"/>
    <mergeCell ref="G722:G723"/>
    <mergeCell ref="A724:A725"/>
    <mergeCell ref="C724:C725"/>
    <mergeCell ref="D724:D725"/>
    <mergeCell ref="E724:E725"/>
    <mergeCell ref="F724:F725"/>
    <mergeCell ref="G724:G725"/>
    <mergeCell ref="A726:A727"/>
    <mergeCell ref="C726:C727"/>
    <mergeCell ref="D726:D727"/>
    <mergeCell ref="E726:E727"/>
    <mergeCell ref="F726:F727"/>
    <mergeCell ref="G726:G727"/>
    <mergeCell ref="A716:A717"/>
    <mergeCell ref="C716:C717"/>
    <mergeCell ref="D716:D717"/>
    <mergeCell ref="E716:E717"/>
    <mergeCell ref="F716:F717"/>
    <mergeCell ref="G716:G717"/>
    <mergeCell ref="A718:A719"/>
    <mergeCell ref="C718:C719"/>
    <mergeCell ref="D718:D719"/>
    <mergeCell ref="E718:E719"/>
    <mergeCell ref="F718:F719"/>
    <mergeCell ref="G718:G719"/>
    <mergeCell ref="A720:A721"/>
    <mergeCell ref="C720:C721"/>
    <mergeCell ref="D720:D721"/>
    <mergeCell ref="E720:E721"/>
    <mergeCell ref="F720:F721"/>
    <mergeCell ref="G720:G721"/>
    <mergeCell ref="A710:A711"/>
    <mergeCell ref="C710:C711"/>
    <mergeCell ref="D710:D711"/>
    <mergeCell ref="E710:E711"/>
    <mergeCell ref="F710:F711"/>
    <mergeCell ref="G710:G711"/>
    <mergeCell ref="A712:A713"/>
    <mergeCell ref="C712:C713"/>
    <mergeCell ref="D712:D713"/>
    <mergeCell ref="E712:E713"/>
    <mergeCell ref="F712:F713"/>
    <mergeCell ref="G712:G713"/>
    <mergeCell ref="A714:A715"/>
    <mergeCell ref="C714:C715"/>
    <mergeCell ref="D714:D715"/>
    <mergeCell ref="E714:E715"/>
    <mergeCell ref="F714:F715"/>
    <mergeCell ref="G714:G715"/>
    <mergeCell ref="A704:A705"/>
    <mergeCell ref="C704:C705"/>
    <mergeCell ref="D704:D705"/>
    <mergeCell ref="E704:E705"/>
    <mergeCell ref="F704:F705"/>
    <mergeCell ref="G704:G705"/>
    <mergeCell ref="A706:A707"/>
    <mergeCell ref="C706:C707"/>
    <mergeCell ref="D706:D707"/>
    <mergeCell ref="E706:E707"/>
    <mergeCell ref="F706:F707"/>
    <mergeCell ref="G706:G707"/>
    <mergeCell ref="A708:A709"/>
    <mergeCell ref="C708:C709"/>
    <mergeCell ref="D708:D709"/>
    <mergeCell ref="E708:E709"/>
    <mergeCell ref="F708:F709"/>
    <mergeCell ref="G708:G709"/>
    <mergeCell ref="A698:A699"/>
    <mergeCell ref="C698:C699"/>
    <mergeCell ref="D698:D699"/>
    <mergeCell ref="E698:E699"/>
    <mergeCell ref="F698:F699"/>
    <mergeCell ref="G698:G699"/>
    <mergeCell ref="A700:A701"/>
    <mergeCell ref="C700:C701"/>
    <mergeCell ref="D700:D701"/>
    <mergeCell ref="E700:E701"/>
    <mergeCell ref="F700:F701"/>
    <mergeCell ref="G700:G701"/>
    <mergeCell ref="A702:A703"/>
    <mergeCell ref="C702:C703"/>
    <mergeCell ref="D702:D703"/>
    <mergeCell ref="E702:E703"/>
    <mergeCell ref="F702:F703"/>
    <mergeCell ref="G702:G703"/>
    <mergeCell ref="A692:A693"/>
    <mergeCell ref="C692:C693"/>
    <mergeCell ref="D692:D693"/>
    <mergeCell ref="E692:E693"/>
    <mergeCell ref="F692:F693"/>
    <mergeCell ref="G692:G693"/>
    <mergeCell ref="A694:A695"/>
    <mergeCell ref="C694:C695"/>
    <mergeCell ref="D694:D695"/>
    <mergeCell ref="E694:E695"/>
    <mergeCell ref="F694:F695"/>
    <mergeCell ref="G694:G695"/>
    <mergeCell ref="A696:A697"/>
    <mergeCell ref="C696:C697"/>
    <mergeCell ref="D696:D697"/>
    <mergeCell ref="E696:E697"/>
    <mergeCell ref="F696:F697"/>
    <mergeCell ref="G696:G697"/>
    <mergeCell ref="A686:A687"/>
    <mergeCell ref="C686:C687"/>
    <mergeCell ref="D686:D687"/>
    <mergeCell ref="E686:E687"/>
    <mergeCell ref="F686:F687"/>
    <mergeCell ref="G686:G687"/>
    <mergeCell ref="A688:A689"/>
    <mergeCell ref="C688:C689"/>
    <mergeCell ref="D688:D689"/>
    <mergeCell ref="E688:E689"/>
    <mergeCell ref="F688:F689"/>
    <mergeCell ref="G688:G689"/>
    <mergeCell ref="A690:A691"/>
    <mergeCell ref="C690:C691"/>
    <mergeCell ref="D690:D691"/>
    <mergeCell ref="E690:E691"/>
    <mergeCell ref="F690:F691"/>
    <mergeCell ref="G690:G691"/>
    <mergeCell ref="A680:A681"/>
    <mergeCell ref="C680:C681"/>
    <mergeCell ref="D680:D681"/>
    <mergeCell ref="E680:E681"/>
    <mergeCell ref="F680:F681"/>
    <mergeCell ref="G680:G681"/>
    <mergeCell ref="A682:A683"/>
    <mergeCell ref="C682:C683"/>
    <mergeCell ref="D682:D683"/>
    <mergeCell ref="E682:E683"/>
    <mergeCell ref="F682:F683"/>
    <mergeCell ref="G682:G683"/>
    <mergeCell ref="A684:A685"/>
    <mergeCell ref="C684:C685"/>
    <mergeCell ref="D684:D685"/>
    <mergeCell ref="E684:E685"/>
    <mergeCell ref="F684:F685"/>
    <mergeCell ref="G684:G685"/>
    <mergeCell ref="A674:A675"/>
    <mergeCell ref="C674:C675"/>
    <mergeCell ref="D674:D675"/>
    <mergeCell ref="E674:E675"/>
    <mergeCell ref="F674:F675"/>
    <mergeCell ref="G674:G675"/>
    <mergeCell ref="A676:A677"/>
    <mergeCell ref="C676:C677"/>
    <mergeCell ref="D676:D677"/>
    <mergeCell ref="E676:E677"/>
    <mergeCell ref="F676:F677"/>
    <mergeCell ref="G676:G677"/>
    <mergeCell ref="A678:A679"/>
    <mergeCell ref="C678:C679"/>
    <mergeCell ref="D678:D679"/>
    <mergeCell ref="E678:E679"/>
    <mergeCell ref="F678:F679"/>
    <mergeCell ref="G678:G679"/>
    <mergeCell ref="A668:A669"/>
    <mergeCell ref="C668:C669"/>
    <mergeCell ref="D668:D669"/>
    <mergeCell ref="E668:E669"/>
    <mergeCell ref="F668:F669"/>
    <mergeCell ref="G668:G669"/>
    <mergeCell ref="A670:A671"/>
    <mergeCell ref="C670:C671"/>
    <mergeCell ref="D670:D671"/>
    <mergeCell ref="E670:E671"/>
    <mergeCell ref="F670:F671"/>
    <mergeCell ref="G670:G671"/>
    <mergeCell ref="A672:A673"/>
    <mergeCell ref="C672:C673"/>
    <mergeCell ref="D672:D673"/>
    <mergeCell ref="E672:E673"/>
    <mergeCell ref="F672:F673"/>
    <mergeCell ref="G672:G673"/>
    <mergeCell ref="A662:A663"/>
    <mergeCell ref="C662:C663"/>
    <mergeCell ref="D662:D663"/>
    <mergeCell ref="E662:E663"/>
    <mergeCell ref="F662:F663"/>
    <mergeCell ref="G662:G663"/>
    <mergeCell ref="A664:A665"/>
    <mergeCell ref="C664:C665"/>
    <mergeCell ref="D664:D665"/>
    <mergeCell ref="E664:E665"/>
    <mergeCell ref="F664:F665"/>
    <mergeCell ref="G664:G665"/>
    <mergeCell ref="A666:A667"/>
    <mergeCell ref="C666:C667"/>
    <mergeCell ref="D666:D667"/>
    <mergeCell ref="E666:E667"/>
    <mergeCell ref="F666:F667"/>
    <mergeCell ref="G666:G667"/>
    <mergeCell ref="A656:A657"/>
    <mergeCell ref="C656:C657"/>
    <mergeCell ref="D656:D657"/>
    <mergeCell ref="E656:E657"/>
    <mergeCell ref="F656:F657"/>
    <mergeCell ref="G656:G657"/>
    <mergeCell ref="A658:A659"/>
    <mergeCell ref="C658:C659"/>
    <mergeCell ref="D658:D659"/>
    <mergeCell ref="E658:E659"/>
    <mergeCell ref="F658:F659"/>
    <mergeCell ref="G658:G659"/>
    <mergeCell ref="A660:A661"/>
    <mergeCell ref="C660:C661"/>
    <mergeCell ref="D660:D661"/>
    <mergeCell ref="E660:E661"/>
    <mergeCell ref="F660:F661"/>
    <mergeCell ref="G660:G661"/>
    <mergeCell ref="A650:A651"/>
    <mergeCell ref="C650:C651"/>
    <mergeCell ref="D650:D651"/>
    <mergeCell ref="E650:E651"/>
    <mergeCell ref="F650:F651"/>
    <mergeCell ref="G650:G651"/>
    <mergeCell ref="A652:A653"/>
    <mergeCell ref="C652:C653"/>
    <mergeCell ref="D652:D653"/>
    <mergeCell ref="E652:E653"/>
    <mergeCell ref="F652:F653"/>
    <mergeCell ref="G652:G653"/>
    <mergeCell ref="A654:A655"/>
    <mergeCell ref="C654:C655"/>
    <mergeCell ref="D654:D655"/>
    <mergeCell ref="E654:E655"/>
    <mergeCell ref="F654:F655"/>
    <mergeCell ref="G654:G655"/>
    <mergeCell ref="A644:A645"/>
    <mergeCell ref="C644:C645"/>
    <mergeCell ref="D644:D645"/>
    <mergeCell ref="E644:E645"/>
    <mergeCell ref="F644:F645"/>
    <mergeCell ref="G644:G645"/>
    <mergeCell ref="A646:A647"/>
    <mergeCell ref="C646:C647"/>
    <mergeCell ref="D646:D647"/>
    <mergeCell ref="E646:E647"/>
    <mergeCell ref="F646:F647"/>
    <mergeCell ref="G646:G647"/>
    <mergeCell ref="A648:A649"/>
    <mergeCell ref="C648:C649"/>
    <mergeCell ref="D648:D649"/>
    <mergeCell ref="E648:E649"/>
    <mergeCell ref="F648:F649"/>
    <mergeCell ref="G648:G649"/>
    <mergeCell ref="A638:A639"/>
    <mergeCell ref="C638:C639"/>
    <mergeCell ref="D638:D639"/>
    <mergeCell ref="E638:E639"/>
    <mergeCell ref="F638:F639"/>
    <mergeCell ref="G638:G639"/>
    <mergeCell ref="A640:A641"/>
    <mergeCell ref="C640:C641"/>
    <mergeCell ref="D640:D641"/>
    <mergeCell ref="E640:E641"/>
    <mergeCell ref="F640:F641"/>
    <mergeCell ref="G640:G641"/>
    <mergeCell ref="A642:A643"/>
    <mergeCell ref="C642:C643"/>
    <mergeCell ref="D642:D643"/>
    <mergeCell ref="E642:E643"/>
    <mergeCell ref="F642:F643"/>
    <mergeCell ref="G642:G643"/>
    <mergeCell ref="A632:A633"/>
    <mergeCell ref="C632:C633"/>
    <mergeCell ref="D632:D633"/>
    <mergeCell ref="E632:E633"/>
    <mergeCell ref="F632:F633"/>
    <mergeCell ref="G632:G633"/>
    <mergeCell ref="A634:A635"/>
    <mergeCell ref="C634:C635"/>
    <mergeCell ref="D634:D635"/>
    <mergeCell ref="E634:E635"/>
    <mergeCell ref="F634:F635"/>
    <mergeCell ref="G634:G635"/>
    <mergeCell ref="A636:A637"/>
    <mergeCell ref="C636:C637"/>
    <mergeCell ref="D636:D637"/>
    <mergeCell ref="E636:E637"/>
    <mergeCell ref="F636:F637"/>
    <mergeCell ref="G636:G637"/>
    <mergeCell ref="A626:A627"/>
    <mergeCell ref="C626:C627"/>
    <mergeCell ref="D626:D627"/>
    <mergeCell ref="E626:E627"/>
    <mergeCell ref="F626:F627"/>
    <mergeCell ref="G626:G627"/>
    <mergeCell ref="A628:A629"/>
    <mergeCell ref="C628:C629"/>
    <mergeCell ref="D628:D629"/>
    <mergeCell ref="E628:E629"/>
    <mergeCell ref="F628:F629"/>
    <mergeCell ref="G628:G629"/>
    <mergeCell ref="A630:A631"/>
    <mergeCell ref="C630:C631"/>
    <mergeCell ref="D630:D631"/>
    <mergeCell ref="E630:E631"/>
    <mergeCell ref="F630:F631"/>
    <mergeCell ref="G630:G631"/>
    <mergeCell ref="A620:A621"/>
    <mergeCell ref="C620:C621"/>
    <mergeCell ref="D620:D621"/>
    <mergeCell ref="E620:E621"/>
    <mergeCell ref="F620:F621"/>
    <mergeCell ref="G620:G621"/>
    <mergeCell ref="A622:A623"/>
    <mergeCell ref="C622:C623"/>
    <mergeCell ref="D622:D623"/>
    <mergeCell ref="E622:E623"/>
    <mergeCell ref="F622:F623"/>
    <mergeCell ref="G622:G623"/>
    <mergeCell ref="A624:A625"/>
    <mergeCell ref="C624:C625"/>
    <mergeCell ref="D624:D625"/>
    <mergeCell ref="E624:E625"/>
    <mergeCell ref="F624:F625"/>
    <mergeCell ref="G624:G625"/>
    <mergeCell ref="A614:A615"/>
    <mergeCell ref="C614:C615"/>
    <mergeCell ref="D614:D615"/>
    <mergeCell ref="E614:E615"/>
    <mergeCell ref="F614:F615"/>
    <mergeCell ref="G614:G615"/>
    <mergeCell ref="A616:A617"/>
    <mergeCell ref="C616:C617"/>
    <mergeCell ref="D616:D617"/>
    <mergeCell ref="E616:E617"/>
    <mergeCell ref="F616:F617"/>
    <mergeCell ref="G616:G617"/>
    <mergeCell ref="A618:A619"/>
    <mergeCell ref="C618:C619"/>
    <mergeCell ref="D618:D619"/>
    <mergeCell ref="E618:E619"/>
    <mergeCell ref="F618:F619"/>
    <mergeCell ref="G618:G619"/>
    <mergeCell ref="A608:A609"/>
    <mergeCell ref="C608:C609"/>
    <mergeCell ref="D608:D609"/>
    <mergeCell ref="E608:E609"/>
    <mergeCell ref="F608:F609"/>
    <mergeCell ref="G608:G609"/>
    <mergeCell ref="A610:A611"/>
    <mergeCell ref="C610:C611"/>
    <mergeCell ref="D610:D611"/>
    <mergeCell ref="E610:E611"/>
    <mergeCell ref="F610:F611"/>
    <mergeCell ref="G610:G611"/>
    <mergeCell ref="A612:A613"/>
    <mergeCell ref="C612:C613"/>
    <mergeCell ref="D612:D613"/>
    <mergeCell ref="E612:E613"/>
    <mergeCell ref="F612:F613"/>
    <mergeCell ref="G612:G613"/>
    <mergeCell ref="A602:A603"/>
    <mergeCell ref="C602:C603"/>
    <mergeCell ref="D602:D603"/>
    <mergeCell ref="E602:E603"/>
    <mergeCell ref="F602:F603"/>
    <mergeCell ref="G602:G603"/>
    <mergeCell ref="A604:A605"/>
    <mergeCell ref="C604:C605"/>
    <mergeCell ref="D604:D605"/>
    <mergeCell ref="E604:E605"/>
    <mergeCell ref="F604:F605"/>
    <mergeCell ref="G604:G605"/>
    <mergeCell ref="A606:A607"/>
    <mergeCell ref="C606:C607"/>
    <mergeCell ref="D606:D607"/>
    <mergeCell ref="E606:E607"/>
    <mergeCell ref="F606:F607"/>
    <mergeCell ref="G606:G607"/>
    <mergeCell ref="A596:A597"/>
    <mergeCell ref="C596:C597"/>
    <mergeCell ref="D596:D597"/>
    <mergeCell ref="E596:E597"/>
    <mergeCell ref="F596:F597"/>
    <mergeCell ref="G596:G597"/>
    <mergeCell ref="A598:A599"/>
    <mergeCell ref="C598:C599"/>
    <mergeCell ref="D598:D599"/>
    <mergeCell ref="E598:E599"/>
    <mergeCell ref="F598:F599"/>
    <mergeCell ref="G598:G599"/>
    <mergeCell ref="A600:A601"/>
    <mergeCell ref="C600:C601"/>
    <mergeCell ref="D600:D601"/>
    <mergeCell ref="E600:E601"/>
    <mergeCell ref="F600:F601"/>
    <mergeCell ref="G600:G601"/>
    <mergeCell ref="A590:A591"/>
    <mergeCell ref="C590:C591"/>
    <mergeCell ref="D590:D591"/>
    <mergeCell ref="E590:E591"/>
    <mergeCell ref="F590:F591"/>
    <mergeCell ref="G590:G591"/>
    <mergeCell ref="A592:A593"/>
    <mergeCell ref="C592:C593"/>
    <mergeCell ref="D592:D593"/>
    <mergeCell ref="E592:E593"/>
    <mergeCell ref="F592:F593"/>
    <mergeCell ref="G592:G593"/>
    <mergeCell ref="A594:A595"/>
    <mergeCell ref="C594:C595"/>
    <mergeCell ref="D594:D595"/>
    <mergeCell ref="E594:E595"/>
    <mergeCell ref="F594:F595"/>
    <mergeCell ref="G594:G595"/>
    <mergeCell ref="A584:A585"/>
    <mergeCell ref="C584:C585"/>
    <mergeCell ref="D584:D585"/>
    <mergeCell ref="E584:E585"/>
    <mergeCell ref="F584:F585"/>
    <mergeCell ref="G584:G585"/>
    <mergeCell ref="A586:A587"/>
    <mergeCell ref="C586:C587"/>
    <mergeCell ref="D586:D587"/>
    <mergeCell ref="E586:E587"/>
    <mergeCell ref="F586:F587"/>
    <mergeCell ref="G586:G587"/>
    <mergeCell ref="A588:A589"/>
    <mergeCell ref="C588:C589"/>
    <mergeCell ref="D588:D589"/>
    <mergeCell ref="E588:E589"/>
    <mergeCell ref="F588:F589"/>
    <mergeCell ref="G588:G589"/>
    <mergeCell ref="A578:A579"/>
    <mergeCell ref="C578:C579"/>
    <mergeCell ref="D578:D579"/>
    <mergeCell ref="E578:E579"/>
    <mergeCell ref="F578:F579"/>
    <mergeCell ref="G578:G579"/>
    <mergeCell ref="A580:A581"/>
    <mergeCell ref="C580:C581"/>
    <mergeCell ref="D580:D581"/>
    <mergeCell ref="E580:E581"/>
    <mergeCell ref="F580:F581"/>
    <mergeCell ref="G580:G581"/>
    <mergeCell ref="A582:A583"/>
    <mergeCell ref="C582:C583"/>
    <mergeCell ref="D582:D583"/>
    <mergeCell ref="E582:E583"/>
    <mergeCell ref="F582:F583"/>
    <mergeCell ref="G582:G583"/>
    <mergeCell ref="A572:A573"/>
    <mergeCell ref="C572:C573"/>
    <mergeCell ref="D572:D573"/>
    <mergeCell ref="E572:E573"/>
    <mergeCell ref="F572:F573"/>
    <mergeCell ref="G572:G573"/>
    <mergeCell ref="A574:A575"/>
    <mergeCell ref="C574:C575"/>
    <mergeCell ref="D574:D575"/>
    <mergeCell ref="E574:E575"/>
    <mergeCell ref="F574:F575"/>
    <mergeCell ref="G574:G575"/>
    <mergeCell ref="A576:A577"/>
    <mergeCell ref="C576:C577"/>
    <mergeCell ref="D576:D577"/>
    <mergeCell ref="E576:E577"/>
    <mergeCell ref="F576:F577"/>
    <mergeCell ref="G576:G577"/>
    <mergeCell ref="A566:A567"/>
    <mergeCell ref="C566:C567"/>
    <mergeCell ref="D566:D567"/>
    <mergeCell ref="E566:E567"/>
    <mergeCell ref="F566:F567"/>
    <mergeCell ref="G566:G567"/>
    <mergeCell ref="A568:A569"/>
    <mergeCell ref="C568:C569"/>
    <mergeCell ref="D568:D569"/>
    <mergeCell ref="E568:E569"/>
    <mergeCell ref="F568:F569"/>
    <mergeCell ref="G568:G569"/>
    <mergeCell ref="A570:A571"/>
    <mergeCell ref="C570:C571"/>
    <mergeCell ref="D570:D571"/>
    <mergeCell ref="E570:E571"/>
    <mergeCell ref="F570:F571"/>
    <mergeCell ref="G570:G571"/>
    <mergeCell ref="A560:A561"/>
    <mergeCell ref="C560:C561"/>
    <mergeCell ref="D560:D561"/>
    <mergeCell ref="E560:E561"/>
    <mergeCell ref="F560:F561"/>
    <mergeCell ref="G560:G561"/>
    <mergeCell ref="A562:A563"/>
    <mergeCell ref="C562:C563"/>
    <mergeCell ref="D562:D563"/>
    <mergeCell ref="E562:E563"/>
    <mergeCell ref="F562:F563"/>
    <mergeCell ref="G562:G563"/>
    <mergeCell ref="A564:A565"/>
    <mergeCell ref="C564:C565"/>
    <mergeCell ref="D564:D565"/>
    <mergeCell ref="E564:E565"/>
    <mergeCell ref="F564:F565"/>
    <mergeCell ref="G564:G565"/>
    <mergeCell ref="A554:A555"/>
    <mergeCell ref="C554:C555"/>
    <mergeCell ref="D554:D555"/>
    <mergeCell ref="E554:E555"/>
    <mergeCell ref="F554:F555"/>
    <mergeCell ref="G554:G555"/>
    <mergeCell ref="A556:A557"/>
    <mergeCell ref="C556:C557"/>
    <mergeCell ref="D556:D557"/>
    <mergeCell ref="E556:E557"/>
    <mergeCell ref="F556:F557"/>
    <mergeCell ref="G556:G557"/>
    <mergeCell ref="A558:A559"/>
    <mergeCell ref="C558:C559"/>
    <mergeCell ref="D558:D559"/>
    <mergeCell ref="E558:E559"/>
    <mergeCell ref="F558:F559"/>
    <mergeCell ref="G558:G559"/>
    <mergeCell ref="A548:A549"/>
    <mergeCell ref="C548:C549"/>
    <mergeCell ref="D548:D549"/>
    <mergeCell ref="E548:E549"/>
    <mergeCell ref="F548:F549"/>
    <mergeCell ref="G548:G549"/>
    <mergeCell ref="A550:A551"/>
    <mergeCell ref="C550:C551"/>
    <mergeCell ref="D550:D551"/>
    <mergeCell ref="E550:E551"/>
    <mergeCell ref="F550:F551"/>
    <mergeCell ref="G550:G551"/>
    <mergeCell ref="A552:A553"/>
    <mergeCell ref="C552:C553"/>
    <mergeCell ref="D552:D553"/>
    <mergeCell ref="E552:E553"/>
    <mergeCell ref="F552:F553"/>
    <mergeCell ref="G552:G553"/>
    <mergeCell ref="A542:A543"/>
    <mergeCell ref="C542:C543"/>
    <mergeCell ref="D542:D543"/>
    <mergeCell ref="E542:E543"/>
    <mergeCell ref="F542:F543"/>
    <mergeCell ref="G542:G543"/>
    <mergeCell ref="A544:A545"/>
    <mergeCell ref="C544:C545"/>
    <mergeCell ref="D544:D545"/>
    <mergeCell ref="E544:E545"/>
    <mergeCell ref="F544:F545"/>
    <mergeCell ref="G544:G545"/>
    <mergeCell ref="A546:A547"/>
    <mergeCell ref="C546:C547"/>
    <mergeCell ref="D546:D547"/>
    <mergeCell ref="E546:E547"/>
    <mergeCell ref="F546:F547"/>
    <mergeCell ref="G546:G547"/>
    <mergeCell ref="A536:A537"/>
    <mergeCell ref="C536:C537"/>
    <mergeCell ref="D536:D537"/>
    <mergeCell ref="E536:E537"/>
    <mergeCell ref="F536:F537"/>
    <mergeCell ref="G536:G537"/>
    <mergeCell ref="A538:A539"/>
    <mergeCell ref="C538:C539"/>
    <mergeCell ref="D538:D539"/>
    <mergeCell ref="E538:E539"/>
    <mergeCell ref="F538:F539"/>
    <mergeCell ref="G538:G539"/>
    <mergeCell ref="A540:A541"/>
    <mergeCell ref="C540:C541"/>
    <mergeCell ref="D540:D541"/>
    <mergeCell ref="E540:E541"/>
    <mergeCell ref="F540:F541"/>
    <mergeCell ref="G540:G541"/>
    <mergeCell ref="A530:A531"/>
    <mergeCell ref="C530:C531"/>
    <mergeCell ref="D530:D531"/>
    <mergeCell ref="E530:E531"/>
    <mergeCell ref="F530:F531"/>
    <mergeCell ref="G530:G531"/>
    <mergeCell ref="A532:A533"/>
    <mergeCell ref="C532:C533"/>
    <mergeCell ref="D532:D533"/>
    <mergeCell ref="E532:E533"/>
    <mergeCell ref="F532:F533"/>
    <mergeCell ref="G532:G533"/>
    <mergeCell ref="A534:A535"/>
    <mergeCell ref="C534:C535"/>
    <mergeCell ref="D534:D535"/>
    <mergeCell ref="E534:E535"/>
    <mergeCell ref="F534:F535"/>
    <mergeCell ref="G534:G535"/>
    <mergeCell ref="A524:A525"/>
    <mergeCell ref="C524:C525"/>
    <mergeCell ref="D524:D525"/>
    <mergeCell ref="E524:E525"/>
    <mergeCell ref="F524:F525"/>
    <mergeCell ref="G524:G525"/>
    <mergeCell ref="A526:A527"/>
    <mergeCell ref="C526:C527"/>
    <mergeCell ref="D526:D527"/>
    <mergeCell ref="E526:E527"/>
    <mergeCell ref="F526:F527"/>
    <mergeCell ref="G526:G527"/>
    <mergeCell ref="A528:A529"/>
    <mergeCell ref="C528:C529"/>
    <mergeCell ref="D528:D529"/>
    <mergeCell ref="E528:E529"/>
    <mergeCell ref="F528:F529"/>
    <mergeCell ref="G528:G529"/>
    <mergeCell ref="A518:A519"/>
    <mergeCell ref="C518:C519"/>
    <mergeCell ref="D518:D519"/>
    <mergeCell ref="E518:E519"/>
    <mergeCell ref="F518:F519"/>
    <mergeCell ref="G518:G519"/>
    <mergeCell ref="A520:A521"/>
    <mergeCell ref="C520:C521"/>
    <mergeCell ref="D520:D521"/>
    <mergeCell ref="E520:E521"/>
    <mergeCell ref="F520:F521"/>
    <mergeCell ref="G520:G521"/>
    <mergeCell ref="A522:A523"/>
    <mergeCell ref="C522:C523"/>
    <mergeCell ref="D522:D523"/>
    <mergeCell ref="E522:E523"/>
    <mergeCell ref="F522:F523"/>
    <mergeCell ref="G522:G523"/>
    <mergeCell ref="A512:A513"/>
    <mergeCell ref="C512:C513"/>
    <mergeCell ref="D512:D513"/>
    <mergeCell ref="E512:E513"/>
    <mergeCell ref="F512:F513"/>
    <mergeCell ref="G512:G513"/>
    <mergeCell ref="A514:A515"/>
    <mergeCell ref="C514:C515"/>
    <mergeCell ref="D514:D515"/>
    <mergeCell ref="E514:E515"/>
    <mergeCell ref="F514:F515"/>
    <mergeCell ref="G514:G515"/>
    <mergeCell ref="A516:A517"/>
    <mergeCell ref="C516:C517"/>
    <mergeCell ref="D516:D517"/>
    <mergeCell ref="E516:E517"/>
    <mergeCell ref="F516:F517"/>
    <mergeCell ref="G516:G517"/>
    <mergeCell ref="A506:A507"/>
    <mergeCell ref="C506:C507"/>
    <mergeCell ref="D506:D507"/>
    <mergeCell ref="E506:E507"/>
    <mergeCell ref="F506:F507"/>
    <mergeCell ref="G506:G507"/>
    <mergeCell ref="A508:A509"/>
    <mergeCell ref="C508:C509"/>
    <mergeCell ref="D508:D509"/>
    <mergeCell ref="E508:E509"/>
    <mergeCell ref="F508:F509"/>
    <mergeCell ref="G508:G509"/>
    <mergeCell ref="A510:A511"/>
    <mergeCell ref="C510:C511"/>
    <mergeCell ref="D510:D511"/>
    <mergeCell ref="E510:E511"/>
    <mergeCell ref="F510:F511"/>
    <mergeCell ref="G510:G511"/>
    <mergeCell ref="A500:A501"/>
    <mergeCell ref="C500:C501"/>
    <mergeCell ref="D500:D501"/>
    <mergeCell ref="E500:E501"/>
    <mergeCell ref="F500:F501"/>
    <mergeCell ref="G500:G501"/>
    <mergeCell ref="A502:A503"/>
    <mergeCell ref="C502:C503"/>
    <mergeCell ref="D502:D503"/>
    <mergeCell ref="E502:E503"/>
    <mergeCell ref="F502:F503"/>
    <mergeCell ref="G502:G503"/>
    <mergeCell ref="A504:A505"/>
    <mergeCell ref="C504:C505"/>
    <mergeCell ref="D504:D505"/>
    <mergeCell ref="E504:E505"/>
    <mergeCell ref="F504:F505"/>
    <mergeCell ref="G504:G505"/>
    <mergeCell ref="A494:A495"/>
    <mergeCell ref="C494:C495"/>
    <mergeCell ref="D494:D495"/>
    <mergeCell ref="E494:E495"/>
    <mergeCell ref="F494:F495"/>
    <mergeCell ref="G494:G495"/>
    <mergeCell ref="A496:A497"/>
    <mergeCell ref="C496:C497"/>
    <mergeCell ref="D496:D497"/>
    <mergeCell ref="E496:E497"/>
    <mergeCell ref="F496:F497"/>
    <mergeCell ref="G496:G497"/>
    <mergeCell ref="A498:A499"/>
    <mergeCell ref="C498:C499"/>
    <mergeCell ref="D498:D499"/>
    <mergeCell ref="E498:E499"/>
    <mergeCell ref="F498:F499"/>
    <mergeCell ref="G498:G499"/>
    <mergeCell ref="A488:A489"/>
    <mergeCell ref="C488:C489"/>
    <mergeCell ref="D488:D489"/>
    <mergeCell ref="E488:E489"/>
    <mergeCell ref="F488:F489"/>
    <mergeCell ref="G488:G489"/>
    <mergeCell ref="A490:A491"/>
    <mergeCell ref="C490:C491"/>
    <mergeCell ref="D490:D491"/>
    <mergeCell ref="E490:E491"/>
    <mergeCell ref="F490:F491"/>
    <mergeCell ref="G490:G491"/>
    <mergeCell ref="A492:A493"/>
    <mergeCell ref="C492:C493"/>
    <mergeCell ref="D492:D493"/>
    <mergeCell ref="E492:E493"/>
    <mergeCell ref="F492:F493"/>
    <mergeCell ref="G492:G493"/>
    <mergeCell ref="A482:A483"/>
    <mergeCell ref="C482:C483"/>
    <mergeCell ref="D482:D483"/>
    <mergeCell ref="E482:E483"/>
    <mergeCell ref="F482:F483"/>
    <mergeCell ref="G482:G483"/>
    <mergeCell ref="A484:A485"/>
    <mergeCell ref="C484:C485"/>
    <mergeCell ref="D484:D485"/>
    <mergeCell ref="E484:E485"/>
    <mergeCell ref="F484:F485"/>
    <mergeCell ref="G484:G485"/>
    <mergeCell ref="A486:A487"/>
    <mergeCell ref="C486:C487"/>
    <mergeCell ref="D486:D487"/>
    <mergeCell ref="E486:E487"/>
    <mergeCell ref="F486:F487"/>
    <mergeCell ref="G486:G487"/>
    <mergeCell ref="A476:A477"/>
    <mergeCell ref="C476:C477"/>
    <mergeCell ref="D476:D477"/>
    <mergeCell ref="E476:E477"/>
    <mergeCell ref="F476:F477"/>
    <mergeCell ref="G476:G477"/>
    <mergeCell ref="A478:A479"/>
    <mergeCell ref="C478:C479"/>
    <mergeCell ref="D478:D479"/>
    <mergeCell ref="E478:E479"/>
    <mergeCell ref="F478:F479"/>
    <mergeCell ref="G478:G479"/>
    <mergeCell ref="A480:A481"/>
    <mergeCell ref="C480:C481"/>
    <mergeCell ref="D480:D481"/>
    <mergeCell ref="E480:E481"/>
    <mergeCell ref="F480:F481"/>
    <mergeCell ref="G480:G481"/>
    <mergeCell ref="A470:A471"/>
    <mergeCell ref="C470:C471"/>
    <mergeCell ref="D470:D471"/>
    <mergeCell ref="E470:E471"/>
    <mergeCell ref="F470:F471"/>
    <mergeCell ref="G470:G471"/>
    <mergeCell ref="A472:A473"/>
    <mergeCell ref="C472:C473"/>
    <mergeCell ref="D472:D473"/>
    <mergeCell ref="E472:E473"/>
    <mergeCell ref="F472:F473"/>
    <mergeCell ref="G472:G473"/>
    <mergeCell ref="A474:A475"/>
    <mergeCell ref="C474:C475"/>
    <mergeCell ref="D474:D475"/>
    <mergeCell ref="E474:E475"/>
    <mergeCell ref="F474:F475"/>
    <mergeCell ref="G474:G475"/>
    <mergeCell ref="A464:A465"/>
    <mergeCell ref="C464:C465"/>
    <mergeCell ref="D464:D465"/>
    <mergeCell ref="E464:E465"/>
    <mergeCell ref="F464:F465"/>
    <mergeCell ref="G464:G465"/>
    <mergeCell ref="A466:A467"/>
    <mergeCell ref="C466:C467"/>
    <mergeCell ref="D466:D467"/>
    <mergeCell ref="E466:E467"/>
    <mergeCell ref="F466:F467"/>
    <mergeCell ref="G466:G467"/>
    <mergeCell ref="A468:A469"/>
    <mergeCell ref="C468:C469"/>
    <mergeCell ref="D468:D469"/>
    <mergeCell ref="E468:E469"/>
    <mergeCell ref="F468:F469"/>
    <mergeCell ref="G468:G469"/>
    <mergeCell ref="A458:A459"/>
    <mergeCell ref="C458:C459"/>
    <mergeCell ref="D458:D459"/>
    <mergeCell ref="E458:E459"/>
    <mergeCell ref="F458:F459"/>
    <mergeCell ref="G458:G459"/>
    <mergeCell ref="A460:A461"/>
    <mergeCell ref="C460:C461"/>
    <mergeCell ref="D460:D461"/>
    <mergeCell ref="E460:E461"/>
    <mergeCell ref="F460:F461"/>
    <mergeCell ref="G460:G461"/>
    <mergeCell ref="A462:A463"/>
    <mergeCell ref="C462:C463"/>
    <mergeCell ref="D462:D463"/>
    <mergeCell ref="E462:E463"/>
    <mergeCell ref="F462:F463"/>
    <mergeCell ref="G462:G463"/>
    <mergeCell ref="A452:A453"/>
    <mergeCell ref="C452:C453"/>
    <mergeCell ref="D452:D453"/>
    <mergeCell ref="E452:E453"/>
    <mergeCell ref="F452:F453"/>
    <mergeCell ref="G452:G453"/>
    <mergeCell ref="A454:A455"/>
    <mergeCell ref="C454:C455"/>
    <mergeCell ref="D454:D455"/>
    <mergeCell ref="E454:E455"/>
    <mergeCell ref="F454:F455"/>
    <mergeCell ref="G454:G455"/>
    <mergeCell ref="A456:A457"/>
    <mergeCell ref="C456:C457"/>
    <mergeCell ref="D456:D457"/>
    <mergeCell ref="E456:E457"/>
    <mergeCell ref="F456:F457"/>
    <mergeCell ref="G456:G457"/>
    <mergeCell ref="A446:A447"/>
    <mergeCell ref="C446:C447"/>
    <mergeCell ref="D446:D447"/>
    <mergeCell ref="E446:E447"/>
    <mergeCell ref="F446:F447"/>
    <mergeCell ref="G446:G447"/>
    <mergeCell ref="A448:A449"/>
    <mergeCell ref="C448:C449"/>
    <mergeCell ref="D448:D449"/>
    <mergeCell ref="E448:E449"/>
    <mergeCell ref="F448:F449"/>
    <mergeCell ref="G448:G449"/>
    <mergeCell ref="A450:A451"/>
    <mergeCell ref="C450:C451"/>
    <mergeCell ref="D450:D451"/>
    <mergeCell ref="E450:E451"/>
    <mergeCell ref="F450:F451"/>
    <mergeCell ref="G450:G451"/>
    <mergeCell ref="A440:A441"/>
    <mergeCell ref="C440:C441"/>
    <mergeCell ref="D440:D441"/>
    <mergeCell ref="E440:E441"/>
    <mergeCell ref="F440:F441"/>
    <mergeCell ref="G440:G441"/>
    <mergeCell ref="A442:A443"/>
    <mergeCell ref="C442:C443"/>
    <mergeCell ref="D442:D443"/>
    <mergeCell ref="E442:E443"/>
    <mergeCell ref="F442:F443"/>
    <mergeCell ref="G442:G443"/>
    <mergeCell ref="A444:A445"/>
    <mergeCell ref="C444:C445"/>
    <mergeCell ref="D444:D445"/>
    <mergeCell ref="E444:E445"/>
    <mergeCell ref="F444:F445"/>
    <mergeCell ref="G444:G445"/>
    <mergeCell ref="A434:A435"/>
    <mergeCell ref="C434:C435"/>
    <mergeCell ref="D434:D435"/>
    <mergeCell ref="E434:E435"/>
    <mergeCell ref="F434:F435"/>
    <mergeCell ref="G434:G435"/>
    <mergeCell ref="A436:A437"/>
    <mergeCell ref="C436:C437"/>
    <mergeCell ref="D436:D437"/>
    <mergeCell ref="E436:E437"/>
    <mergeCell ref="F436:F437"/>
    <mergeCell ref="G436:G437"/>
    <mergeCell ref="A438:A439"/>
    <mergeCell ref="C438:C439"/>
    <mergeCell ref="D438:D439"/>
    <mergeCell ref="E438:E439"/>
    <mergeCell ref="F438:F439"/>
    <mergeCell ref="G438:G439"/>
    <mergeCell ref="A428:A429"/>
    <mergeCell ref="C428:C429"/>
    <mergeCell ref="D428:D429"/>
    <mergeCell ref="E428:E429"/>
    <mergeCell ref="F428:F429"/>
    <mergeCell ref="G428:G429"/>
    <mergeCell ref="A430:A431"/>
    <mergeCell ref="C430:C431"/>
    <mergeCell ref="D430:D431"/>
    <mergeCell ref="E430:E431"/>
    <mergeCell ref="F430:F431"/>
    <mergeCell ref="G430:G431"/>
    <mergeCell ref="A432:A433"/>
    <mergeCell ref="C432:C433"/>
    <mergeCell ref="D432:D433"/>
    <mergeCell ref="E432:E433"/>
    <mergeCell ref="F432:F433"/>
    <mergeCell ref="G432:G433"/>
    <mergeCell ref="A422:A423"/>
    <mergeCell ref="C422:C423"/>
    <mergeCell ref="D422:D423"/>
    <mergeCell ref="E422:E423"/>
    <mergeCell ref="F422:F423"/>
    <mergeCell ref="G422:G423"/>
    <mergeCell ref="A424:A425"/>
    <mergeCell ref="C424:C425"/>
    <mergeCell ref="D424:D425"/>
    <mergeCell ref="E424:E425"/>
    <mergeCell ref="F424:F425"/>
    <mergeCell ref="G424:G425"/>
    <mergeCell ref="A426:A427"/>
    <mergeCell ref="C426:C427"/>
    <mergeCell ref="D426:D427"/>
    <mergeCell ref="E426:E427"/>
    <mergeCell ref="F426:F427"/>
    <mergeCell ref="G426:G427"/>
    <mergeCell ref="A416:A417"/>
    <mergeCell ref="C416:C417"/>
    <mergeCell ref="D416:D417"/>
    <mergeCell ref="E416:E417"/>
    <mergeCell ref="F416:F417"/>
    <mergeCell ref="G416:G417"/>
    <mergeCell ref="A418:A419"/>
    <mergeCell ref="C418:C419"/>
    <mergeCell ref="D418:D419"/>
    <mergeCell ref="E418:E419"/>
    <mergeCell ref="F418:F419"/>
    <mergeCell ref="G418:G419"/>
    <mergeCell ref="A420:A421"/>
    <mergeCell ref="C420:C421"/>
    <mergeCell ref="D420:D421"/>
    <mergeCell ref="E420:E421"/>
    <mergeCell ref="F420:F421"/>
    <mergeCell ref="G420:G421"/>
    <mergeCell ref="A410:A411"/>
    <mergeCell ref="C410:C411"/>
    <mergeCell ref="D410:D411"/>
    <mergeCell ref="E410:E411"/>
    <mergeCell ref="F410:F411"/>
    <mergeCell ref="G410:G411"/>
    <mergeCell ref="A412:A413"/>
    <mergeCell ref="C412:C413"/>
    <mergeCell ref="D412:D413"/>
    <mergeCell ref="E412:E413"/>
    <mergeCell ref="F412:F413"/>
    <mergeCell ref="G412:G413"/>
    <mergeCell ref="A414:A415"/>
    <mergeCell ref="C414:C415"/>
    <mergeCell ref="D414:D415"/>
    <mergeCell ref="E414:E415"/>
    <mergeCell ref="F414:F415"/>
    <mergeCell ref="G414:G415"/>
    <mergeCell ref="A404:A405"/>
    <mergeCell ref="C404:C405"/>
    <mergeCell ref="D404:D405"/>
    <mergeCell ref="E404:E405"/>
    <mergeCell ref="F404:F405"/>
    <mergeCell ref="G404:G405"/>
    <mergeCell ref="A406:A407"/>
    <mergeCell ref="C406:C407"/>
    <mergeCell ref="D406:D407"/>
    <mergeCell ref="E406:E407"/>
    <mergeCell ref="F406:F407"/>
    <mergeCell ref="G406:G407"/>
    <mergeCell ref="A408:A409"/>
    <mergeCell ref="C408:C409"/>
    <mergeCell ref="D408:D409"/>
    <mergeCell ref="E408:E409"/>
    <mergeCell ref="F408:F409"/>
    <mergeCell ref="G408:G409"/>
    <mergeCell ref="A398:A399"/>
    <mergeCell ref="C398:C399"/>
    <mergeCell ref="D398:D399"/>
    <mergeCell ref="E398:E399"/>
    <mergeCell ref="F398:F399"/>
    <mergeCell ref="G398:G399"/>
    <mergeCell ref="A400:A401"/>
    <mergeCell ref="C400:C401"/>
    <mergeCell ref="D400:D401"/>
    <mergeCell ref="E400:E401"/>
    <mergeCell ref="F400:F401"/>
    <mergeCell ref="G400:G401"/>
    <mergeCell ref="A402:A403"/>
    <mergeCell ref="C402:C403"/>
    <mergeCell ref="D402:D403"/>
    <mergeCell ref="E402:E403"/>
    <mergeCell ref="F402:F403"/>
    <mergeCell ref="G402:G403"/>
    <mergeCell ref="A392:A393"/>
    <mergeCell ref="C392:C393"/>
    <mergeCell ref="D392:D393"/>
    <mergeCell ref="E392:E393"/>
    <mergeCell ref="F392:F393"/>
    <mergeCell ref="G392:G393"/>
    <mergeCell ref="A394:A395"/>
    <mergeCell ref="C394:C395"/>
    <mergeCell ref="D394:D395"/>
    <mergeCell ref="E394:E395"/>
    <mergeCell ref="F394:F395"/>
    <mergeCell ref="G394:G395"/>
    <mergeCell ref="A396:A397"/>
    <mergeCell ref="C396:C397"/>
    <mergeCell ref="D396:D397"/>
    <mergeCell ref="E396:E397"/>
    <mergeCell ref="F396:F397"/>
    <mergeCell ref="G396:G397"/>
    <mergeCell ref="A386:A387"/>
    <mergeCell ref="C386:C387"/>
    <mergeCell ref="D386:D387"/>
    <mergeCell ref="E386:E387"/>
    <mergeCell ref="F386:F387"/>
    <mergeCell ref="G386:G387"/>
    <mergeCell ref="A388:A389"/>
    <mergeCell ref="C388:C389"/>
    <mergeCell ref="D388:D389"/>
    <mergeCell ref="E388:E389"/>
    <mergeCell ref="F388:F389"/>
    <mergeCell ref="G388:G389"/>
    <mergeCell ref="A390:A391"/>
    <mergeCell ref="C390:C391"/>
    <mergeCell ref="D390:D391"/>
    <mergeCell ref="E390:E391"/>
    <mergeCell ref="F390:F391"/>
    <mergeCell ref="G390:G391"/>
    <mergeCell ref="A380:A381"/>
    <mergeCell ref="C380:C381"/>
    <mergeCell ref="D380:D381"/>
    <mergeCell ref="E380:E381"/>
    <mergeCell ref="F380:F381"/>
    <mergeCell ref="G380:G381"/>
    <mergeCell ref="A382:A383"/>
    <mergeCell ref="C382:C383"/>
    <mergeCell ref="D382:D383"/>
    <mergeCell ref="E382:E383"/>
    <mergeCell ref="F382:F383"/>
    <mergeCell ref="G382:G383"/>
    <mergeCell ref="A384:A385"/>
    <mergeCell ref="C384:C385"/>
    <mergeCell ref="D384:D385"/>
    <mergeCell ref="E384:E385"/>
    <mergeCell ref="F384:F385"/>
    <mergeCell ref="G384:G385"/>
    <mergeCell ref="A374:A375"/>
    <mergeCell ref="C374:C375"/>
    <mergeCell ref="D374:D375"/>
    <mergeCell ref="E374:E375"/>
    <mergeCell ref="F374:F375"/>
    <mergeCell ref="G374:G375"/>
    <mergeCell ref="A376:A377"/>
    <mergeCell ref="C376:C377"/>
    <mergeCell ref="D376:D377"/>
    <mergeCell ref="E376:E377"/>
    <mergeCell ref="F376:F377"/>
    <mergeCell ref="G376:G377"/>
    <mergeCell ref="A378:A379"/>
    <mergeCell ref="C378:C379"/>
    <mergeCell ref="D378:D379"/>
    <mergeCell ref="E378:E379"/>
    <mergeCell ref="F378:F379"/>
    <mergeCell ref="G378:G379"/>
    <mergeCell ref="A368:A369"/>
    <mergeCell ref="C368:C369"/>
    <mergeCell ref="D368:D369"/>
    <mergeCell ref="E368:E369"/>
    <mergeCell ref="F368:F369"/>
    <mergeCell ref="G368:G369"/>
    <mergeCell ref="A370:A371"/>
    <mergeCell ref="C370:C371"/>
    <mergeCell ref="D370:D371"/>
    <mergeCell ref="E370:E371"/>
    <mergeCell ref="F370:F371"/>
    <mergeCell ref="G370:G371"/>
    <mergeCell ref="A372:A373"/>
    <mergeCell ref="C372:C373"/>
    <mergeCell ref="D372:D373"/>
    <mergeCell ref="E372:E373"/>
    <mergeCell ref="F372:F373"/>
    <mergeCell ref="G372:G373"/>
    <mergeCell ref="A362:A363"/>
    <mergeCell ref="C362:C363"/>
    <mergeCell ref="D362:D363"/>
    <mergeCell ref="E362:E363"/>
    <mergeCell ref="F362:F363"/>
    <mergeCell ref="G362:G363"/>
    <mergeCell ref="A364:A365"/>
    <mergeCell ref="C364:C365"/>
    <mergeCell ref="D364:D365"/>
    <mergeCell ref="E364:E365"/>
    <mergeCell ref="F364:F365"/>
    <mergeCell ref="G364:G365"/>
    <mergeCell ref="A366:A367"/>
    <mergeCell ref="C366:C367"/>
    <mergeCell ref="D366:D367"/>
    <mergeCell ref="E366:E367"/>
    <mergeCell ref="F366:F367"/>
    <mergeCell ref="G366:G367"/>
    <mergeCell ref="A356:A357"/>
    <mergeCell ref="C356:C357"/>
    <mergeCell ref="D356:D357"/>
    <mergeCell ref="E356:E357"/>
    <mergeCell ref="F356:F357"/>
    <mergeCell ref="G356:G357"/>
    <mergeCell ref="A358:A359"/>
    <mergeCell ref="C358:C359"/>
    <mergeCell ref="D358:D359"/>
    <mergeCell ref="E358:E359"/>
    <mergeCell ref="F358:F359"/>
    <mergeCell ref="G358:G359"/>
    <mergeCell ref="A360:A361"/>
    <mergeCell ref="C360:C361"/>
    <mergeCell ref="D360:D361"/>
    <mergeCell ref="E360:E361"/>
    <mergeCell ref="F360:F361"/>
    <mergeCell ref="G360:G361"/>
    <mergeCell ref="A350:A351"/>
    <mergeCell ref="C350:C351"/>
    <mergeCell ref="D350:D351"/>
    <mergeCell ref="E350:E351"/>
    <mergeCell ref="F350:F351"/>
    <mergeCell ref="G350:G351"/>
    <mergeCell ref="A352:A353"/>
    <mergeCell ref="C352:C353"/>
    <mergeCell ref="D352:D353"/>
    <mergeCell ref="E352:E353"/>
    <mergeCell ref="F352:F353"/>
    <mergeCell ref="G352:G353"/>
    <mergeCell ref="A354:A355"/>
    <mergeCell ref="C354:C355"/>
    <mergeCell ref="D354:D355"/>
    <mergeCell ref="E354:E355"/>
    <mergeCell ref="F354:F355"/>
    <mergeCell ref="G354:G355"/>
    <mergeCell ref="A344:A345"/>
    <mergeCell ref="C344:C345"/>
    <mergeCell ref="D344:D345"/>
    <mergeCell ref="E344:E345"/>
    <mergeCell ref="F344:F345"/>
    <mergeCell ref="G344:G345"/>
    <mergeCell ref="A346:A347"/>
    <mergeCell ref="C346:C347"/>
    <mergeCell ref="D346:D347"/>
    <mergeCell ref="E346:E347"/>
    <mergeCell ref="F346:F347"/>
    <mergeCell ref="G346:G347"/>
    <mergeCell ref="A348:A349"/>
    <mergeCell ref="C348:C349"/>
    <mergeCell ref="D348:D349"/>
    <mergeCell ref="E348:E349"/>
    <mergeCell ref="F348:F349"/>
    <mergeCell ref="G348:G349"/>
    <mergeCell ref="A338:A339"/>
    <mergeCell ref="C338:C339"/>
    <mergeCell ref="D338:D339"/>
    <mergeCell ref="E338:E339"/>
    <mergeCell ref="F338:F339"/>
    <mergeCell ref="G338:G339"/>
    <mergeCell ref="A340:A341"/>
    <mergeCell ref="C340:C341"/>
    <mergeCell ref="D340:D341"/>
    <mergeCell ref="E340:E341"/>
    <mergeCell ref="F340:F341"/>
    <mergeCell ref="G340:G341"/>
    <mergeCell ref="A342:A343"/>
    <mergeCell ref="C342:C343"/>
    <mergeCell ref="D342:D343"/>
    <mergeCell ref="E342:E343"/>
    <mergeCell ref="F342:F343"/>
    <mergeCell ref="G342:G343"/>
    <mergeCell ref="A332:A333"/>
    <mergeCell ref="C332:C333"/>
    <mergeCell ref="D332:D333"/>
    <mergeCell ref="E332:E333"/>
    <mergeCell ref="F332:F333"/>
    <mergeCell ref="G332:G333"/>
    <mergeCell ref="A334:A335"/>
    <mergeCell ref="C334:C335"/>
    <mergeCell ref="D334:D335"/>
    <mergeCell ref="E334:E335"/>
    <mergeCell ref="F334:F335"/>
    <mergeCell ref="G334:G335"/>
    <mergeCell ref="A336:A337"/>
    <mergeCell ref="C336:C337"/>
    <mergeCell ref="D336:D337"/>
    <mergeCell ref="E336:E337"/>
    <mergeCell ref="F336:F337"/>
    <mergeCell ref="G336:G337"/>
    <mergeCell ref="A326:A327"/>
    <mergeCell ref="C326:C327"/>
    <mergeCell ref="D326:D327"/>
    <mergeCell ref="E326:E327"/>
    <mergeCell ref="F326:F327"/>
    <mergeCell ref="G326:G327"/>
    <mergeCell ref="A328:A329"/>
    <mergeCell ref="C328:C329"/>
    <mergeCell ref="D328:D329"/>
    <mergeCell ref="E328:E329"/>
    <mergeCell ref="F328:F329"/>
    <mergeCell ref="G328:G329"/>
    <mergeCell ref="A330:A331"/>
    <mergeCell ref="C330:C331"/>
    <mergeCell ref="D330:D331"/>
    <mergeCell ref="E330:E331"/>
    <mergeCell ref="F330:F331"/>
    <mergeCell ref="G330:G331"/>
    <mergeCell ref="A320:A321"/>
    <mergeCell ref="C320:C321"/>
    <mergeCell ref="D320:D321"/>
    <mergeCell ref="E320:E321"/>
    <mergeCell ref="F320:F321"/>
    <mergeCell ref="G320:G321"/>
    <mergeCell ref="A322:A323"/>
    <mergeCell ref="C322:C323"/>
    <mergeCell ref="D322:D323"/>
    <mergeCell ref="E322:E323"/>
    <mergeCell ref="F322:F323"/>
    <mergeCell ref="G322:G323"/>
    <mergeCell ref="A324:A325"/>
    <mergeCell ref="C324:C325"/>
    <mergeCell ref="D324:D325"/>
    <mergeCell ref="E324:E325"/>
    <mergeCell ref="F324:F325"/>
    <mergeCell ref="G324:G325"/>
    <mergeCell ref="A314:A315"/>
    <mergeCell ref="C314:C315"/>
    <mergeCell ref="D314:D315"/>
    <mergeCell ref="E314:E315"/>
    <mergeCell ref="F314:F315"/>
    <mergeCell ref="G314:G315"/>
    <mergeCell ref="A316:A317"/>
    <mergeCell ref="C316:C317"/>
    <mergeCell ref="D316:D317"/>
    <mergeCell ref="E316:E317"/>
    <mergeCell ref="F316:F317"/>
    <mergeCell ref="G316:G317"/>
    <mergeCell ref="A318:A319"/>
    <mergeCell ref="C318:C319"/>
    <mergeCell ref="D318:D319"/>
    <mergeCell ref="E318:E319"/>
    <mergeCell ref="F318:F319"/>
    <mergeCell ref="G318:G319"/>
    <mergeCell ref="A308:A309"/>
    <mergeCell ref="C308:C309"/>
    <mergeCell ref="D308:D309"/>
    <mergeCell ref="E308:E309"/>
    <mergeCell ref="F308:F309"/>
    <mergeCell ref="G308:G309"/>
    <mergeCell ref="A310:A311"/>
    <mergeCell ref="C310:C311"/>
    <mergeCell ref="D310:D311"/>
    <mergeCell ref="E310:E311"/>
    <mergeCell ref="F310:F311"/>
    <mergeCell ref="G310:G311"/>
    <mergeCell ref="A312:A313"/>
    <mergeCell ref="C312:C313"/>
    <mergeCell ref="D312:D313"/>
    <mergeCell ref="E312:E313"/>
    <mergeCell ref="F312:F313"/>
    <mergeCell ref="G312:G313"/>
    <mergeCell ref="A302:A303"/>
    <mergeCell ref="C302:C303"/>
    <mergeCell ref="D302:D303"/>
    <mergeCell ref="E302:E303"/>
    <mergeCell ref="F302:F303"/>
    <mergeCell ref="G302:G303"/>
    <mergeCell ref="A304:A305"/>
    <mergeCell ref="C304:C305"/>
    <mergeCell ref="D304:D305"/>
    <mergeCell ref="E304:E305"/>
    <mergeCell ref="F304:F305"/>
    <mergeCell ref="G304:G305"/>
    <mergeCell ref="A306:A307"/>
    <mergeCell ref="C306:C307"/>
    <mergeCell ref="D306:D307"/>
    <mergeCell ref="E306:E307"/>
    <mergeCell ref="F306:F307"/>
    <mergeCell ref="G306:G307"/>
    <mergeCell ref="A296:A297"/>
    <mergeCell ref="C296:C297"/>
    <mergeCell ref="D296:D297"/>
    <mergeCell ref="E296:E297"/>
    <mergeCell ref="F296:F297"/>
    <mergeCell ref="G296:G297"/>
    <mergeCell ref="A298:A299"/>
    <mergeCell ref="C298:C299"/>
    <mergeCell ref="D298:D299"/>
    <mergeCell ref="E298:E299"/>
    <mergeCell ref="F298:F299"/>
    <mergeCell ref="G298:G299"/>
    <mergeCell ref="A300:A301"/>
    <mergeCell ref="C300:C301"/>
    <mergeCell ref="D300:D301"/>
    <mergeCell ref="E300:E301"/>
    <mergeCell ref="F300:F301"/>
    <mergeCell ref="G300:G301"/>
    <mergeCell ref="A290:A291"/>
    <mergeCell ref="C290:C291"/>
    <mergeCell ref="D290:D291"/>
    <mergeCell ref="E290:E291"/>
    <mergeCell ref="F290:F291"/>
    <mergeCell ref="G290:G291"/>
    <mergeCell ref="A292:A293"/>
    <mergeCell ref="C292:C293"/>
    <mergeCell ref="D292:D293"/>
    <mergeCell ref="E292:E293"/>
    <mergeCell ref="F292:F293"/>
    <mergeCell ref="G292:G293"/>
    <mergeCell ref="A294:A295"/>
    <mergeCell ref="C294:C295"/>
    <mergeCell ref="D294:D295"/>
    <mergeCell ref="E294:E295"/>
    <mergeCell ref="F294:F295"/>
    <mergeCell ref="G294:G295"/>
    <mergeCell ref="A284:A285"/>
    <mergeCell ref="C284:C285"/>
    <mergeCell ref="D284:D285"/>
    <mergeCell ref="E284:E285"/>
    <mergeCell ref="F284:F285"/>
    <mergeCell ref="G284:G285"/>
    <mergeCell ref="A286:A287"/>
    <mergeCell ref="C286:C287"/>
    <mergeCell ref="D286:D287"/>
    <mergeCell ref="E286:E287"/>
    <mergeCell ref="F286:F287"/>
    <mergeCell ref="G286:G287"/>
    <mergeCell ref="A288:A289"/>
    <mergeCell ref="C288:C289"/>
    <mergeCell ref="D288:D289"/>
    <mergeCell ref="E288:E289"/>
    <mergeCell ref="F288:F289"/>
    <mergeCell ref="G288:G289"/>
    <mergeCell ref="A278:A279"/>
    <mergeCell ref="C278:C279"/>
    <mergeCell ref="D278:D279"/>
    <mergeCell ref="E278:E279"/>
    <mergeCell ref="F278:F279"/>
    <mergeCell ref="G278:G279"/>
    <mergeCell ref="A280:A281"/>
    <mergeCell ref="C280:C281"/>
    <mergeCell ref="D280:D281"/>
    <mergeCell ref="E280:E281"/>
    <mergeCell ref="F280:F281"/>
    <mergeCell ref="G280:G281"/>
    <mergeCell ref="A282:A283"/>
    <mergeCell ref="C282:C283"/>
    <mergeCell ref="D282:D283"/>
    <mergeCell ref="E282:E283"/>
    <mergeCell ref="F282:F283"/>
    <mergeCell ref="G282:G283"/>
    <mergeCell ref="A272:A273"/>
    <mergeCell ref="C272:C273"/>
    <mergeCell ref="D272:D273"/>
    <mergeCell ref="E272:E273"/>
    <mergeCell ref="F272:F273"/>
    <mergeCell ref="G272:G273"/>
    <mergeCell ref="A274:A275"/>
    <mergeCell ref="C274:C275"/>
    <mergeCell ref="D274:D275"/>
    <mergeCell ref="E274:E275"/>
    <mergeCell ref="F274:F275"/>
    <mergeCell ref="G274:G275"/>
    <mergeCell ref="A276:A277"/>
    <mergeCell ref="C276:C277"/>
    <mergeCell ref="D276:D277"/>
    <mergeCell ref="E276:E277"/>
    <mergeCell ref="F276:F277"/>
    <mergeCell ref="G276:G277"/>
    <mergeCell ref="A266:A267"/>
    <mergeCell ref="C266:C267"/>
    <mergeCell ref="D266:D267"/>
    <mergeCell ref="E266:E267"/>
    <mergeCell ref="F266:F267"/>
    <mergeCell ref="G266:G267"/>
    <mergeCell ref="A268:A269"/>
    <mergeCell ref="C268:C269"/>
    <mergeCell ref="D268:D269"/>
    <mergeCell ref="E268:E269"/>
    <mergeCell ref="F268:F269"/>
    <mergeCell ref="G268:G269"/>
    <mergeCell ref="A270:A271"/>
    <mergeCell ref="C270:C271"/>
    <mergeCell ref="D270:D271"/>
    <mergeCell ref="E270:E271"/>
    <mergeCell ref="F270:F271"/>
    <mergeCell ref="G270:G271"/>
    <mergeCell ref="A260:A261"/>
    <mergeCell ref="C260:C261"/>
    <mergeCell ref="D260:D261"/>
    <mergeCell ref="E260:E261"/>
    <mergeCell ref="F260:F261"/>
    <mergeCell ref="G260:G261"/>
    <mergeCell ref="A262:A263"/>
    <mergeCell ref="C262:C263"/>
    <mergeCell ref="D262:D263"/>
    <mergeCell ref="E262:E263"/>
    <mergeCell ref="F262:F263"/>
    <mergeCell ref="G262:G263"/>
    <mergeCell ref="A264:A265"/>
    <mergeCell ref="C264:C265"/>
    <mergeCell ref="D264:D265"/>
    <mergeCell ref="E264:E265"/>
    <mergeCell ref="F264:F265"/>
    <mergeCell ref="G264:G265"/>
    <mergeCell ref="A254:A255"/>
    <mergeCell ref="C254:C255"/>
    <mergeCell ref="D254:D255"/>
    <mergeCell ref="E254:E255"/>
    <mergeCell ref="F254:F255"/>
    <mergeCell ref="G254:G255"/>
    <mergeCell ref="A256:A257"/>
    <mergeCell ref="C256:C257"/>
    <mergeCell ref="D256:D257"/>
    <mergeCell ref="E256:E257"/>
    <mergeCell ref="F256:F257"/>
    <mergeCell ref="G256:G257"/>
    <mergeCell ref="A258:A259"/>
    <mergeCell ref="C258:C259"/>
    <mergeCell ref="D258:D259"/>
    <mergeCell ref="E258:E259"/>
    <mergeCell ref="F258:F259"/>
    <mergeCell ref="G258:G259"/>
    <mergeCell ref="A248:A249"/>
    <mergeCell ref="C248:C249"/>
    <mergeCell ref="D248:D249"/>
    <mergeCell ref="E248:E249"/>
    <mergeCell ref="F248:F249"/>
    <mergeCell ref="G248:G249"/>
    <mergeCell ref="A250:A251"/>
    <mergeCell ref="C250:C251"/>
    <mergeCell ref="D250:D251"/>
    <mergeCell ref="E250:E251"/>
    <mergeCell ref="F250:F251"/>
    <mergeCell ref="G250:G251"/>
    <mergeCell ref="A252:A253"/>
    <mergeCell ref="C252:C253"/>
    <mergeCell ref="D252:D253"/>
    <mergeCell ref="E252:E253"/>
    <mergeCell ref="F252:F253"/>
    <mergeCell ref="G252:G253"/>
    <mergeCell ref="A242:A243"/>
    <mergeCell ref="C242:C243"/>
    <mergeCell ref="D242:D243"/>
    <mergeCell ref="E242:E243"/>
    <mergeCell ref="F242:F243"/>
    <mergeCell ref="G242:G243"/>
    <mergeCell ref="A244:A245"/>
    <mergeCell ref="C244:C245"/>
    <mergeCell ref="D244:D245"/>
    <mergeCell ref="E244:E245"/>
    <mergeCell ref="F244:F245"/>
    <mergeCell ref="G244:G245"/>
    <mergeCell ref="A246:A247"/>
    <mergeCell ref="C246:C247"/>
    <mergeCell ref="D246:D247"/>
    <mergeCell ref="E246:E247"/>
    <mergeCell ref="F246:F247"/>
    <mergeCell ref="G246:G247"/>
    <mergeCell ref="A236:A237"/>
    <mergeCell ref="C236:C237"/>
    <mergeCell ref="D236:D237"/>
    <mergeCell ref="E236:E237"/>
    <mergeCell ref="F236:F237"/>
    <mergeCell ref="G236:G237"/>
    <mergeCell ref="A238:A239"/>
    <mergeCell ref="C238:C239"/>
    <mergeCell ref="D238:D239"/>
    <mergeCell ref="E238:E239"/>
    <mergeCell ref="F238:F239"/>
    <mergeCell ref="G238:G239"/>
    <mergeCell ref="A240:A241"/>
    <mergeCell ref="C240:C241"/>
    <mergeCell ref="D240:D241"/>
    <mergeCell ref="E240:E241"/>
    <mergeCell ref="F240:F241"/>
    <mergeCell ref="G240:G241"/>
    <mergeCell ref="A230:A231"/>
    <mergeCell ref="C230:C231"/>
    <mergeCell ref="D230:D231"/>
    <mergeCell ref="E230:E231"/>
    <mergeCell ref="F230:F231"/>
    <mergeCell ref="G230:G231"/>
    <mergeCell ref="A232:A233"/>
    <mergeCell ref="C232:C233"/>
    <mergeCell ref="D232:D233"/>
    <mergeCell ref="E232:E233"/>
    <mergeCell ref="F232:F233"/>
    <mergeCell ref="G232:G233"/>
    <mergeCell ref="A234:A235"/>
    <mergeCell ref="C234:C235"/>
    <mergeCell ref="D234:D235"/>
    <mergeCell ref="E234:E235"/>
    <mergeCell ref="F234:F235"/>
    <mergeCell ref="G234:G235"/>
    <mergeCell ref="A224:A225"/>
    <mergeCell ref="C224:C225"/>
    <mergeCell ref="D224:D225"/>
    <mergeCell ref="E224:E225"/>
    <mergeCell ref="F224:F225"/>
    <mergeCell ref="G224:G225"/>
    <mergeCell ref="A226:A227"/>
    <mergeCell ref="C226:C227"/>
    <mergeCell ref="D226:D227"/>
    <mergeCell ref="E226:E227"/>
    <mergeCell ref="F226:F227"/>
    <mergeCell ref="G226:G227"/>
    <mergeCell ref="A228:A229"/>
    <mergeCell ref="C228:C229"/>
    <mergeCell ref="D228:D229"/>
    <mergeCell ref="E228:E229"/>
    <mergeCell ref="F228:F229"/>
    <mergeCell ref="G228:G229"/>
    <mergeCell ref="A218:A219"/>
    <mergeCell ref="C218:C219"/>
    <mergeCell ref="D218:D219"/>
    <mergeCell ref="E218:E219"/>
    <mergeCell ref="F218:F219"/>
    <mergeCell ref="G218:G219"/>
    <mergeCell ref="A220:A221"/>
    <mergeCell ref="C220:C221"/>
    <mergeCell ref="D220:D221"/>
    <mergeCell ref="E220:E221"/>
    <mergeCell ref="F220:F221"/>
    <mergeCell ref="G220:G221"/>
    <mergeCell ref="A222:A223"/>
    <mergeCell ref="C222:C223"/>
    <mergeCell ref="D222:D223"/>
    <mergeCell ref="E222:E223"/>
    <mergeCell ref="F222:F223"/>
    <mergeCell ref="G222:G223"/>
    <mergeCell ref="A212:A213"/>
    <mergeCell ref="C212:C213"/>
    <mergeCell ref="D212:D213"/>
    <mergeCell ref="E212:E213"/>
    <mergeCell ref="F212:F213"/>
    <mergeCell ref="G212:G213"/>
    <mergeCell ref="A214:A215"/>
    <mergeCell ref="C214:C215"/>
    <mergeCell ref="D214:D215"/>
    <mergeCell ref="E214:E215"/>
    <mergeCell ref="F214:F215"/>
    <mergeCell ref="G214:G215"/>
    <mergeCell ref="A216:A217"/>
    <mergeCell ref="C216:C217"/>
    <mergeCell ref="D216:D217"/>
    <mergeCell ref="E216:E217"/>
    <mergeCell ref="F216:F217"/>
    <mergeCell ref="G216:G217"/>
    <mergeCell ref="A206:A207"/>
    <mergeCell ref="C206:C207"/>
    <mergeCell ref="D206:D207"/>
    <mergeCell ref="E206:E207"/>
    <mergeCell ref="F206:F207"/>
    <mergeCell ref="G206:G207"/>
    <mergeCell ref="A208:A209"/>
    <mergeCell ref="C208:C209"/>
    <mergeCell ref="D208:D209"/>
    <mergeCell ref="E208:E209"/>
    <mergeCell ref="F208:F209"/>
    <mergeCell ref="G208:G209"/>
    <mergeCell ref="A210:A211"/>
    <mergeCell ref="C210:C211"/>
    <mergeCell ref="D210:D211"/>
    <mergeCell ref="E210:E211"/>
    <mergeCell ref="F210:F211"/>
    <mergeCell ref="G210:G211"/>
    <mergeCell ref="A200:A201"/>
    <mergeCell ref="C200:C201"/>
    <mergeCell ref="D200:D201"/>
    <mergeCell ref="E200:E201"/>
    <mergeCell ref="F200:F201"/>
    <mergeCell ref="G200:G201"/>
    <mergeCell ref="A202:A203"/>
    <mergeCell ref="C202:C203"/>
    <mergeCell ref="D202:D203"/>
    <mergeCell ref="E202:E203"/>
    <mergeCell ref="F202:F203"/>
    <mergeCell ref="G202:G203"/>
    <mergeCell ref="A204:A205"/>
    <mergeCell ref="C204:C205"/>
    <mergeCell ref="D204:D205"/>
    <mergeCell ref="E204:E205"/>
    <mergeCell ref="F204:F205"/>
    <mergeCell ref="G204:G205"/>
    <mergeCell ref="A194:A195"/>
    <mergeCell ref="C194:C195"/>
    <mergeCell ref="D194:D195"/>
    <mergeCell ref="E194:E195"/>
    <mergeCell ref="F194:F195"/>
    <mergeCell ref="G194:G195"/>
    <mergeCell ref="A196:A197"/>
    <mergeCell ref="C196:C197"/>
    <mergeCell ref="D196:D197"/>
    <mergeCell ref="E196:E197"/>
    <mergeCell ref="F196:F197"/>
    <mergeCell ref="G196:G197"/>
    <mergeCell ref="A198:A199"/>
    <mergeCell ref="C198:C199"/>
    <mergeCell ref="D198:D199"/>
    <mergeCell ref="E198:E199"/>
    <mergeCell ref="F198:F199"/>
    <mergeCell ref="G198:G199"/>
    <mergeCell ref="A188:A189"/>
    <mergeCell ref="C188:C189"/>
    <mergeCell ref="D188:D189"/>
    <mergeCell ref="E188:E189"/>
    <mergeCell ref="F188:F189"/>
    <mergeCell ref="G188:G189"/>
    <mergeCell ref="A190:A191"/>
    <mergeCell ref="C190:C191"/>
    <mergeCell ref="D190:D191"/>
    <mergeCell ref="E190:E191"/>
    <mergeCell ref="F190:F191"/>
    <mergeCell ref="G190:G191"/>
    <mergeCell ref="A192:A193"/>
    <mergeCell ref="C192:C193"/>
    <mergeCell ref="D192:D193"/>
    <mergeCell ref="E192:E193"/>
    <mergeCell ref="F192:F193"/>
    <mergeCell ref="G192:G193"/>
    <mergeCell ref="A182:A183"/>
    <mergeCell ref="C182:C183"/>
    <mergeCell ref="D182:D183"/>
    <mergeCell ref="E182:E183"/>
    <mergeCell ref="F182:F183"/>
    <mergeCell ref="G182:G183"/>
    <mergeCell ref="A184:A185"/>
    <mergeCell ref="C184:C185"/>
    <mergeCell ref="D184:D185"/>
    <mergeCell ref="E184:E185"/>
    <mergeCell ref="F184:F185"/>
    <mergeCell ref="G184:G185"/>
    <mergeCell ref="A186:A187"/>
    <mergeCell ref="C186:C187"/>
    <mergeCell ref="D186:D187"/>
    <mergeCell ref="E186:E187"/>
    <mergeCell ref="F186:F187"/>
    <mergeCell ref="G186:G187"/>
    <mergeCell ref="A176:A177"/>
    <mergeCell ref="C176:C177"/>
    <mergeCell ref="D176:D177"/>
    <mergeCell ref="E176:E177"/>
    <mergeCell ref="F176:F177"/>
    <mergeCell ref="G176:G177"/>
    <mergeCell ref="A178:A179"/>
    <mergeCell ref="C178:C179"/>
    <mergeCell ref="D178:D179"/>
    <mergeCell ref="E178:E179"/>
    <mergeCell ref="F178:F179"/>
    <mergeCell ref="G178:G179"/>
    <mergeCell ref="A180:A181"/>
    <mergeCell ref="C180:C181"/>
    <mergeCell ref="D180:D181"/>
    <mergeCell ref="E180:E181"/>
    <mergeCell ref="F180:F181"/>
    <mergeCell ref="G180:G181"/>
    <mergeCell ref="A170:A171"/>
    <mergeCell ref="C170:C171"/>
    <mergeCell ref="D170:D171"/>
    <mergeCell ref="E170:E171"/>
    <mergeCell ref="F170:F171"/>
    <mergeCell ref="G170:G171"/>
    <mergeCell ref="A172:A173"/>
    <mergeCell ref="C172:C173"/>
    <mergeCell ref="D172:D173"/>
    <mergeCell ref="E172:E173"/>
    <mergeCell ref="F172:F173"/>
    <mergeCell ref="G172:G173"/>
    <mergeCell ref="A174:A175"/>
    <mergeCell ref="C174:C175"/>
    <mergeCell ref="D174:D175"/>
    <mergeCell ref="E174:E175"/>
    <mergeCell ref="F174:F175"/>
    <mergeCell ref="G174:G175"/>
    <mergeCell ref="A164:A165"/>
    <mergeCell ref="C164:C165"/>
    <mergeCell ref="D164:D165"/>
    <mergeCell ref="E164:E165"/>
    <mergeCell ref="F164:F165"/>
    <mergeCell ref="G164:G165"/>
    <mergeCell ref="A166:A167"/>
    <mergeCell ref="C166:C167"/>
    <mergeCell ref="D166:D167"/>
    <mergeCell ref="E166:E167"/>
    <mergeCell ref="F166:F167"/>
    <mergeCell ref="G166:G167"/>
    <mergeCell ref="A168:A169"/>
    <mergeCell ref="C168:C169"/>
    <mergeCell ref="D168:D169"/>
    <mergeCell ref="E168:E169"/>
    <mergeCell ref="F168:F169"/>
    <mergeCell ref="G168:G169"/>
    <mergeCell ref="A158:A159"/>
    <mergeCell ref="C158:C159"/>
    <mergeCell ref="D158:D159"/>
    <mergeCell ref="E158:E159"/>
    <mergeCell ref="F158:F159"/>
    <mergeCell ref="G158:G159"/>
    <mergeCell ref="A160:A161"/>
    <mergeCell ref="C160:C161"/>
    <mergeCell ref="D160:D161"/>
    <mergeCell ref="E160:E161"/>
    <mergeCell ref="F160:F161"/>
    <mergeCell ref="G160:G161"/>
    <mergeCell ref="A162:A163"/>
    <mergeCell ref="C162:C163"/>
    <mergeCell ref="D162:D163"/>
    <mergeCell ref="E162:E163"/>
    <mergeCell ref="F162:F163"/>
    <mergeCell ref="G162:G163"/>
    <mergeCell ref="A152:A153"/>
    <mergeCell ref="C152:C153"/>
    <mergeCell ref="D152:D153"/>
    <mergeCell ref="E152:E153"/>
    <mergeCell ref="F152:F153"/>
    <mergeCell ref="G152:G153"/>
    <mergeCell ref="A154:A155"/>
    <mergeCell ref="C154:C155"/>
    <mergeCell ref="D154:D155"/>
    <mergeCell ref="E154:E155"/>
    <mergeCell ref="F154:F155"/>
    <mergeCell ref="G154:G155"/>
    <mergeCell ref="A156:A157"/>
    <mergeCell ref="C156:C157"/>
    <mergeCell ref="D156:D157"/>
    <mergeCell ref="E156:E157"/>
    <mergeCell ref="F156:F157"/>
    <mergeCell ref="G156:G157"/>
    <mergeCell ref="A146:A147"/>
    <mergeCell ref="C146:C147"/>
    <mergeCell ref="D146:D147"/>
    <mergeCell ref="E146:E147"/>
    <mergeCell ref="F146:F147"/>
    <mergeCell ref="G146:G147"/>
    <mergeCell ref="A148:A149"/>
    <mergeCell ref="C148:C149"/>
    <mergeCell ref="D148:D149"/>
    <mergeCell ref="E148:E149"/>
    <mergeCell ref="F148:F149"/>
    <mergeCell ref="G148:G149"/>
    <mergeCell ref="A150:A151"/>
    <mergeCell ref="C150:C151"/>
    <mergeCell ref="D150:D151"/>
    <mergeCell ref="E150:E151"/>
    <mergeCell ref="F150:F151"/>
    <mergeCell ref="G150:G151"/>
    <mergeCell ref="A140:A141"/>
    <mergeCell ref="C140:C141"/>
    <mergeCell ref="D140:D141"/>
    <mergeCell ref="E140:E141"/>
    <mergeCell ref="F140:F141"/>
    <mergeCell ref="G140:G141"/>
    <mergeCell ref="A142:A143"/>
    <mergeCell ref="C142:C143"/>
    <mergeCell ref="D142:D143"/>
    <mergeCell ref="E142:E143"/>
    <mergeCell ref="F142:F143"/>
    <mergeCell ref="G142:G143"/>
    <mergeCell ref="A144:A145"/>
    <mergeCell ref="C144:C145"/>
    <mergeCell ref="D144:D145"/>
    <mergeCell ref="E144:E145"/>
    <mergeCell ref="F144:F145"/>
    <mergeCell ref="G144:G145"/>
    <mergeCell ref="A134:A135"/>
    <mergeCell ref="C134:C135"/>
    <mergeCell ref="D134:D135"/>
    <mergeCell ref="E134:E135"/>
    <mergeCell ref="F134:F135"/>
    <mergeCell ref="G134:G135"/>
    <mergeCell ref="A136:A137"/>
    <mergeCell ref="C136:C137"/>
    <mergeCell ref="D136:D137"/>
    <mergeCell ref="E136:E137"/>
    <mergeCell ref="F136:F137"/>
    <mergeCell ref="G136:G137"/>
    <mergeCell ref="A138:A139"/>
    <mergeCell ref="C138:C139"/>
    <mergeCell ref="D138:D139"/>
    <mergeCell ref="E138:E139"/>
    <mergeCell ref="F138:F139"/>
    <mergeCell ref="G138:G139"/>
    <mergeCell ref="A128:A129"/>
    <mergeCell ref="C128:C129"/>
    <mergeCell ref="D128:D129"/>
    <mergeCell ref="E128:E129"/>
    <mergeCell ref="F128:F129"/>
    <mergeCell ref="G128:G129"/>
    <mergeCell ref="A130:A131"/>
    <mergeCell ref="C130:C131"/>
    <mergeCell ref="D130:D131"/>
    <mergeCell ref="E130:E131"/>
    <mergeCell ref="F130:F131"/>
    <mergeCell ref="G130:G131"/>
    <mergeCell ref="A132:A133"/>
    <mergeCell ref="C132:C133"/>
    <mergeCell ref="D132:D133"/>
    <mergeCell ref="E132:E133"/>
    <mergeCell ref="F132:F133"/>
    <mergeCell ref="G132:G133"/>
    <mergeCell ref="A122:A123"/>
    <mergeCell ref="C122:C123"/>
    <mergeCell ref="D122:D123"/>
    <mergeCell ref="E122:E123"/>
    <mergeCell ref="F122:F123"/>
    <mergeCell ref="G122:G123"/>
    <mergeCell ref="A124:A125"/>
    <mergeCell ref="C124:C125"/>
    <mergeCell ref="D124:D125"/>
    <mergeCell ref="E124:E125"/>
    <mergeCell ref="F124:F125"/>
    <mergeCell ref="G124:G125"/>
    <mergeCell ref="A126:A127"/>
    <mergeCell ref="C126:C127"/>
    <mergeCell ref="D126:D127"/>
    <mergeCell ref="E126:E127"/>
    <mergeCell ref="F126:F127"/>
    <mergeCell ref="G126:G127"/>
    <mergeCell ref="A116:A117"/>
    <mergeCell ref="C116:C117"/>
    <mergeCell ref="D116:D117"/>
    <mergeCell ref="E116:E117"/>
    <mergeCell ref="F116:F117"/>
    <mergeCell ref="G116:G117"/>
    <mergeCell ref="A118:A119"/>
    <mergeCell ref="C118:C119"/>
    <mergeCell ref="D118:D119"/>
    <mergeCell ref="E118:E119"/>
    <mergeCell ref="F118:F119"/>
    <mergeCell ref="G118:G119"/>
    <mergeCell ref="A120:A121"/>
    <mergeCell ref="C120:C121"/>
    <mergeCell ref="D120:D121"/>
    <mergeCell ref="E120:E121"/>
    <mergeCell ref="F120:F121"/>
    <mergeCell ref="G120:G121"/>
    <mergeCell ref="A110:A111"/>
    <mergeCell ref="C110:C111"/>
    <mergeCell ref="D110:D111"/>
    <mergeCell ref="E110:E111"/>
    <mergeCell ref="F110:F111"/>
    <mergeCell ref="G110:G111"/>
    <mergeCell ref="A112:A113"/>
    <mergeCell ref="C112:C113"/>
    <mergeCell ref="D112:D113"/>
    <mergeCell ref="E112:E113"/>
    <mergeCell ref="F112:F113"/>
    <mergeCell ref="G112:G113"/>
    <mergeCell ref="A114:A115"/>
    <mergeCell ref="C114:C115"/>
    <mergeCell ref="D114:D115"/>
    <mergeCell ref="E114:E115"/>
    <mergeCell ref="F114:F115"/>
    <mergeCell ref="G114:G115"/>
    <mergeCell ref="A104:A105"/>
    <mergeCell ref="C104:C105"/>
    <mergeCell ref="D104:D105"/>
    <mergeCell ref="E104:E105"/>
    <mergeCell ref="F104:F105"/>
    <mergeCell ref="G104:G105"/>
    <mergeCell ref="A106:A107"/>
    <mergeCell ref="C106:C107"/>
    <mergeCell ref="D106:D107"/>
    <mergeCell ref="E106:E107"/>
    <mergeCell ref="F106:F107"/>
    <mergeCell ref="G106:G107"/>
    <mergeCell ref="A108:A109"/>
    <mergeCell ref="C108:C109"/>
    <mergeCell ref="D108:D109"/>
    <mergeCell ref="E108:E109"/>
    <mergeCell ref="F108:F109"/>
    <mergeCell ref="G108:G109"/>
    <mergeCell ref="A98:A99"/>
    <mergeCell ref="C98:C99"/>
    <mergeCell ref="D98:D99"/>
    <mergeCell ref="E98:E99"/>
    <mergeCell ref="F98:F99"/>
    <mergeCell ref="G98:G99"/>
    <mergeCell ref="A100:A101"/>
    <mergeCell ref="C100:C101"/>
    <mergeCell ref="D100:D101"/>
    <mergeCell ref="E100:E101"/>
    <mergeCell ref="F100:F101"/>
    <mergeCell ref="G100:G101"/>
    <mergeCell ref="A102:A103"/>
    <mergeCell ref="C102:C103"/>
    <mergeCell ref="D102:D103"/>
    <mergeCell ref="E102:E103"/>
    <mergeCell ref="F102:F103"/>
    <mergeCell ref="G102:G103"/>
    <mergeCell ref="A92:A93"/>
    <mergeCell ref="C92:C93"/>
    <mergeCell ref="D92:D93"/>
    <mergeCell ref="E92:E93"/>
    <mergeCell ref="F92:F93"/>
    <mergeCell ref="G92:G93"/>
    <mergeCell ref="A94:A95"/>
    <mergeCell ref="C94:C95"/>
    <mergeCell ref="D94:D95"/>
    <mergeCell ref="E94:E95"/>
    <mergeCell ref="F94:F95"/>
    <mergeCell ref="G94:G95"/>
    <mergeCell ref="A96:A97"/>
    <mergeCell ref="C96:C97"/>
    <mergeCell ref="D96:D97"/>
    <mergeCell ref="E96:E97"/>
    <mergeCell ref="F96:F97"/>
    <mergeCell ref="G96:G97"/>
    <mergeCell ref="A86:A87"/>
    <mergeCell ref="C86:C87"/>
    <mergeCell ref="D86:D87"/>
    <mergeCell ref="E86:E87"/>
    <mergeCell ref="F86:F87"/>
    <mergeCell ref="G86:G87"/>
    <mergeCell ref="A88:A89"/>
    <mergeCell ref="C88:C89"/>
    <mergeCell ref="D88:D89"/>
    <mergeCell ref="E88:E89"/>
    <mergeCell ref="F88:F89"/>
    <mergeCell ref="G88:G89"/>
    <mergeCell ref="A90:A91"/>
    <mergeCell ref="C90:C91"/>
    <mergeCell ref="D90:D91"/>
    <mergeCell ref="E90:E91"/>
    <mergeCell ref="F90:F91"/>
    <mergeCell ref="G90:G91"/>
    <mergeCell ref="A80:A81"/>
    <mergeCell ref="C80:C81"/>
    <mergeCell ref="D80:D81"/>
    <mergeCell ref="E80:E81"/>
    <mergeCell ref="F80:F81"/>
    <mergeCell ref="G80:G81"/>
    <mergeCell ref="A82:A83"/>
    <mergeCell ref="C82:C83"/>
    <mergeCell ref="D82:D83"/>
    <mergeCell ref="E82:E83"/>
    <mergeCell ref="F82:F83"/>
    <mergeCell ref="G82:G83"/>
    <mergeCell ref="A84:A85"/>
    <mergeCell ref="C84:C85"/>
    <mergeCell ref="D84:D85"/>
    <mergeCell ref="E84:E85"/>
    <mergeCell ref="F84:F85"/>
    <mergeCell ref="G84:G85"/>
    <mergeCell ref="A74:A75"/>
    <mergeCell ref="C74:C75"/>
    <mergeCell ref="D74:D75"/>
    <mergeCell ref="E74:E75"/>
    <mergeCell ref="F74:F75"/>
    <mergeCell ref="G74:G75"/>
    <mergeCell ref="A76:A77"/>
    <mergeCell ref="C76:C77"/>
    <mergeCell ref="D76:D77"/>
    <mergeCell ref="E76:E77"/>
    <mergeCell ref="F76:F77"/>
    <mergeCell ref="G76:G77"/>
    <mergeCell ref="A78:A79"/>
    <mergeCell ref="C78:C79"/>
    <mergeCell ref="D78:D79"/>
    <mergeCell ref="E78:E79"/>
    <mergeCell ref="F78:F79"/>
    <mergeCell ref="G78:G79"/>
    <mergeCell ref="A68:A69"/>
    <mergeCell ref="C68:C69"/>
    <mergeCell ref="D68:D69"/>
    <mergeCell ref="E68:E69"/>
    <mergeCell ref="F68:F69"/>
    <mergeCell ref="G68:G69"/>
    <mergeCell ref="A70:A71"/>
    <mergeCell ref="C70:C71"/>
    <mergeCell ref="D70:D71"/>
    <mergeCell ref="E70:E71"/>
    <mergeCell ref="F70:F71"/>
    <mergeCell ref="G70:G71"/>
    <mergeCell ref="A72:A73"/>
    <mergeCell ref="C72:C73"/>
    <mergeCell ref="D72:D73"/>
    <mergeCell ref="E72:E73"/>
    <mergeCell ref="F72:F73"/>
    <mergeCell ref="G72:G73"/>
    <mergeCell ref="A62:A63"/>
    <mergeCell ref="C62:C63"/>
    <mergeCell ref="D62:D63"/>
    <mergeCell ref="E62:E63"/>
    <mergeCell ref="F62:F63"/>
    <mergeCell ref="G62:G63"/>
    <mergeCell ref="A64:A65"/>
    <mergeCell ref="C64:C65"/>
    <mergeCell ref="D64:D65"/>
    <mergeCell ref="E64:E65"/>
    <mergeCell ref="F64:F65"/>
    <mergeCell ref="G64:G65"/>
    <mergeCell ref="A66:A67"/>
    <mergeCell ref="C66:C67"/>
    <mergeCell ref="D66:D67"/>
    <mergeCell ref="E66:E67"/>
    <mergeCell ref="F66:F67"/>
    <mergeCell ref="G66:G67"/>
    <mergeCell ref="A56:A57"/>
    <mergeCell ref="C56:C57"/>
    <mergeCell ref="D56:D57"/>
    <mergeCell ref="E56:E57"/>
    <mergeCell ref="F56:F57"/>
    <mergeCell ref="G56:G57"/>
    <mergeCell ref="A58:A59"/>
    <mergeCell ref="C58:C59"/>
    <mergeCell ref="D58:D59"/>
    <mergeCell ref="E58:E59"/>
    <mergeCell ref="F58:F59"/>
    <mergeCell ref="G58:G59"/>
    <mergeCell ref="A60:A61"/>
    <mergeCell ref="C60:C61"/>
    <mergeCell ref="D60:D61"/>
    <mergeCell ref="E60:E61"/>
    <mergeCell ref="F60:F61"/>
    <mergeCell ref="G60:G61"/>
    <mergeCell ref="A50:A51"/>
    <mergeCell ref="C50:C51"/>
    <mergeCell ref="D50:D51"/>
    <mergeCell ref="E50:E51"/>
    <mergeCell ref="F50:F51"/>
    <mergeCell ref="G50:G51"/>
    <mergeCell ref="A52:A53"/>
    <mergeCell ref="C52:C53"/>
    <mergeCell ref="D52:D53"/>
    <mergeCell ref="E52:E53"/>
    <mergeCell ref="F52:F53"/>
    <mergeCell ref="G52:G53"/>
    <mergeCell ref="A54:A55"/>
    <mergeCell ref="C54:C55"/>
    <mergeCell ref="D54:D55"/>
    <mergeCell ref="E54:E55"/>
    <mergeCell ref="F54:F55"/>
    <mergeCell ref="G54:G55"/>
    <mergeCell ref="A44:A45"/>
    <mergeCell ref="C44:C45"/>
    <mergeCell ref="D44:D45"/>
    <mergeCell ref="E44:E45"/>
    <mergeCell ref="F44:F45"/>
    <mergeCell ref="G44:G45"/>
    <mergeCell ref="A46:A47"/>
    <mergeCell ref="C46:C47"/>
    <mergeCell ref="D46:D47"/>
    <mergeCell ref="E46:E47"/>
    <mergeCell ref="F46:F47"/>
    <mergeCell ref="G46:G47"/>
    <mergeCell ref="A48:A49"/>
    <mergeCell ref="C48:C49"/>
    <mergeCell ref="D48:D49"/>
    <mergeCell ref="E48:E49"/>
    <mergeCell ref="F48:F49"/>
    <mergeCell ref="G48:G49"/>
    <mergeCell ref="A38:A39"/>
    <mergeCell ref="C38:C39"/>
    <mergeCell ref="D38:D39"/>
    <mergeCell ref="E38:E39"/>
    <mergeCell ref="F38:F39"/>
    <mergeCell ref="G38:G39"/>
    <mergeCell ref="A40:A41"/>
    <mergeCell ref="C40:C41"/>
    <mergeCell ref="D40:D41"/>
    <mergeCell ref="E40:E41"/>
    <mergeCell ref="F40:F41"/>
    <mergeCell ref="G40:G41"/>
    <mergeCell ref="A42:A43"/>
    <mergeCell ref="C42:C43"/>
    <mergeCell ref="D42:D43"/>
    <mergeCell ref="E42:E43"/>
    <mergeCell ref="F42:F43"/>
    <mergeCell ref="G42:G43"/>
    <mergeCell ref="A32:A33"/>
    <mergeCell ref="C32:C33"/>
    <mergeCell ref="D32:D33"/>
    <mergeCell ref="E32:E33"/>
    <mergeCell ref="F32:F33"/>
    <mergeCell ref="G32:G33"/>
    <mergeCell ref="A34:A35"/>
    <mergeCell ref="C34:C35"/>
    <mergeCell ref="D34:D35"/>
    <mergeCell ref="E34:E35"/>
    <mergeCell ref="F34:F35"/>
    <mergeCell ref="G34:G35"/>
    <mergeCell ref="A36:A37"/>
    <mergeCell ref="C36:C37"/>
    <mergeCell ref="D36:D37"/>
    <mergeCell ref="E36:E37"/>
    <mergeCell ref="F36:F37"/>
    <mergeCell ref="G36:G37"/>
    <mergeCell ref="A26:A27"/>
    <mergeCell ref="C26:C27"/>
    <mergeCell ref="D26:D27"/>
    <mergeCell ref="E26:E27"/>
    <mergeCell ref="F26:F27"/>
    <mergeCell ref="G26:G27"/>
    <mergeCell ref="A28:A29"/>
    <mergeCell ref="C28:C29"/>
    <mergeCell ref="D28:D29"/>
    <mergeCell ref="E28:E29"/>
    <mergeCell ref="F28:F29"/>
    <mergeCell ref="G28:G29"/>
    <mergeCell ref="A30:A31"/>
    <mergeCell ref="C30:C31"/>
    <mergeCell ref="D30:D31"/>
    <mergeCell ref="E30:E31"/>
    <mergeCell ref="F30:F31"/>
    <mergeCell ref="G30:G31"/>
    <mergeCell ref="A20:A21"/>
    <mergeCell ref="C20:C21"/>
    <mergeCell ref="D20:D21"/>
    <mergeCell ref="E20:E21"/>
    <mergeCell ref="F20:F21"/>
    <mergeCell ref="G20:G21"/>
    <mergeCell ref="A22:A23"/>
    <mergeCell ref="C22:C23"/>
    <mergeCell ref="D22:D23"/>
    <mergeCell ref="E22:E23"/>
    <mergeCell ref="F22:F23"/>
    <mergeCell ref="G22:G23"/>
    <mergeCell ref="A24:A25"/>
    <mergeCell ref="C24:C25"/>
    <mergeCell ref="D24:D25"/>
    <mergeCell ref="E24:E25"/>
    <mergeCell ref="F24:F25"/>
    <mergeCell ref="G24:G25"/>
    <mergeCell ref="A14:A15"/>
    <mergeCell ref="C14:C15"/>
    <mergeCell ref="D14:D15"/>
    <mergeCell ref="E14:E15"/>
    <mergeCell ref="F14:F15"/>
    <mergeCell ref="G14:G15"/>
    <mergeCell ref="A16:A17"/>
    <mergeCell ref="C16:C17"/>
    <mergeCell ref="D16:D17"/>
    <mergeCell ref="E16:E17"/>
    <mergeCell ref="F16:F17"/>
    <mergeCell ref="G16:G17"/>
    <mergeCell ref="A18:A19"/>
    <mergeCell ref="C18:C19"/>
    <mergeCell ref="D18:D19"/>
    <mergeCell ref="E18:E19"/>
    <mergeCell ref="F18:F19"/>
    <mergeCell ref="G18:G19"/>
  </mergeCells>
  <conditionalFormatting sqref="B743:C743 B21:C21 B745:C745 B23:C23 B17:C17 B19:C19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B113:C113 B115:C115 B117:C117 B119:C119 B121:C121 B123:C123 B125:C125 B127:C127 B129:C129 B131:C131 B133:C133 B135:C135 B137:C137 B139:C139 B141:C141 B143:C143 B145:C145 B147:C147 B149:C149 B151:C151 B153:C153 B155:C155 B157:C157 B159:C159 B161:C161 B163:C163 B165:C165 B167:C167 B169:C169 B171:C171 B173:C173 B175:C175 B177:C177 B179:C179 B181:C181 B183:C183 B185:C185 B187:C187 B189:C189 B191:C191 B193:C193 B195:C195 B197:C197 B199:C199 B201:C201 B203:C203 B205:C205 B207:C207 B209:C209 B211:C211 B213:C213 B215:C215 B217:C217 B219:C219 B221:C221 B223:C223 B225:C225 B227:C227 B229:C229 B231:C231 B233:C233 B235:C235 B237:C237 B239:C239 B241:C241 B243:C243 B245:C245 B247:C247 B249:C249 B251:C251 B253:C253 B255:C255 B257:C257 B259:C259 B261:C261 B263:C263 B265:C265 B267:C267 B269:C269 B271:C271 B273:C273 B275:C275 B277:C277 B279:C279 B281:C281 B283:C283 B285:C285 B287:C287 B289:C289 B291:C291 B293:C293 B295:C295 B297:C297 B299:C299 B301:C301 B303:C303 B305:C305 B307:C307 B309:C309 B311:C311 B313:C313 B315:C315 B317:C317 B319:C319 B321:C321 B323:C323 B325:C325 B327:C327 B329:C329 B331:C331 B333:C333 B335:C335 B337:C337 B339:C339 B341:C341 B343:C343 B345:C345 B347:C347 B349:C349 B351:C351 B353:C353 B355:C355 B357:C357 B359:C359 B361:C361 B363:C363 B365:C365 B367:C367 B369:C369 B371:C371 B373:C373 B375:C375 B377:C377 B379:C379 B381:C381 B383:C383 B385:C385 B387:C387 B389:C389 B391:C391 B393:C393 B395:C395 B397:C397 B399:C399 B401:C401 B403:C403 B405:C405 B407:C407 B409:C409 B411:C411 B413:C413 B415:C415 B417:C417 B419:C419 B421:C421 B423:C423 B425:C425 B427:C427 B429:C429 B431:C431 B433:C433 B435:C435 B437:C437 B439:C439 B441:C441 B443:C443 B445:C445 B447:C447 B449:C449 B451:C451 B453:C453 B455:C455 B457:C457 B459:C459 B461:C461 B463:C463 B465:C465 B467:C467 B469:C469 B471:C471 B473:C473 B475:C475 B477:C477 B479:C479 B481:C481 B483:C483 B485:C485 B487:C487 B489:C489 B491:C491 B493:C493 B495:C495 B497:C497 B499:C499 B501:C501 B503:C503 B505:C505 B507:C507 B509:C509 B511:C511 B513:C513 B515:C515 B517:C517 B519:C519 B521:C521 B523:C523 B525:C525 B527:C527 B529:C529 B531:C531 B533:C533 B535:C535 B537:C537 B539:C539 B541:C541 B543:C543 B545:C545 B547:C547 B549:C549 B551:C551 B553:C553 B555:C555 B557:C557 B559:C559 B561:C561 B563:C563 B565:C565 B567:C567 B569:C569 B571:C571 B573:C573 B575:C575 B577:C577 B579:C579 B581:C581 B583:C583 B585:C585 B587:C587 B589:C589 B591:C591 B593:C593 B595:C595 B597:C597 B599:C599 B601:C601 B603:C603 B605:C605 B607:C607 B609:C609 B611:C611 B613:C613 B615:C615 B617:C617 B619:C619 B621:C621 B623:C623 B625:C625 B627:C627 B629:C629 B631:C631 B633:C633 B635:C635 B637:C637 B639:C639 B641:C641 B643:C643 B645:C645 B647:C647 B649:C649 B651:C651 B653:C653 B655:C655 B657:C657 B659:C659 B661:C661 B663:C663 B665:C665 B667:C667 B669:C669 B671:C671 B673:C673 B675:C675 B677:C677 B679:C679 B681:C681 B683:C683 B685:C685 B687:C687 B689:C689 B691:C691 B693:C693 B695:C695 B697:C697 B699:C699 B701:C701 B703:C703 B705:C705 B707:C707 B709:C709 B711:C711 B713:C713 B715:C715 B717:C717 B719:C719 B721:C721 B723:C723 B725:C725 B727:C727 B729:C729 B731:C731 B733:C733 B735:C735 B737:C737 B739:C739 B741:C741 B15">
    <cfRule type="expression" dxfId="96" priority="2">
      <formula>WEEKDAY($B14,1)=1</formula>
    </cfRule>
    <cfRule type="expression" dxfId="95" priority="3">
      <formula>$B15&lt;&gt;""</formula>
    </cfRule>
  </conditionalFormatting>
  <conditionalFormatting sqref="B482:G482 A744:G744 A14:A743 B60:G60 B14 B742:G742 B736:G736 C14:C15 B62:G62 B484:G484 B738:G738 B740:G740 B722:G722 B724:G724 B726:G726 B728:G728 B730:G730 B732:G732 B734:G734 B486:G486 B488:G488 B490:G490 B492:G492 B494:G494 B496:G496 B498:G498 B708:G708 B710:G710 B712:G712 B714:G714 B716:G716 B718:G718 B720:G720 B680:G680 B694:G694 B682:G682 B696:G696 B684:G684 B698:G698 B686:G686 B700:G700 B688:G688 B702:G702 B690:G690 B704:G704 B692:G692 B706:G706 B652:G652 B666:G666 B654:G654 B668:G668 B656:G656 B670:G670 B658:G658 B672:G672 B660:G660 B674:G674 B662:G662 B676:G676 B664:G664 B678:G678 B624:G624 B626:G626 B628:G628 B630:G630 B632:G632 B634:G634 B636:G636 B638:G638 B640:G640 B642:G642 B644:G644 B646:G646 B648:G648 B650:G650 B596:G596 B598:G598 B600:G600 B602:G602 B604:G604 B606:G606 B608:G608 B610:G610 B612:G612 B614:G614 B616:G616 B618:G618 B620:G620 B622:G622 B568:G568 B570:G570 B572:G572 B574:G574 B576:G576 B578:G578 B580:G580 B582:G582 B584:G584 B586:G586 B588:G588 B590:G590 B592:G592 B594:G594 B540:G540 B542:G542 B544:G544 B546:G546 B548:G548 B550:G550 B552:G552 B554:G554 B556:G556 B558:G558 B560:G560 B562:G562 B564:G564 B566:G566 B512:G512 B514:G514 B516:G516 B518:G518 B520:G520 B522:G522 B524:G524 B526:G526 B528:G528 B530:G530 B532:G532 B534:G534 B536:G536 B538:G538 B500:G500 B502:G502 B504:G504 B506:G506 B508:G508 B510:G510 B456:G456 B458:G458 B460:G460 B462:G462 B464:G464 B466:G466 B468:G468 B470:G470 B472:G472 B474:G474 B476:G476 B478:G478 B480:G480 B428:G428 B430:G430 B432:G432 B434:G434 B436:G436 B438:G438 B440:G440 B442:G442 B444:G444 B446:G446 B448:G448 B450:G450 B452:G452 B454:G454 B400:G400 B402:G402 B404:G404 B406:G406 B408:G408 B410:G410 B412:G412 B414:G414 B416:G416 B418:G418 B420:G420 B422:G422 B424:G424 B426:G426 B372:G372 B374:G374 B376:G376 B378:G378 B380:G380 B382:G382 B384:G384 B386:G386 B388:G388 B390:G390 B392:G392 B394:G394 B396:G396 B398:G398 B344:G344 B346:G346 B348:G348 B350:G350 B352:G352 B354:G354 B356:G356 B358:G358 B360:G360 B362:G362 B364:G364 B366:G366 B368:G368 B370:G370 B316:G316 B318:G318 B320:G320 B322:G322 B324:G324 B326:G326 B328:G328 B330:G330 B332:G332 B334:G334 B336:G336 B338:G338 B340:G340 B342:G342 B288:G288 B290:G290 B292:G292 B294:G294 B296:G296 B298:G298 B300:G300 B302:G302 B304:G304 B306:G306 B308:G308 B310:G310 B312:G312 B314:G314 B260:G260 B262:G262 B264:G264 B266:G266 B268:G268 B270:G270 B272:G272 B274:G274 B276:G276 B278:G278 B280:G280 B282:G282 B284:G284 B286:G286 B232:G232 B234:G234 B236:G236 B238:G238 B240:G240 B242:G242 B244:G244 B246:G246 B248:G248 B250:G250 B252:G252 B254:G254 B256:G256 B258:G258 B204:G204 B206:G206 B208:G208 B210:G210 B212:G212 B214:G214 B216:G216 B218:G218 B220:G220 B222:G222 B224:G224 B226:G226 B228:G228 B230:G230 B176:G176 B178:G178 B180:G180 B182:G182 B184:G184 B186:G186 B188:G188 B190:G190 B192:G192 B194:G194 B196:G196 B198:G198 B200:G200 B202:G202 B148:G148 B150:G150 B152:G152 B154:G154 B156:G156 B158:G158 B160:G160 B162:G162 B164:G164 B166:G166 B168:G168 B170:G170 B172:G172 B174:G174 B120:G120 B122:G122 B124:G124 B126:G126 B128:G128 B130:G130 B132:G132 B134:G134 B136:G136 B138:G138 B140:G140 B142:G142 B144:G144 B146:G146 B92:G92 B94:G94 B96:G96 B98:G98 B100:G100 B102:G102 B104:G104 B106:G106 B108:G108 B110:G110 B112:G112 B114:G114 B116:G116 B118:G118 B64:G64 B66:G66 B68:G68 B70:G70 B72:G72 B74:G74 B76:G76 B78:G78 B80:G80 B82:G82 B84:G84 B86:G86 B88:G88 B90:G90 B36:G36 B38:G38 B40:G40 B42:G42 B44:G44 B46:G46 B48:G48 B50:G50 B52:G52 B54:G54 B56:G56 B58:G58 D14:G14 B16:G16 B18:G18 B20:G20 B22:G22 B24:G24 B26:G26 B28:G28 B30:G30 B32:G32 B34:G34">
    <cfRule type="expression" dxfId="94" priority="4">
      <formula>WEEKDAY($B14,1)=1</formula>
    </cfRule>
    <cfRule type="expression" dxfId="93" priority="5">
      <formula>$B15&lt;&gt;""</formula>
    </cfRule>
  </conditionalFormatting>
  <pageMargins left="0.7" right="0.7" top="0.75" bottom="0.75" header="0.511811023622047" footer="0.511811023622047"/>
  <pageSetup paperSize="9" scale="61" orientation="portrait" horizontalDpi="300" verticalDpi="300"/>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46"/>
  <sheetViews>
    <sheetView zoomScaleNormal="100" workbookViewId="0">
      <pane xSplit="1" ySplit="14" topLeftCell="B695" activePane="bottomRight" state="frozen"/>
      <selection pane="topRight" activeCell="B1" sqref="B1"/>
      <selection pane="bottomLeft" activeCell="A695" sqref="A695"/>
      <selection pane="bottomRight" activeCell="I11" sqref="I11"/>
    </sheetView>
  </sheetViews>
  <sheetFormatPr baseColWidth="10" defaultColWidth="9.140625" defaultRowHeight="12.75" x14ac:dyDescent="0.2"/>
  <cols>
    <col min="1" max="1" width="10.42578125" style="47" customWidth="1"/>
    <col min="2" max="2" width="12.7109375" style="48" customWidth="1"/>
    <col min="3" max="3" width="14.7109375" style="48" customWidth="1"/>
    <col min="4" max="7" width="21.42578125" style="47" customWidth="1"/>
    <col min="8" max="16384" width="9.140625" style="49"/>
  </cols>
  <sheetData>
    <row r="1" spans="1:9" x14ac:dyDescent="0.2">
      <c r="A1" s="49"/>
      <c r="B1" s="49"/>
      <c r="C1" s="49"/>
      <c r="D1" s="49"/>
      <c r="E1" s="49"/>
      <c r="F1" s="49"/>
      <c r="G1" s="49"/>
    </row>
    <row r="2" spans="1:9" x14ac:dyDescent="0.2">
      <c r="A2" s="49"/>
      <c r="B2" s="49"/>
      <c r="C2" s="50" t="s">
        <v>191</v>
      </c>
      <c r="D2" s="51"/>
      <c r="E2" s="51" t="s">
        <v>192</v>
      </c>
      <c r="F2" s="51" t="s">
        <v>193</v>
      </c>
      <c r="G2" s="51" t="s">
        <v>194</v>
      </c>
    </row>
    <row r="3" spans="1:9" x14ac:dyDescent="0.2">
      <c r="A3" s="49"/>
      <c r="B3" s="49"/>
      <c r="C3" s="52"/>
      <c r="D3" s="53" t="s">
        <v>195</v>
      </c>
      <c r="E3" s="191" t="s">
        <v>312</v>
      </c>
      <c r="F3" s="191"/>
      <c r="G3" s="191"/>
      <c r="I3" s="54" t="s">
        <v>313</v>
      </c>
    </row>
    <row r="4" spans="1:9" x14ac:dyDescent="0.2">
      <c r="A4" s="49"/>
      <c r="B4" s="49"/>
      <c r="C4" s="52">
        <v>42419</v>
      </c>
      <c r="D4" s="54" t="s">
        <v>198</v>
      </c>
      <c r="E4" s="54" t="s">
        <v>196</v>
      </c>
      <c r="F4" s="54" t="s">
        <v>200</v>
      </c>
      <c r="G4" s="54" t="s">
        <v>158</v>
      </c>
    </row>
    <row r="5" spans="1:9" x14ac:dyDescent="0.2">
      <c r="A5" s="49"/>
      <c r="B5" s="49"/>
      <c r="C5" s="52">
        <v>42440</v>
      </c>
      <c r="D5" s="54" t="s">
        <v>13</v>
      </c>
      <c r="E5" s="55" t="s">
        <v>205</v>
      </c>
      <c r="F5" s="56" t="s">
        <v>200</v>
      </c>
      <c r="G5" s="56" t="s">
        <v>158</v>
      </c>
      <c r="I5" s="54" t="s">
        <v>274</v>
      </c>
    </row>
    <row r="6" spans="1:9" x14ac:dyDescent="0.2">
      <c r="A6" s="49"/>
      <c r="B6" s="49"/>
      <c r="C6" s="52">
        <v>42559</v>
      </c>
      <c r="D6" s="54" t="s">
        <v>198</v>
      </c>
      <c r="E6" s="54" t="s">
        <v>199</v>
      </c>
      <c r="F6" s="54" t="s">
        <v>200</v>
      </c>
      <c r="G6" s="54" t="s">
        <v>158</v>
      </c>
      <c r="I6" s="54" t="s">
        <v>314</v>
      </c>
    </row>
    <row r="7" spans="1:9" x14ac:dyDescent="0.2">
      <c r="A7" s="49"/>
      <c r="B7" s="49"/>
      <c r="C7" s="52"/>
      <c r="D7" s="53" t="s">
        <v>137</v>
      </c>
      <c r="E7" s="57"/>
      <c r="F7" s="58" t="s">
        <v>275</v>
      </c>
      <c r="G7" s="58"/>
      <c r="I7" s="54" t="s">
        <v>315</v>
      </c>
    </row>
    <row r="8" spans="1:9" x14ac:dyDescent="0.2">
      <c r="A8" s="49"/>
      <c r="B8" s="49"/>
      <c r="C8" s="52">
        <v>42692</v>
      </c>
      <c r="D8" s="54" t="s">
        <v>198</v>
      </c>
      <c r="E8" s="54" t="s">
        <v>203</v>
      </c>
      <c r="F8" s="54" t="s">
        <v>158</v>
      </c>
      <c r="G8" s="54" t="s">
        <v>158</v>
      </c>
    </row>
    <row r="9" spans="1:9" x14ac:dyDescent="0.2">
      <c r="A9" s="49"/>
      <c r="B9" s="49"/>
      <c r="C9" s="52">
        <v>42715</v>
      </c>
      <c r="D9" s="54" t="s">
        <v>206</v>
      </c>
      <c r="E9" s="59" t="s">
        <v>199</v>
      </c>
      <c r="F9" s="59" t="s">
        <v>275</v>
      </c>
      <c r="G9" s="59"/>
      <c r="I9" s="54" t="s">
        <v>274</v>
      </c>
    </row>
    <row r="10" spans="1:9" x14ac:dyDescent="0.2">
      <c r="A10" s="49"/>
      <c r="B10" s="49"/>
      <c r="C10" s="49"/>
      <c r="D10" s="49"/>
      <c r="E10" s="49"/>
      <c r="F10" s="49"/>
      <c r="G10" s="49"/>
    </row>
    <row r="11" spans="1:9" x14ac:dyDescent="0.2">
      <c r="A11" s="60" t="s">
        <v>316</v>
      </c>
      <c r="C11" s="51" t="s">
        <v>3</v>
      </c>
      <c r="D11" s="51" t="s">
        <v>317</v>
      </c>
      <c r="E11" s="61" t="s">
        <v>318</v>
      </c>
      <c r="F11" s="61" t="s">
        <v>319</v>
      </c>
      <c r="G11" s="61" t="s">
        <v>320</v>
      </c>
    </row>
    <row r="12" spans="1:9" x14ac:dyDescent="0.2">
      <c r="A12" s="62" t="s">
        <v>321</v>
      </c>
      <c r="B12" s="60">
        <f>6-C12-D12-E12-F12-G12</f>
        <v>0</v>
      </c>
      <c r="C12" s="49">
        <v>1</v>
      </c>
      <c r="D12" s="49">
        <v>1</v>
      </c>
      <c r="E12" s="49">
        <v>1</v>
      </c>
      <c r="F12" s="49">
        <v>2</v>
      </c>
      <c r="G12" s="49">
        <v>1</v>
      </c>
    </row>
    <row r="13" spans="1:9" x14ac:dyDescent="0.2">
      <c r="A13" s="49"/>
      <c r="B13" s="49"/>
      <c r="C13" s="49"/>
      <c r="D13" s="49"/>
      <c r="E13" s="49"/>
      <c r="F13" s="49"/>
      <c r="G13" s="49"/>
    </row>
    <row r="14" spans="1:9" x14ac:dyDescent="0.2">
      <c r="A14" s="63" t="s">
        <v>0</v>
      </c>
      <c r="B14" s="63" t="s">
        <v>1</v>
      </c>
      <c r="C14" s="63" t="s">
        <v>2</v>
      </c>
      <c r="D14" s="63" t="s">
        <v>3</v>
      </c>
      <c r="E14" s="63" t="s">
        <v>4</v>
      </c>
      <c r="F14" s="63" t="s">
        <v>5</v>
      </c>
      <c r="G14" s="63" t="s">
        <v>155</v>
      </c>
    </row>
    <row r="15" spans="1:9" ht="12.75" customHeight="1" x14ac:dyDescent="0.2">
      <c r="A15" s="192">
        <f>B15</f>
        <v>42370</v>
      </c>
      <c r="B15" s="64">
        <f>DATE(2016,1,1)</f>
        <v>42370</v>
      </c>
      <c r="C15" s="193" t="s">
        <v>6</v>
      </c>
      <c r="D15" s="194"/>
      <c r="E15" s="194"/>
      <c r="F15" s="194"/>
      <c r="G15" s="195"/>
    </row>
    <row r="16" spans="1:9" ht="12.75" customHeight="1" x14ac:dyDescent="0.2">
      <c r="A16" s="192"/>
      <c r="B16" s="65" t="s">
        <v>7</v>
      </c>
      <c r="C16" s="193"/>
      <c r="D16" s="194"/>
      <c r="E16" s="194"/>
      <c r="F16" s="194"/>
      <c r="G16" s="195"/>
    </row>
    <row r="17" spans="1:18" ht="12.75" customHeight="1" x14ac:dyDescent="0.2">
      <c r="A17" s="192">
        <f>B17</f>
        <v>42371</v>
      </c>
      <c r="B17" s="64">
        <f>B15+1</f>
        <v>42371</v>
      </c>
      <c r="C17" s="193" t="s">
        <v>6</v>
      </c>
      <c r="D17" s="196"/>
      <c r="E17" s="196"/>
      <c r="F17" s="196"/>
      <c r="G17" s="197"/>
    </row>
    <row r="18" spans="1:18" ht="12.75" customHeight="1" x14ac:dyDescent="0.2">
      <c r="A18" s="192"/>
      <c r="B18" s="65"/>
      <c r="C18" s="193"/>
      <c r="D18" s="196"/>
      <c r="E18" s="196"/>
      <c r="F18" s="196"/>
      <c r="G18" s="197"/>
    </row>
    <row r="19" spans="1:18" ht="12.75" customHeight="1" x14ac:dyDescent="0.2">
      <c r="A19" s="192">
        <f>B19</f>
        <v>42372</v>
      </c>
      <c r="B19" s="64">
        <f>B17+1</f>
        <v>42372</v>
      </c>
      <c r="C19" s="193" t="s">
        <v>6</v>
      </c>
      <c r="D19" s="196"/>
      <c r="E19" s="196"/>
      <c r="F19" s="196"/>
      <c r="G19" s="197"/>
    </row>
    <row r="20" spans="1:18" ht="12.75" customHeight="1" x14ac:dyDescent="0.2">
      <c r="A20" s="192"/>
      <c r="B20" s="65"/>
      <c r="C20" s="193"/>
      <c r="D20" s="196"/>
      <c r="E20" s="196"/>
      <c r="F20" s="196"/>
      <c r="G20" s="197"/>
    </row>
    <row r="21" spans="1:18" ht="12.75" customHeight="1" x14ac:dyDescent="0.2">
      <c r="A21" s="192">
        <f>B21</f>
        <v>42373</v>
      </c>
      <c r="B21" s="64">
        <f>B19+1</f>
        <v>42373</v>
      </c>
      <c r="C21" s="193" t="s">
        <v>6</v>
      </c>
      <c r="D21" s="196"/>
      <c r="E21" s="196"/>
      <c r="F21" s="196"/>
      <c r="G21" s="197"/>
    </row>
    <row r="22" spans="1:18" ht="12.75" customHeight="1" x14ac:dyDescent="0.2">
      <c r="A22" s="192"/>
      <c r="B22" s="65"/>
      <c r="C22" s="193"/>
      <c r="D22" s="196"/>
      <c r="E22" s="196"/>
      <c r="F22" s="196"/>
      <c r="G22" s="197"/>
    </row>
    <row r="23" spans="1:18" ht="12.75" customHeight="1" x14ac:dyDescent="0.2">
      <c r="A23" s="192">
        <f>B23</f>
        <v>42374</v>
      </c>
      <c r="B23" s="64">
        <f>B21+1</f>
        <v>42374</v>
      </c>
      <c r="C23" s="193" t="s">
        <v>6</v>
      </c>
      <c r="D23" s="196"/>
      <c r="E23" s="196"/>
      <c r="F23" s="196"/>
      <c r="G23" s="197"/>
      <c r="H23" s="54"/>
      <c r="O23" s="54"/>
      <c r="P23" s="54"/>
      <c r="Q23" s="54"/>
      <c r="R23" s="54"/>
    </row>
    <row r="24" spans="1:18" ht="12.75" customHeight="1" x14ac:dyDescent="0.2">
      <c r="A24" s="192"/>
      <c r="B24" s="65"/>
      <c r="C24" s="193"/>
      <c r="D24" s="196"/>
      <c r="E24" s="196"/>
      <c r="F24" s="196"/>
      <c r="G24" s="197"/>
      <c r="H24" s="54"/>
      <c r="O24" s="54"/>
      <c r="P24" s="54"/>
      <c r="Q24" s="54"/>
      <c r="R24" s="54"/>
    </row>
    <row r="25" spans="1:18" ht="12.75" customHeight="1" x14ac:dyDescent="0.2">
      <c r="A25" s="192">
        <f>B25</f>
        <v>42375</v>
      </c>
      <c r="B25" s="64">
        <f>B23+1</f>
        <v>42375</v>
      </c>
      <c r="C25" s="193" t="s">
        <v>6</v>
      </c>
      <c r="D25" s="196"/>
      <c r="E25" s="196"/>
      <c r="F25" s="196" t="s">
        <v>277</v>
      </c>
      <c r="G25" s="197"/>
      <c r="H25" s="54"/>
      <c r="I25" s="54"/>
      <c r="J25" s="54"/>
      <c r="K25" s="54"/>
      <c r="L25" s="54"/>
      <c r="M25" s="54"/>
      <c r="N25" s="54"/>
      <c r="O25" s="54"/>
      <c r="P25" s="54"/>
      <c r="Q25" s="54"/>
      <c r="R25" s="54"/>
    </row>
    <row r="26" spans="1:18" ht="12.75" customHeight="1" x14ac:dyDescent="0.2">
      <c r="A26" s="192"/>
      <c r="B26" s="65"/>
      <c r="C26" s="193"/>
      <c r="D26" s="196"/>
      <c r="E26" s="196"/>
      <c r="F26" s="196"/>
      <c r="G26" s="197"/>
      <c r="H26" s="54"/>
      <c r="I26" s="66"/>
      <c r="J26" s="54"/>
      <c r="K26" s="54"/>
      <c r="L26" s="54"/>
      <c r="M26" s="54"/>
      <c r="N26" s="54"/>
      <c r="O26" s="54"/>
      <c r="P26" s="54"/>
      <c r="Q26" s="54"/>
      <c r="R26" s="54"/>
    </row>
    <row r="27" spans="1:18" ht="12.75" customHeight="1" x14ac:dyDescent="0.2">
      <c r="A27" s="192">
        <f>B27</f>
        <v>42376</v>
      </c>
      <c r="B27" s="64">
        <f>B25+1</f>
        <v>42376</v>
      </c>
      <c r="C27" s="193"/>
      <c r="D27" s="196"/>
      <c r="E27" s="196"/>
      <c r="F27" s="196"/>
      <c r="G27" s="197"/>
      <c r="H27" s="54"/>
      <c r="I27" s="54"/>
      <c r="J27" s="54"/>
      <c r="K27" s="54"/>
      <c r="L27" s="54"/>
      <c r="M27" s="54"/>
      <c r="N27" s="54"/>
      <c r="O27" s="54"/>
      <c r="P27" s="54"/>
      <c r="Q27" s="54"/>
      <c r="R27" s="54"/>
    </row>
    <row r="28" spans="1:18" ht="12.75" customHeight="1" x14ac:dyDescent="0.2">
      <c r="A28" s="192"/>
      <c r="B28" s="65"/>
      <c r="C28" s="193"/>
      <c r="D28" s="196"/>
      <c r="E28" s="196"/>
      <c r="F28" s="196"/>
      <c r="G28" s="197"/>
      <c r="H28" s="54"/>
      <c r="I28" s="66"/>
      <c r="J28" s="54"/>
      <c r="K28" s="54"/>
      <c r="L28" s="54"/>
      <c r="M28" s="54"/>
      <c r="N28" s="54"/>
      <c r="O28" s="54"/>
      <c r="P28" s="54"/>
      <c r="Q28" s="54"/>
      <c r="R28" s="54"/>
    </row>
    <row r="29" spans="1:18" ht="12.75" customHeight="1" x14ac:dyDescent="0.2">
      <c r="A29" s="192">
        <f>B29</f>
        <v>42377</v>
      </c>
      <c r="B29" s="64">
        <f>B27+1</f>
        <v>42377</v>
      </c>
      <c r="C29" s="193"/>
      <c r="D29" s="196"/>
      <c r="E29" s="196" t="s">
        <v>322</v>
      </c>
      <c r="F29" s="196"/>
      <c r="G29" s="197"/>
      <c r="H29" s="54"/>
      <c r="I29" s="54"/>
      <c r="J29" s="54"/>
      <c r="K29" s="54"/>
      <c r="L29" s="54"/>
      <c r="M29" s="54"/>
      <c r="N29" s="54"/>
      <c r="O29" s="54"/>
      <c r="P29" s="54"/>
      <c r="Q29" s="54"/>
      <c r="R29" s="54"/>
    </row>
    <row r="30" spans="1:18" ht="12.75" customHeight="1" x14ac:dyDescent="0.2">
      <c r="A30" s="192"/>
      <c r="B30" s="65"/>
      <c r="C30" s="193"/>
      <c r="D30" s="196"/>
      <c r="E30" s="196"/>
      <c r="F30" s="196"/>
      <c r="G30" s="197"/>
      <c r="H30" s="54"/>
      <c r="I30" s="66"/>
      <c r="J30" s="54"/>
      <c r="K30" s="54"/>
      <c r="L30" s="54"/>
      <c r="M30" s="54"/>
      <c r="N30" s="54"/>
      <c r="O30" s="54"/>
      <c r="P30" s="54"/>
      <c r="Q30" s="54"/>
      <c r="R30" s="54"/>
    </row>
    <row r="31" spans="1:18" ht="12.75" customHeight="1" x14ac:dyDescent="0.2">
      <c r="A31" s="192">
        <f>B31</f>
        <v>42378</v>
      </c>
      <c r="B31" s="64">
        <f>B29+1</f>
        <v>42378</v>
      </c>
      <c r="C31" s="193"/>
      <c r="D31" s="196"/>
      <c r="E31" s="196"/>
      <c r="F31" s="196"/>
      <c r="G31" s="197"/>
      <c r="H31" s="54"/>
      <c r="I31" s="54"/>
      <c r="J31" s="54"/>
      <c r="K31" s="54"/>
      <c r="L31" s="54"/>
      <c r="M31" s="54"/>
      <c r="N31" s="54"/>
      <c r="O31" s="54"/>
      <c r="P31" s="54"/>
      <c r="Q31" s="54"/>
      <c r="R31" s="54"/>
    </row>
    <row r="32" spans="1:18" ht="12.75" customHeight="1" x14ac:dyDescent="0.2">
      <c r="A32" s="192"/>
      <c r="B32" s="65"/>
      <c r="C32" s="193"/>
      <c r="D32" s="196"/>
      <c r="E32" s="196"/>
      <c r="F32" s="196"/>
      <c r="G32" s="197"/>
      <c r="H32" s="54"/>
      <c r="I32" s="66"/>
      <c r="J32" s="54"/>
      <c r="K32" s="54"/>
      <c r="L32" s="54"/>
      <c r="M32" s="54"/>
      <c r="N32" s="54"/>
      <c r="O32" s="54"/>
      <c r="P32" s="54"/>
      <c r="Q32" s="54"/>
      <c r="R32" s="54"/>
    </row>
    <row r="33" spans="1:18" ht="12.75" customHeight="1" x14ac:dyDescent="0.2">
      <c r="A33" s="192">
        <f>B33</f>
        <v>42379</v>
      </c>
      <c r="B33" s="64">
        <f>B31+1</f>
        <v>42379</v>
      </c>
      <c r="C33" s="193"/>
      <c r="D33" s="196"/>
      <c r="E33" s="196"/>
      <c r="F33" s="196" t="s">
        <v>323</v>
      </c>
      <c r="G33" s="197" t="s">
        <v>158</v>
      </c>
      <c r="H33" s="54"/>
      <c r="I33" s="54"/>
      <c r="J33" s="54"/>
      <c r="K33" s="54"/>
      <c r="L33" s="54"/>
      <c r="M33" s="54"/>
      <c r="N33" s="54"/>
      <c r="O33" s="54"/>
      <c r="P33" s="54"/>
      <c r="Q33" s="54"/>
      <c r="R33" s="54"/>
    </row>
    <row r="34" spans="1:18" ht="12.75" customHeight="1" x14ac:dyDescent="0.2">
      <c r="A34" s="192"/>
      <c r="B34" s="65"/>
      <c r="C34" s="193"/>
      <c r="D34" s="196"/>
      <c r="E34" s="196"/>
      <c r="F34" s="196"/>
      <c r="G34" s="197"/>
      <c r="H34" s="54"/>
      <c r="I34" s="66"/>
      <c r="J34" s="54"/>
      <c r="K34" s="54"/>
      <c r="L34" s="54"/>
      <c r="M34" s="54"/>
      <c r="N34" s="54"/>
      <c r="O34" s="54"/>
      <c r="P34" s="54"/>
      <c r="Q34" s="54"/>
      <c r="R34" s="54"/>
    </row>
    <row r="35" spans="1:18" ht="12.75" customHeight="1" x14ac:dyDescent="0.2">
      <c r="A35" s="192">
        <f>B35</f>
        <v>42380</v>
      </c>
      <c r="B35" s="64">
        <f>B33+1</f>
        <v>42380</v>
      </c>
      <c r="C35" s="193"/>
      <c r="D35" s="196"/>
      <c r="E35" s="196"/>
      <c r="F35" s="196"/>
      <c r="G35" s="197"/>
      <c r="H35" s="54"/>
      <c r="I35" s="54"/>
      <c r="J35" s="54"/>
      <c r="K35" s="54"/>
      <c r="L35" s="54"/>
      <c r="M35" s="54"/>
      <c r="N35" s="54"/>
      <c r="O35" s="54"/>
      <c r="P35" s="54"/>
      <c r="Q35" s="54"/>
      <c r="R35" s="54"/>
    </row>
    <row r="36" spans="1:18" ht="12.75" customHeight="1" x14ac:dyDescent="0.2">
      <c r="A36" s="192"/>
      <c r="B36" s="65"/>
      <c r="C36" s="193"/>
      <c r="D36" s="196"/>
      <c r="E36" s="196"/>
      <c r="F36" s="196"/>
      <c r="G36" s="197"/>
      <c r="H36" s="54"/>
      <c r="I36" s="66"/>
      <c r="J36" s="54"/>
      <c r="K36" s="54"/>
      <c r="L36" s="54"/>
      <c r="M36" s="54"/>
      <c r="N36" s="54"/>
      <c r="O36" s="54"/>
      <c r="P36" s="54"/>
      <c r="Q36" s="54"/>
      <c r="R36" s="54"/>
    </row>
    <row r="37" spans="1:18" ht="12.75" customHeight="1" x14ac:dyDescent="0.2">
      <c r="A37" s="192">
        <f>B37</f>
        <v>42381</v>
      </c>
      <c r="B37" s="64">
        <f>B35+1</f>
        <v>42381</v>
      </c>
      <c r="C37" s="193"/>
      <c r="D37" s="196"/>
      <c r="E37" s="196"/>
      <c r="F37" s="196"/>
      <c r="G37" s="197"/>
      <c r="H37" s="54"/>
      <c r="I37" s="54"/>
      <c r="J37" s="54"/>
      <c r="K37" s="54"/>
      <c r="L37" s="54"/>
      <c r="M37" s="54"/>
      <c r="N37" s="54"/>
      <c r="O37" s="54"/>
      <c r="P37" s="54"/>
      <c r="Q37" s="54"/>
      <c r="R37" s="54"/>
    </row>
    <row r="38" spans="1:18" ht="12.75" customHeight="1" x14ac:dyDescent="0.2">
      <c r="A38" s="192"/>
      <c r="B38" s="65"/>
      <c r="C38" s="193"/>
      <c r="D38" s="196"/>
      <c r="E38" s="196"/>
      <c r="F38" s="196"/>
      <c r="G38" s="197"/>
      <c r="H38" s="54"/>
      <c r="I38" s="66"/>
      <c r="J38" s="54"/>
      <c r="K38" s="54"/>
      <c r="L38" s="54"/>
      <c r="M38" s="54"/>
      <c r="N38" s="54"/>
      <c r="O38" s="54"/>
      <c r="P38" s="54"/>
      <c r="Q38" s="54"/>
      <c r="R38" s="54"/>
    </row>
    <row r="39" spans="1:18" ht="12.75" customHeight="1" x14ac:dyDescent="0.2">
      <c r="A39" s="192">
        <f>B39</f>
        <v>42382</v>
      </c>
      <c r="B39" s="64">
        <f>B37+1</f>
        <v>42382</v>
      </c>
      <c r="C39" s="193"/>
      <c r="D39" s="196"/>
      <c r="E39" s="196"/>
      <c r="F39" s="196"/>
      <c r="G39" s="197"/>
      <c r="H39" s="54"/>
      <c r="I39" s="54"/>
      <c r="J39" s="54"/>
      <c r="K39" s="54"/>
      <c r="L39" s="54"/>
      <c r="M39" s="54"/>
      <c r="N39" s="54"/>
      <c r="O39" s="54"/>
      <c r="P39" s="54"/>
      <c r="Q39" s="54"/>
      <c r="R39" s="54"/>
    </row>
    <row r="40" spans="1:18" ht="12.75" customHeight="1" x14ac:dyDescent="0.2">
      <c r="A40" s="192"/>
      <c r="B40" s="65"/>
      <c r="C40" s="193"/>
      <c r="D40" s="196"/>
      <c r="E40" s="196"/>
      <c r="F40" s="196"/>
      <c r="G40" s="197"/>
      <c r="H40" s="54"/>
      <c r="I40" s="66"/>
      <c r="J40" s="54"/>
      <c r="K40" s="54"/>
      <c r="L40" s="54"/>
      <c r="M40" s="54"/>
      <c r="N40" s="54"/>
      <c r="O40" s="54"/>
      <c r="P40" s="54"/>
      <c r="Q40" s="54"/>
      <c r="R40" s="54"/>
    </row>
    <row r="41" spans="1:18" ht="12.75" customHeight="1" x14ac:dyDescent="0.2">
      <c r="A41" s="192">
        <f>B41</f>
        <v>42383</v>
      </c>
      <c r="B41" s="64">
        <f>B39+1</f>
        <v>42383</v>
      </c>
      <c r="C41" s="193"/>
      <c r="D41" s="196"/>
      <c r="E41" s="196"/>
      <c r="F41" s="196"/>
      <c r="G41" s="197"/>
      <c r="H41" s="54"/>
      <c r="I41" s="54"/>
      <c r="J41" s="54"/>
      <c r="K41" s="54"/>
      <c r="L41" s="54"/>
      <c r="M41" s="54"/>
      <c r="N41" s="54"/>
      <c r="O41" s="54"/>
      <c r="P41" s="54"/>
      <c r="Q41" s="54"/>
      <c r="R41" s="54"/>
    </row>
    <row r="42" spans="1:18" ht="12.75" customHeight="1" x14ac:dyDescent="0.2">
      <c r="A42" s="192"/>
      <c r="B42" s="65"/>
      <c r="C42" s="193"/>
      <c r="D42" s="196"/>
      <c r="E42" s="196"/>
      <c r="F42" s="196"/>
      <c r="G42" s="197"/>
      <c r="H42" s="54"/>
      <c r="I42" s="66"/>
      <c r="J42" s="54"/>
      <c r="K42" s="54"/>
      <c r="L42" s="54"/>
      <c r="M42" s="54"/>
      <c r="N42" s="54"/>
      <c r="O42" s="54"/>
      <c r="P42" s="54"/>
      <c r="Q42" s="54"/>
      <c r="R42" s="54"/>
    </row>
    <row r="43" spans="1:18" ht="12.75" customHeight="1" x14ac:dyDescent="0.2">
      <c r="A43" s="192">
        <f>B43</f>
        <v>42384</v>
      </c>
      <c r="B43" s="64">
        <f>B41+1</f>
        <v>42384</v>
      </c>
      <c r="C43" s="193"/>
      <c r="D43" s="196"/>
      <c r="E43" s="196" t="s">
        <v>322</v>
      </c>
      <c r="F43" s="196"/>
      <c r="G43" s="197"/>
      <c r="H43" s="54"/>
      <c r="I43" s="54"/>
      <c r="J43" s="54"/>
      <c r="K43" s="54"/>
      <c r="L43" s="54"/>
      <c r="M43" s="54"/>
      <c r="N43" s="54"/>
      <c r="O43" s="54"/>
      <c r="P43" s="54"/>
      <c r="Q43" s="54"/>
      <c r="R43" s="54"/>
    </row>
    <row r="44" spans="1:18" ht="12.75" customHeight="1" x14ac:dyDescent="0.2">
      <c r="A44" s="192"/>
      <c r="B44" s="65"/>
      <c r="C44" s="193"/>
      <c r="D44" s="196"/>
      <c r="E44" s="196"/>
      <c r="F44" s="196"/>
      <c r="G44" s="197"/>
      <c r="H44" s="54"/>
      <c r="I44" s="66"/>
      <c r="J44" s="54"/>
      <c r="K44" s="54"/>
      <c r="L44" s="54"/>
      <c r="M44" s="54"/>
      <c r="N44" s="54"/>
      <c r="O44" s="54"/>
      <c r="P44" s="54"/>
      <c r="Q44" s="54"/>
      <c r="R44" s="54"/>
    </row>
    <row r="45" spans="1:18" ht="12.75" customHeight="1" x14ac:dyDescent="0.2">
      <c r="A45" s="192">
        <f>B45</f>
        <v>42385</v>
      </c>
      <c r="B45" s="64">
        <f>B43+1</f>
        <v>42385</v>
      </c>
      <c r="C45" s="193"/>
      <c r="D45" s="196"/>
      <c r="E45" s="196"/>
      <c r="F45" s="196"/>
      <c r="G45" s="197"/>
      <c r="H45" s="54"/>
      <c r="I45" s="54"/>
      <c r="J45" s="54"/>
      <c r="K45" s="54"/>
      <c r="L45" s="54"/>
      <c r="M45" s="54"/>
      <c r="N45" s="54"/>
      <c r="O45" s="54"/>
      <c r="P45" s="54"/>
      <c r="Q45" s="54"/>
      <c r="R45" s="54"/>
    </row>
    <row r="46" spans="1:18" ht="12.75" customHeight="1" x14ac:dyDescent="0.2">
      <c r="A46" s="192"/>
      <c r="B46" s="65"/>
      <c r="C46" s="193"/>
      <c r="D46" s="196"/>
      <c r="E46" s="196"/>
      <c r="F46" s="196"/>
      <c r="G46" s="197"/>
      <c r="H46" s="54"/>
      <c r="I46" s="66"/>
      <c r="J46" s="54"/>
      <c r="K46" s="54"/>
      <c r="L46" s="54"/>
      <c r="M46" s="54"/>
      <c r="N46" s="54"/>
      <c r="O46" s="54"/>
      <c r="P46" s="54"/>
      <c r="Q46" s="54"/>
      <c r="R46" s="54"/>
    </row>
    <row r="47" spans="1:18" ht="12.75" customHeight="1" x14ac:dyDescent="0.2">
      <c r="A47" s="192">
        <f>B47</f>
        <v>42386</v>
      </c>
      <c r="B47" s="64">
        <f>B45+1</f>
        <v>42386</v>
      </c>
      <c r="C47" s="193"/>
      <c r="D47" s="196"/>
      <c r="E47" s="196"/>
      <c r="F47" s="196" t="s">
        <v>324</v>
      </c>
      <c r="G47" s="197"/>
      <c r="H47" s="54"/>
      <c r="I47" s="54"/>
      <c r="J47" s="54"/>
      <c r="K47" s="54"/>
      <c r="L47" s="54"/>
      <c r="M47" s="54"/>
      <c r="N47" s="54"/>
      <c r="O47" s="54"/>
      <c r="P47" s="54"/>
      <c r="Q47" s="54"/>
      <c r="R47" s="54"/>
    </row>
    <row r="48" spans="1:18" ht="12.75" customHeight="1" x14ac:dyDescent="0.2">
      <c r="A48" s="192"/>
      <c r="B48" s="65"/>
      <c r="C48" s="193"/>
      <c r="D48" s="196"/>
      <c r="E48" s="196"/>
      <c r="F48" s="196"/>
      <c r="G48" s="197"/>
      <c r="H48" s="54"/>
      <c r="I48" s="66"/>
      <c r="J48" s="54"/>
      <c r="K48" s="54"/>
      <c r="L48" s="54"/>
      <c r="M48" s="54"/>
      <c r="N48" s="54"/>
      <c r="O48" s="54"/>
      <c r="P48" s="54"/>
      <c r="Q48" s="54"/>
      <c r="R48" s="54"/>
    </row>
    <row r="49" spans="1:18" ht="12.75" customHeight="1" x14ac:dyDescent="0.2">
      <c r="A49" s="192">
        <f>B49</f>
        <v>42387</v>
      </c>
      <c r="B49" s="64">
        <f>B47+1</f>
        <v>42387</v>
      </c>
      <c r="C49" s="193"/>
      <c r="D49" s="196"/>
      <c r="E49" s="196"/>
      <c r="F49" s="196"/>
      <c r="G49" s="197"/>
      <c r="H49" s="54"/>
      <c r="I49" s="54"/>
      <c r="J49" s="54"/>
      <c r="K49" s="54"/>
      <c r="L49" s="54"/>
      <c r="M49" s="54"/>
      <c r="N49" s="54"/>
      <c r="O49" s="54"/>
      <c r="P49" s="54"/>
      <c r="Q49" s="54"/>
      <c r="R49" s="54"/>
    </row>
    <row r="50" spans="1:18" ht="12.75" customHeight="1" x14ac:dyDescent="0.2">
      <c r="A50" s="192"/>
      <c r="B50" s="65"/>
      <c r="C50" s="193"/>
      <c r="D50" s="196"/>
      <c r="E50" s="196"/>
      <c r="F50" s="196"/>
      <c r="G50" s="197"/>
      <c r="H50" s="54"/>
      <c r="I50" s="66"/>
      <c r="J50" s="54"/>
      <c r="K50" s="54"/>
      <c r="L50" s="54"/>
      <c r="M50" s="54"/>
      <c r="N50" s="54"/>
      <c r="O50" s="54"/>
      <c r="P50" s="54"/>
      <c r="Q50" s="54"/>
      <c r="R50" s="54"/>
    </row>
    <row r="51" spans="1:18" ht="12.75" customHeight="1" x14ac:dyDescent="0.2">
      <c r="A51" s="192">
        <f>B51</f>
        <v>42388</v>
      </c>
      <c r="B51" s="64">
        <f>B49+1</f>
        <v>42388</v>
      </c>
      <c r="C51" s="193"/>
      <c r="D51" s="196"/>
      <c r="E51" s="196"/>
      <c r="F51" s="196"/>
      <c r="G51" s="197"/>
      <c r="H51" s="54"/>
      <c r="I51" s="54"/>
      <c r="J51" s="54"/>
      <c r="K51" s="54"/>
      <c r="L51" s="54"/>
      <c r="M51" s="54"/>
      <c r="N51" s="54"/>
      <c r="O51" s="54"/>
      <c r="P51" s="54"/>
      <c r="Q51" s="54"/>
      <c r="R51" s="54"/>
    </row>
    <row r="52" spans="1:18" ht="12.75" customHeight="1" x14ac:dyDescent="0.2">
      <c r="A52" s="192"/>
      <c r="B52" s="65"/>
      <c r="C52" s="193"/>
      <c r="D52" s="196"/>
      <c r="E52" s="196"/>
      <c r="F52" s="196"/>
      <c r="G52" s="197"/>
      <c r="H52" s="54"/>
      <c r="I52" s="66"/>
      <c r="J52" s="54"/>
      <c r="K52" s="54"/>
      <c r="L52" s="54"/>
      <c r="M52" s="54"/>
      <c r="N52" s="54"/>
      <c r="O52" s="54"/>
      <c r="P52" s="54"/>
      <c r="Q52" s="54"/>
      <c r="R52" s="54"/>
    </row>
    <row r="53" spans="1:18" ht="12.75" customHeight="1" x14ac:dyDescent="0.2">
      <c r="A53" s="192">
        <f>B53</f>
        <v>42389</v>
      </c>
      <c r="B53" s="64">
        <f>B51+1</f>
        <v>42389</v>
      </c>
      <c r="C53" s="193"/>
      <c r="D53" s="196"/>
      <c r="E53" s="196"/>
      <c r="F53" s="196"/>
      <c r="G53" s="197"/>
      <c r="H53" s="54"/>
      <c r="I53" s="54"/>
      <c r="J53" s="54"/>
      <c r="K53" s="54"/>
      <c r="L53" s="54"/>
      <c r="M53" s="54"/>
      <c r="N53" s="54"/>
      <c r="O53" s="54"/>
      <c r="P53" s="54"/>
      <c r="Q53" s="54"/>
      <c r="R53" s="54"/>
    </row>
    <row r="54" spans="1:18" ht="12.75" customHeight="1" x14ac:dyDescent="0.2">
      <c r="A54" s="192"/>
      <c r="B54" s="65"/>
      <c r="C54" s="193"/>
      <c r="D54" s="196"/>
      <c r="E54" s="196"/>
      <c r="F54" s="196"/>
      <c r="G54" s="197"/>
      <c r="H54" s="54"/>
      <c r="I54" s="66"/>
      <c r="J54" s="54"/>
      <c r="K54" s="54"/>
      <c r="L54" s="54"/>
      <c r="M54" s="54"/>
      <c r="N54" s="54"/>
      <c r="O54" s="54"/>
      <c r="P54" s="54"/>
      <c r="Q54" s="54"/>
      <c r="R54" s="54"/>
    </row>
    <row r="55" spans="1:18" ht="12.75" customHeight="1" x14ac:dyDescent="0.2">
      <c r="A55" s="192">
        <f>B55</f>
        <v>42390</v>
      </c>
      <c r="B55" s="64">
        <f>B53+1</f>
        <v>42390</v>
      </c>
      <c r="C55" s="193"/>
      <c r="D55" s="196"/>
      <c r="E55" s="196"/>
      <c r="F55" s="196"/>
      <c r="G55" s="197"/>
      <c r="H55" s="54"/>
      <c r="I55" s="54"/>
      <c r="J55" s="54"/>
      <c r="K55" s="54"/>
      <c r="L55" s="54"/>
      <c r="M55" s="54"/>
      <c r="N55" s="54"/>
      <c r="O55" s="54"/>
      <c r="P55" s="54"/>
      <c r="Q55" s="54"/>
      <c r="R55" s="54"/>
    </row>
    <row r="56" spans="1:18" ht="12.75" customHeight="1" x14ac:dyDescent="0.2">
      <c r="A56" s="192"/>
      <c r="B56" s="65"/>
      <c r="C56" s="193"/>
      <c r="D56" s="196"/>
      <c r="E56" s="196"/>
      <c r="F56" s="196"/>
      <c r="G56" s="197"/>
      <c r="H56" s="54"/>
      <c r="I56" s="66"/>
      <c r="J56" s="54"/>
      <c r="K56" s="54"/>
      <c r="L56" s="54"/>
      <c r="M56" s="54"/>
      <c r="N56" s="54"/>
      <c r="O56" s="54"/>
      <c r="P56" s="54"/>
      <c r="Q56" s="54"/>
      <c r="R56" s="54"/>
    </row>
    <row r="57" spans="1:18" ht="12.75" customHeight="1" x14ac:dyDescent="0.2">
      <c r="A57" s="192">
        <f>B57</f>
        <v>42391</v>
      </c>
      <c r="B57" s="64">
        <f>B55+1</f>
        <v>42391</v>
      </c>
      <c r="C57" s="193"/>
      <c r="D57" s="196"/>
      <c r="E57" s="196" t="s">
        <v>322</v>
      </c>
      <c r="F57" s="196" t="s">
        <v>325</v>
      </c>
      <c r="G57" s="197"/>
      <c r="H57" s="54"/>
      <c r="I57" s="54"/>
      <c r="J57" s="54"/>
      <c r="K57" s="54"/>
      <c r="L57" s="54"/>
      <c r="M57" s="54"/>
      <c r="N57" s="54"/>
      <c r="O57" s="54"/>
      <c r="P57" s="54"/>
      <c r="Q57" s="54"/>
      <c r="R57" s="54"/>
    </row>
    <row r="58" spans="1:18" ht="12.75" customHeight="1" x14ac:dyDescent="0.2">
      <c r="A58" s="192"/>
      <c r="B58" s="65"/>
      <c r="C58" s="193"/>
      <c r="D58" s="196"/>
      <c r="E58" s="196"/>
      <c r="F58" s="196"/>
      <c r="G58" s="197"/>
      <c r="H58" s="54"/>
      <c r="I58" s="66"/>
      <c r="J58" s="54"/>
      <c r="K58" s="54"/>
      <c r="L58" s="54"/>
      <c r="M58" s="54"/>
      <c r="N58" s="54"/>
      <c r="O58" s="54"/>
      <c r="P58" s="54"/>
      <c r="Q58" s="54"/>
      <c r="R58" s="54"/>
    </row>
    <row r="59" spans="1:18" ht="12.75" customHeight="1" x14ac:dyDescent="0.2">
      <c r="A59" s="192">
        <f>B59</f>
        <v>42392</v>
      </c>
      <c r="B59" s="64">
        <f>B57+1</f>
        <v>42392</v>
      </c>
      <c r="C59" s="193"/>
      <c r="D59" s="196"/>
      <c r="E59" s="196"/>
      <c r="F59" s="196"/>
      <c r="G59" s="197"/>
      <c r="H59" s="54"/>
      <c r="I59" s="54"/>
      <c r="J59" s="54"/>
      <c r="K59" s="54"/>
      <c r="L59" s="54"/>
      <c r="M59" s="54"/>
      <c r="N59" s="54"/>
      <c r="O59" s="54"/>
      <c r="P59" s="54"/>
      <c r="Q59" s="54"/>
      <c r="R59" s="54"/>
    </row>
    <row r="60" spans="1:18" ht="12.75" customHeight="1" x14ac:dyDescent="0.2">
      <c r="A60" s="192"/>
      <c r="B60" s="65"/>
      <c r="C60" s="193"/>
      <c r="D60" s="196"/>
      <c r="E60" s="196"/>
      <c r="F60" s="196"/>
      <c r="G60" s="197"/>
      <c r="H60" s="54"/>
      <c r="I60" s="66"/>
      <c r="J60" s="54"/>
      <c r="K60" s="54"/>
      <c r="L60" s="54"/>
      <c r="M60" s="54"/>
      <c r="N60" s="54"/>
      <c r="O60" s="54"/>
      <c r="P60" s="54"/>
      <c r="Q60" s="54"/>
      <c r="R60" s="54"/>
    </row>
    <row r="61" spans="1:18" ht="12.75" customHeight="1" x14ac:dyDescent="0.2">
      <c r="A61" s="192">
        <f>B61</f>
        <v>42393</v>
      </c>
      <c r="B61" s="64">
        <f>B59+1</f>
        <v>42393</v>
      </c>
      <c r="C61" s="193"/>
      <c r="D61" s="196"/>
      <c r="E61" s="196"/>
      <c r="F61" s="196" t="s">
        <v>280</v>
      </c>
      <c r="G61" s="197"/>
      <c r="H61" s="54"/>
      <c r="I61" s="54"/>
      <c r="J61" s="54"/>
      <c r="K61" s="54"/>
      <c r="L61" s="54"/>
      <c r="M61" s="54"/>
      <c r="N61" s="54"/>
      <c r="O61" s="54"/>
      <c r="P61" s="54"/>
      <c r="Q61" s="54"/>
      <c r="R61" s="54"/>
    </row>
    <row r="62" spans="1:18" ht="12.75" customHeight="1" x14ac:dyDescent="0.2">
      <c r="A62" s="192"/>
      <c r="B62" s="65"/>
      <c r="C62" s="193"/>
      <c r="D62" s="196"/>
      <c r="E62" s="196"/>
      <c r="F62" s="196"/>
      <c r="G62" s="197"/>
      <c r="H62" s="54"/>
      <c r="I62" s="66"/>
      <c r="J62" s="54"/>
      <c r="K62" s="54"/>
      <c r="L62" s="54"/>
      <c r="M62" s="54"/>
      <c r="N62" s="54"/>
      <c r="O62" s="54"/>
      <c r="P62" s="54"/>
      <c r="Q62" s="54"/>
      <c r="R62" s="54"/>
    </row>
    <row r="63" spans="1:18" ht="12.75" customHeight="1" x14ac:dyDescent="0.2">
      <c r="A63" s="192">
        <f>B63</f>
        <v>42394</v>
      </c>
      <c r="B63" s="64">
        <f>B61+1</f>
        <v>42394</v>
      </c>
      <c r="C63" s="193"/>
      <c r="D63" s="196"/>
      <c r="E63" s="196"/>
      <c r="F63" s="196"/>
      <c r="G63" s="197"/>
      <c r="H63" s="54"/>
      <c r="I63" s="54"/>
      <c r="J63" s="54"/>
      <c r="K63" s="54"/>
      <c r="L63" s="54"/>
      <c r="M63" s="54"/>
      <c r="N63" s="54"/>
      <c r="O63" s="54"/>
      <c r="P63" s="54"/>
      <c r="Q63" s="54"/>
      <c r="R63" s="54"/>
    </row>
    <row r="64" spans="1:18" ht="12.75" customHeight="1" x14ac:dyDescent="0.2">
      <c r="A64" s="192"/>
      <c r="B64" s="65"/>
      <c r="C64" s="193"/>
      <c r="D64" s="196"/>
      <c r="E64" s="196"/>
      <c r="F64" s="196"/>
      <c r="G64" s="197"/>
      <c r="H64" s="54"/>
      <c r="I64" s="66"/>
      <c r="J64" s="54"/>
      <c r="K64" s="54"/>
      <c r="L64" s="54"/>
      <c r="M64" s="54"/>
      <c r="N64" s="54"/>
      <c r="O64" s="54"/>
      <c r="P64" s="54"/>
      <c r="Q64" s="54"/>
      <c r="R64" s="54"/>
    </row>
    <row r="65" spans="1:18" ht="12.75" customHeight="1" x14ac:dyDescent="0.2">
      <c r="A65" s="192">
        <f>B65</f>
        <v>42395</v>
      </c>
      <c r="B65" s="64">
        <f>B63+1</f>
        <v>42395</v>
      </c>
      <c r="C65" s="193"/>
      <c r="D65" s="196"/>
      <c r="E65" s="196"/>
      <c r="F65" s="196"/>
      <c r="G65" s="197"/>
      <c r="H65" s="54"/>
      <c r="I65" s="54"/>
      <c r="J65" s="54"/>
      <c r="K65" s="54"/>
      <c r="L65" s="54"/>
      <c r="M65" s="54"/>
      <c r="N65" s="54"/>
      <c r="O65" s="54"/>
      <c r="P65" s="54"/>
      <c r="Q65" s="54"/>
      <c r="R65" s="54"/>
    </row>
    <row r="66" spans="1:18" ht="12.75" customHeight="1" x14ac:dyDescent="0.2">
      <c r="A66" s="192"/>
      <c r="B66" s="65"/>
      <c r="C66" s="193"/>
      <c r="D66" s="196"/>
      <c r="E66" s="196"/>
      <c r="F66" s="196"/>
      <c r="G66" s="197"/>
      <c r="H66" s="54"/>
      <c r="I66" s="66"/>
      <c r="J66" s="54"/>
      <c r="K66" s="54"/>
      <c r="L66" s="54"/>
      <c r="M66" s="54"/>
      <c r="N66" s="54"/>
      <c r="O66" s="54"/>
      <c r="P66" s="54"/>
      <c r="Q66" s="54"/>
      <c r="R66" s="54"/>
    </row>
    <row r="67" spans="1:18" ht="12.75" customHeight="1" x14ac:dyDescent="0.2">
      <c r="A67" s="192">
        <f>B67</f>
        <v>42396</v>
      </c>
      <c r="B67" s="64">
        <f>B65+1</f>
        <v>42396</v>
      </c>
      <c r="C67" s="193"/>
      <c r="D67" s="196"/>
      <c r="E67" s="196"/>
      <c r="F67" s="196"/>
      <c r="G67" s="197"/>
      <c r="H67" s="54"/>
      <c r="I67" s="54"/>
      <c r="J67" s="54"/>
      <c r="K67" s="54"/>
      <c r="L67" s="54"/>
      <c r="M67" s="54"/>
      <c r="N67" s="54"/>
      <c r="O67" s="54"/>
      <c r="P67" s="54"/>
      <c r="Q67" s="54"/>
      <c r="R67" s="54"/>
    </row>
    <row r="68" spans="1:18" ht="12.75" customHeight="1" x14ac:dyDescent="0.2">
      <c r="A68" s="192"/>
      <c r="B68" s="65"/>
      <c r="C68" s="193"/>
      <c r="D68" s="196"/>
      <c r="E68" s="196"/>
      <c r="F68" s="196"/>
      <c r="G68" s="197"/>
      <c r="H68" s="54"/>
      <c r="I68" s="66"/>
      <c r="J68" s="54"/>
      <c r="K68" s="54"/>
      <c r="L68" s="54"/>
      <c r="M68" s="54"/>
      <c r="N68" s="54"/>
      <c r="O68" s="54"/>
      <c r="P68" s="54"/>
      <c r="Q68" s="54"/>
      <c r="R68" s="54"/>
    </row>
    <row r="69" spans="1:18" ht="12.75" customHeight="1" x14ac:dyDescent="0.2">
      <c r="A69" s="192">
        <f>B69</f>
        <v>42397</v>
      </c>
      <c r="B69" s="64">
        <f>B67+1</f>
        <v>42397</v>
      </c>
      <c r="C69" s="193"/>
      <c r="D69" s="196"/>
      <c r="E69" s="196"/>
      <c r="F69" s="196"/>
      <c r="G69" s="197"/>
      <c r="H69" s="54"/>
      <c r="I69" s="54"/>
      <c r="J69" s="54"/>
      <c r="K69" s="54"/>
      <c r="L69" s="54"/>
      <c r="M69" s="54"/>
      <c r="N69" s="54"/>
      <c r="O69" s="54"/>
      <c r="P69" s="54"/>
      <c r="Q69" s="54"/>
      <c r="R69" s="54"/>
    </row>
    <row r="70" spans="1:18" ht="12.75" customHeight="1" x14ac:dyDescent="0.2">
      <c r="A70" s="192"/>
      <c r="B70" s="65"/>
      <c r="C70" s="193"/>
      <c r="D70" s="196"/>
      <c r="E70" s="196"/>
      <c r="F70" s="196"/>
      <c r="G70" s="197"/>
      <c r="H70" s="54"/>
      <c r="I70" s="66"/>
      <c r="J70" s="54"/>
      <c r="K70" s="54"/>
      <c r="L70" s="54"/>
      <c r="M70" s="54"/>
      <c r="N70" s="54"/>
      <c r="O70" s="54"/>
      <c r="P70" s="54"/>
      <c r="Q70" s="54"/>
      <c r="R70" s="54"/>
    </row>
    <row r="71" spans="1:18" ht="12.75" customHeight="1" x14ac:dyDescent="0.2">
      <c r="A71" s="192">
        <f>B71</f>
        <v>42398</v>
      </c>
      <c r="B71" s="64">
        <f>B69+1</f>
        <v>42398</v>
      </c>
      <c r="C71" s="193"/>
      <c r="D71" s="196"/>
      <c r="E71" s="196" t="s">
        <v>322</v>
      </c>
      <c r="F71" s="196" t="s">
        <v>295</v>
      </c>
      <c r="G71" s="197"/>
      <c r="H71" s="54"/>
      <c r="I71" s="54"/>
      <c r="J71" s="54"/>
      <c r="K71" s="54"/>
      <c r="L71" s="54"/>
      <c r="M71" s="54"/>
      <c r="N71" s="54"/>
      <c r="O71" s="54"/>
      <c r="P71" s="54"/>
      <c r="Q71" s="54"/>
      <c r="R71" s="54"/>
    </row>
    <row r="72" spans="1:18" ht="12.75" customHeight="1" x14ac:dyDescent="0.2">
      <c r="A72" s="192"/>
      <c r="B72" s="65"/>
      <c r="C72" s="193"/>
      <c r="D72" s="196"/>
      <c r="E72" s="196"/>
      <c r="F72" s="196"/>
      <c r="G72" s="197"/>
      <c r="H72" s="54"/>
      <c r="I72" s="66"/>
      <c r="J72" s="54"/>
      <c r="K72" s="54"/>
      <c r="L72" s="54"/>
      <c r="M72" s="54"/>
      <c r="N72" s="54"/>
      <c r="O72" s="54"/>
      <c r="P72" s="54"/>
      <c r="Q72" s="54"/>
      <c r="R72" s="54"/>
    </row>
    <row r="73" spans="1:18" ht="12.75" customHeight="1" x14ac:dyDescent="0.2">
      <c r="A73" s="192">
        <f>B73</f>
        <v>42399</v>
      </c>
      <c r="B73" s="64">
        <f>B71+1</f>
        <v>42399</v>
      </c>
      <c r="C73" s="193"/>
      <c r="D73" s="196"/>
      <c r="E73" s="196"/>
      <c r="F73" s="196"/>
      <c r="G73" s="197"/>
      <c r="H73" s="54"/>
      <c r="I73" s="54"/>
      <c r="J73" s="54"/>
      <c r="K73" s="54"/>
      <c r="L73" s="54"/>
      <c r="M73" s="54"/>
      <c r="N73" s="54"/>
      <c r="O73" s="54"/>
      <c r="P73" s="54"/>
      <c r="Q73" s="54"/>
      <c r="R73" s="54"/>
    </row>
    <row r="74" spans="1:18" ht="12.75" customHeight="1" x14ac:dyDescent="0.2">
      <c r="A74" s="192"/>
      <c r="B74" s="65"/>
      <c r="C74" s="193"/>
      <c r="D74" s="196"/>
      <c r="E74" s="196"/>
      <c r="F74" s="196"/>
      <c r="G74" s="197"/>
      <c r="H74" s="54"/>
      <c r="I74" s="66"/>
      <c r="J74" s="54"/>
      <c r="K74" s="54"/>
      <c r="L74" s="54"/>
      <c r="M74" s="54"/>
      <c r="N74" s="54"/>
      <c r="O74" s="54"/>
      <c r="P74" s="54"/>
      <c r="Q74" s="54"/>
      <c r="R74" s="54"/>
    </row>
    <row r="75" spans="1:18" ht="12.75" customHeight="1" x14ac:dyDescent="0.2">
      <c r="A75" s="192">
        <f>B75</f>
        <v>42400</v>
      </c>
      <c r="B75" s="64">
        <f>B73+1</f>
        <v>42400</v>
      </c>
      <c r="C75" s="193"/>
      <c r="D75" s="196"/>
      <c r="E75" s="196"/>
      <c r="F75" s="196"/>
      <c r="G75" s="197"/>
      <c r="H75" s="54"/>
      <c r="I75" s="54"/>
      <c r="J75" s="54"/>
      <c r="K75" s="54"/>
      <c r="L75" s="54"/>
      <c r="M75" s="54"/>
      <c r="N75" s="54"/>
      <c r="O75" s="54"/>
      <c r="P75" s="54"/>
      <c r="Q75" s="54"/>
      <c r="R75" s="54"/>
    </row>
    <row r="76" spans="1:18" ht="12.75" customHeight="1" x14ac:dyDescent="0.2">
      <c r="A76" s="192"/>
      <c r="B76" s="65"/>
      <c r="C76" s="193"/>
      <c r="D76" s="196"/>
      <c r="E76" s="196"/>
      <c r="F76" s="196"/>
      <c r="G76" s="197"/>
      <c r="H76" s="54"/>
      <c r="I76" s="66"/>
      <c r="J76" s="54"/>
      <c r="K76" s="54"/>
      <c r="L76" s="54"/>
      <c r="M76" s="54"/>
      <c r="N76" s="54"/>
      <c r="O76" s="54"/>
      <c r="P76" s="54"/>
      <c r="Q76" s="54"/>
      <c r="R76" s="54"/>
    </row>
    <row r="77" spans="1:18" ht="12.75" customHeight="1" x14ac:dyDescent="0.2">
      <c r="A77" s="192">
        <f>B77</f>
        <v>42401</v>
      </c>
      <c r="B77" s="64">
        <f>B75+1</f>
        <v>42401</v>
      </c>
      <c r="C77" s="193"/>
      <c r="D77" s="196"/>
      <c r="E77" s="196"/>
      <c r="F77" s="196"/>
      <c r="G77" s="197"/>
      <c r="H77" s="54"/>
      <c r="I77" s="54"/>
      <c r="J77" s="54"/>
      <c r="K77" s="54"/>
      <c r="L77" s="54"/>
      <c r="M77" s="54"/>
      <c r="N77" s="54"/>
      <c r="O77" s="54"/>
      <c r="P77" s="54"/>
      <c r="Q77" s="54"/>
      <c r="R77" s="54"/>
    </row>
    <row r="78" spans="1:18" ht="12.75" customHeight="1" x14ac:dyDescent="0.2">
      <c r="A78" s="192"/>
      <c r="B78" s="65"/>
      <c r="C78" s="193"/>
      <c r="D78" s="196"/>
      <c r="E78" s="196"/>
      <c r="F78" s="196"/>
      <c r="G78" s="197"/>
      <c r="H78" s="54"/>
      <c r="I78" s="66"/>
      <c r="J78" s="54"/>
      <c r="K78" s="54"/>
      <c r="L78" s="54"/>
      <c r="M78" s="54"/>
      <c r="N78" s="54"/>
      <c r="O78" s="54"/>
      <c r="P78" s="54"/>
      <c r="Q78" s="54"/>
      <c r="R78" s="54"/>
    </row>
    <row r="79" spans="1:18" ht="12.75" customHeight="1" x14ac:dyDescent="0.2">
      <c r="A79" s="192">
        <f>B79</f>
        <v>42402</v>
      </c>
      <c r="B79" s="64">
        <f>B77+1</f>
        <v>42402</v>
      </c>
      <c r="C79" s="193"/>
      <c r="D79" s="196"/>
      <c r="E79" s="196"/>
      <c r="F79" s="196"/>
      <c r="G79" s="197"/>
      <c r="H79" s="54"/>
      <c r="I79" s="54"/>
      <c r="J79" s="54"/>
      <c r="K79" s="54"/>
      <c r="L79" s="54"/>
      <c r="M79" s="54"/>
      <c r="N79" s="54"/>
      <c r="O79" s="54"/>
      <c r="P79" s="54"/>
      <c r="Q79" s="54"/>
      <c r="R79" s="54"/>
    </row>
    <row r="80" spans="1:18" ht="12.75" customHeight="1" x14ac:dyDescent="0.2">
      <c r="A80" s="192"/>
      <c r="B80" s="65"/>
      <c r="C80" s="193"/>
      <c r="D80" s="196"/>
      <c r="E80" s="196"/>
      <c r="F80" s="196"/>
      <c r="G80" s="197"/>
      <c r="H80" s="54"/>
      <c r="I80" s="66"/>
      <c r="J80" s="54"/>
      <c r="K80" s="54"/>
      <c r="L80" s="54"/>
      <c r="M80" s="54"/>
      <c r="N80" s="54"/>
      <c r="O80" s="54"/>
      <c r="P80" s="54"/>
      <c r="Q80" s="54"/>
      <c r="R80" s="54"/>
    </row>
    <row r="81" spans="1:18" ht="12.75" customHeight="1" x14ac:dyDescent="0.2">
      <c r="A81" s="192">
        <f>B81</f>
        <v>42403</v>
      </c>
      <c r="B81" s="64">
        <f>B79+1</f>
        <v>42403</v>
      </c>
      <c r="C81" s="193"/>
      <c r="D81" s="196"/>
      <c r="E81" s="196"/>
      <c r="F81" s="196" t="s">
        <v>277</v>
      </c>
      <c r="G81" s="197"/>
      <c r="H81" s="54"/>
      <c r="I81" s="54"/>
      <c r="J81" s="54"/>
      <c r="K81" s="54"/>
      <c r="L81" s="54"/>
      <c r="M81" s="54"/>
      <c r="N81" s="54"/>
      <c r="O81" s="54"/>
      <c r="P81" s="54"/>
      <c r="Q81" s="54"/>
      <c r="R81" s="54"/>
    </row>
    <row r="82" spans="1:18" ht="12.75" customHeight="1" x14ac:dyDescent="0.2">
      <c r="A82" s="192"/>
      <c r="B82" s="65"/>
      <c r="C82" s="193"/>
      <c r="D82" s="196"/>
      <c r="E82" s="196"/>
      <c r="F82" s="196"/>
      <c r="G82" s="197"/>
      <c r="H82" s="54"/>
      <c r="I82" s="66"/>
      <c r="J82" s="54"/>
      <c r="K82" s="54"/>
      <c r="L82" s="54"/>
      <c r="M82" s="54"/>
      <c r="N82" s="54"/>
      <c r="O82" s="54"/>
      <c r="P82" s="54"/>
      <c r="Q82" s="54"/>
      <c r="R82" s="54"/>
    </row>
    <row r="83" spans="1:18" ht="12.75" customHeight="1" x14ac:dyDescent="0.2">
      <c r="A83" s="192">
        <f>B83</f>
        <v>42404</v>
      </c>
      <c r="B83" s="64">
        <f>B81+1</f>
        <v>42404</v>
      </c>
      <c r="C83" s="193"/>
      <c r="D83" s="196"/>
      <c r="E83" s="196"/>
      <c r="F83" s="196"/>
      <c r="G83" s="197"/>
      <c r="H83" s="54"/>
      <c r="I83" s="54"/>
      <c r="J83" s="54"/>
      <c r="K83" s="54"/>
      <c r="L83" s="54"/>
      <c r="M83" s="54"/>
      <c r="N83" s="54"/>
      <c r="O83" s="54"/>
      <c r="P83" s="54"/>
      <c r="Q83" s="54"/>
      <c r="R83" s="54"/>
    </row>
    <row r="84" spans="1:18" ht="12.75" customHeight="1" x14ac:dyDescent="0.2">
      <c r="A84" s="192"/>
      <c r="B84" s="65"/>
      <c r="C84" s="193"/>
      <c r="D84" s="196"/>
      <c r="E84" s="196"/>
      <c r="F84" s="196"/>
      <c r="G84" s="197"/>
      <c r="H84" s="54"/>
      <c r="I84" s="66"/>
      <c r="J84" s="54"/>
      <c r="K84" s="54"/>
      <c r="L84" s="54"/>
      <c r="M84" s="54"/>
      <c r="N84" s="54"/>
      <c r="O84" s="54"/>
      <c r="P84" s="54"/>
      <c r="Q84" s="54"/>
      <c r="R84" s="54"/>
    </row>
    <row r="85" spans="1:18" ht="12.75" customHeight="1" x14ac:dyDescent="0.2">
      <c r="A85" s="192">
        <f>B85</f>
        <v>42405</v>
      </c>
      <c r="B85" s="64">
        <f>B83+1</f>
        <v>42405</v>
      </c>
      <c r="C85" s="193"/>
      <c r="D85" s="196"/>
      <c r="E85" s="196" t="s">
        <v>322</v>
      </c>
      <c r="F85" s="196"/>
      <c r="G85" s="197"/>
      <c r="H85" s="54"/>
      <c r="I85" s="54"/>
      <c r="J85" s="54"/>
      <c r="K85" s="54"/>
      <c r="L85" s="54"/>
      <c r="M85" s="54"/>
      <c r="N85" s="54"/>
      <c r="O85" s="54"/>
      <c r="P85" s="54"/>
      <c r="Q85" s="54"/>
      <c r="R85" s="54"/>
    </row>
    <row r="86" spans="1:18" ht="12.75" customHeight="1" x14ac:dyDescent="0.2">
      <c r="A86" s="192"/>
      <c r="B86" s="65"/>
      <c r="C86" s="193"/>
      <c r="D86" s="196"/>
      <c r="E86" s="196"/>
      <c r="F86" s="196"/>
      <c r="G86" s="197"/>
      <c r="H86" s="54"/>
      <c r="I86" s="66"/>
      <c r="J86" s="54"/>
      <c r="K86" s="54"/>
      <c r="L86" s="54"/>
      <c r="M86" s="54"/>
      <c r="N86" s="54"/>
      <c r="O86" s="54"/>
      <c r="P86" s="54"/>
      <c r="Q86" s="54"/>
      <c r="R86" s="54"/>
    </row>
    <row r="87" spans="1:18" ht="12.75" customHeight="1" x14ac:dyDescent="0.2">
      <c r="A87" s="192">
        <f>B87</f>
        <v>42406</v>
      </c>
      <c r="B87" s="64">
        <f>B85+1</f>
        <v>42406</v>
      </c>
      <c r="C87" s="193"/>
      <c r="D87" s="196"/>
      <c r="E87" s="196"/>
      <c r="F87" s="196" t="s">
        <v>326</v>
      </c>
      <c r="G87" s="197" t="s">
        <v>158</v>
      </c>
      <c r="H87" s="54"/>
      <c r="I87" s="54"/>
      <c r="J87" s="54"/>
      <c r="K87" s="54"/>
      <c r="L87" s="54"/>
      <c r="M87" s="54"/>
      <c r="N87" s="54"/>
      <c r="O87" s="54"/>
      <c r="P87" s="54"/>
      <c r="Q87" s="54"/>
      <c r="R87" s="54"/>
    </row>
    <row r="88" spans="1:18" ht="12.75" customHeight="1" x14ac:dyDescent="0.2">
      <c r="A88" s="192"/>
      <c r="B88" s="65"/>
      <c r="C88" s="193"/>
      <c r="D88" s="196"/>
      <c r="E88" s="196"/>
      <c r="F88" s="196"/>
      <c r="G88" s="197"/>
      <c r="H88" s="54"/>
      <c r="I88" s="66"/>
      <c r="J88" s="54"/>
      <c r="K88" s="54"/>
      <c r="L88" s="54"/>
      <c r="M88" s="54"/>
      <c r="N88" s="54"/>
      <c r="O88" s="54"/>
      <c r="P88" s="54"/>
      <c r="Q88" s="54"/>
      <c r="R88" s="54"/>
    </row>
    <row r="89" spans="1:18" ht="12.75" customHeight="1" x14ac:dyDescent="0.2">
      <c r="A89" s="192">
        <f>B89</f>
        <v>42407</v>
      </c>
      <c r="B89" s="64">
        <f>B87+1</f>
        <v>42407</v>
      </c>
      <c r="C89" s="193"/>
      <c r="D89" s="196"/>
      <c r="E89" s="196"/>
      <c r="F89" s="196"/>
      <c r="G89" s="197"/>
      <c r="H89" s="54"/>
      <c r="I89" s="54"/>
      <c r="J89" s="54"/>
      <c r="K89" s="54"/>
      <c r="L89" s="54"/>
      <c r="M89" s="54"/>
      <c r="N89" s="54"/>
      <c r="O89" s="54"/>
      <c r="P89" s="54"/>
      <c r="Q89" s="54"/>
      <c r="R89" s="54"/>
    </row>
    <row r="90" spans="1:18" ht="12.75" customHeight="1" x14ac:dyDescent="0.2">
      <c r="A90" s="192"/>
      <c r="B90" s="65"/>
      <c r="C90" s="193"/>
      <c r="D90" s="196"/>
      <c r="E90" s="196"/>
      <c r="F90" s="196"/>
      <c r="G90" s="197"/>
      <c r="H90" s="54"/>
      <c r="I90" s="66"/>
      <c r="J90" s="54"/>
      <c r="K90" s="54"/>
      <c r="L90" s="54"/>
      <c r="M90" s="54"/>
      <c r="N90" s="54"/>
      <c r="O90" s="54"/>
      <c r="P90" s="54"/>
      <c r="Q90" s="54"/>
      <c r="R90" s="54"/>
    </row>
    <row r="91" spans="1:18" ht="12.75" customHeight="1" x14ac:dyDescent="0.2">
      <c r="A91" s="192">
        <f>B91</f>
        <v>42408</v>
      </c>
      <c r="B91" s="64">
        <f>B89+1</f>
        <v>42408</v>
      </c>
      <c r="C91" s="193"/>
      <c r="D91" s="196"/>
      <c r="E91" s="196"/>
      <c r="F91" s="196"/>
      <c r="G91" s="197"/>
      <c r="H91" s="54"/>
      <c r="I91" s="54"/>
      <c r="J91" s="54"/>
      <c r="K91" s="54"/>
      <c r="L91" s="54"/>
      <c r="M91" s="54"/>
      <c r="N91" s="54"/>
      <c r="O91" s="54"/>
      <c r="P91" s="54"/>
      <c r="Q91" s="54"/>
      <c r="R91" s="54"/>
    </row>
    <row r="92" spans="1:18" ht="12.75" customHeight="1" x14ac:dyDescent="0.2">
      <c r="A92" s="192"/>
      <c r="B92" s="65"/>
      <c r="C92" s="193"/>
      <c r="D92" s="196"/>
      <c r="E92" s="196"/>
      <c r="F92" s="196"/>
      <c r="G92" s="197"/>
      <c r="H92" s="54"/>
      <c r="I92" s="66"/>
      <c r="J92" s="54"/>
      <c r="K92" s="54"/>
      <c r="L92" s="54"/>
      <c r="M92" s="54"/>
      <c r="N92" s="54"/>
      <c r="O92" s="54"/>
      <c r="P92" s="54"/>
      <c r="Q92" s="54"/>
      <c r="R92" s="54"/>
    </row>
    <row r="93" spans="1:18" ht="12.75" customHeight="1" x14ac:dyDescent="0.2">
      <c r="A93" s="192">
        <f>B93</f>
        <v>42409</v>
      </c>
      <c r="B93" s="64">
        <f>B91+1</f>
        <v>42409</v>
      </c>
      <c r="C93" s="193"/>
      <c r="D93" s="196"/>
      <c r="E93" s="196"/>
      <c r="F93" s="196"/>
      <c r="G93" s="197"/>
      <c r="H93" s="54"/>
      <c r="I93" s="54"/>
      <c r="J93" s="54"/>
      <c r="K93" s="54"/>
      <c r="L93" s="54"/>
      <c r="M93" s="54"/>
      <c r="N93" s="54"/>
      <c r="O93" s="54"/>
      <c r="P93" s="54"/>
      <c r="Q93" s="54"/>
      <c r="R93" s="54"/>
    </row>
    <row r="94" spans="1:18" ht="12.75" customHeight="1" x14ac:dyDescent="0.2">
      <c r="A94" s="192"/>
      <c r="B94" s="65"/>
      <c r="C94" s="193"/>
      <c r="D94" s="196"/>
      <c r="E94" s="196"/>
      <c r="F94" s="196"/>
      <c r="G94" s="197"/>
      <c r="H94" s="54"/>
      <c r="I94" s="66"/>
      <c r="J94" s="54"/>
      <c r="K94" s="54"/>
      <c r="L94" s="54"/>
      <c r="M94" s="54"/>
      <c r="N94" s="54"/>
      <c r="O94" s="54"/>
      <c r="P94" s="54"/>
      <c r="Q94" s="54"/>
      <c r="R94" s="54"/>
    </row>
    <row r="95" spans="1:18" ht="12.75" customHeight="1" x14ac:dyDescent="0.2">
      <c r="A95" s="192">
        <f>B95</f>
        <v>42410</v>
      </c>
      <c r="B95" s="64">
        <f>B93+1</f>
        <v>42410</v>
      </c>
      <c r="C95" s="193"/>
      <c r="D95" s="196"/>
      <c r="E95" s="196"/>
      <c r="F95" s="196"/>
      <c r="G95" s="197"/>
      <c r="H95" s="54"/>
      <c r="I95" s="54"/>
      <c r="J95" s="54"/>
      <c r="K95" s="54"/>
      <c r="L95" s="54"/>
      <c r="M95" s="54"/>
      <c r="N95" s="54"/>
      <c r="O95" s="54"/>
      <c r="P95" s="54"/>
      <c r="Q95" s="54"/>
      <c r="R95" s="54"/>
    </row>
    <row r="96" spans="1:18" ht="12.75" customHeight="1" x14ac:dyDescent="0.2">
      <c r="A96" s="192"/>
      <c r="B96" s="65"/>
      <c r="C96" s="193"/>
      <c r="D96" s="196"/>
      <c r="E96" s="196"/>
      <c r="F96" s="196"/>
      <c r="G96" s="197"/>
      <c r="H96" s="54"/>
      <c r="I96" s="66"/>
      <c r="J96" s="54"/>
      <c r="K96" s="54"/>
      <c r="L96" s="54"/>
      <c r="M96" s="54"/>
      <c r="N96" s="54"/>
      <c r="O96" s="54"/>
      <c r="P96" s="54"/>
      <c r="Q96" s="54"/>
      <c r="R96" s="54"/>
    </row>
    <row r="97" spans="1:18" ht="12.75" customHeight="1" x14ac:dyDescent="0.2">
      <c r="A97" s="192">
        <f>B97</f>
        <v>42411</v>
      </c>
      <c r="B97" s="64">
        <f>B95+1</f>
        <v>42411</v>
      </c>
      <c r="C97" s="193"/>
      <c r="D97" s="196"/>
      <c r="E97" s="196"/>
      <c r="F97" s="196"/>
      <c r="G97" s="197"/>
      <c r="H97" s="54"/>
      <c r="I97" s="54"/>
      <c r="J97" s="54"/>
      <c r="K97" s="54"/>
      <c r="L97" s="54"/>
      <c r="M97" s="54"/>
      <c r="N97" s="54"/>
      <c r="O97" s="54"/>
      <c r="P97" s="54"/>
      <c r="Q97" s="54"/>
      <c r="R97" s="54"/>
    </row>
    <row r="98" spans="1:18" ht="12.75" customHeight="1" x14ac:dyDescent="0.2">
      <c r="A98" s="192"/>
      <c r="B98" s="65"/>
      <c r="C98" s="193"/>
      <c r="D98" s="196"/>
      <c r="E98" s="196"/>
      <c r="F98" s="196"/>
      <c r="G98" s="197"/>
      <c r="H98" s="54"/>
      <c r="I98" s="66"/>
      <c r="J98" s="54"/>
      <c r="K98" s="54"/>
      <c r="L98" s="54"/>
      <c r="M98" s="54"/>
      <c r="N98" s="54"/>
      <c r="O98" s="54"/>
      <c r="P98" s="54"/>
      <c r="Q98" s="54"/>
      <c r="R98" s="54"/>
    </row>
    <row r="99" spans="1:18" ht="12.75" customHeight="1" x14ac:dyDescent="0.2">
      <c r="A99" s="192">
        <f>B99</f>
        <v>42412</v>
      </c>
      <c r="B99" s="64">
        <f>B97+1</f>
        <v>42412</v>
      </c>
      <c r="C99" s="193"/>
      <c r="D99" s="196" t="s">
        <v>327</v>
      </c>
      <c r="E99" s="196" t="s">
        <v>322</v>
      </c>
      <c r="F99" s="196" t="s">
        <v>328</v>
      </c>
      <c r="G99" s="197"/>
      <c r="H99" s="54"/>
      <c r="I99" s="54"/>
      <c r="J99" s="54"/>
      <c r="K99" s="54"/>
      <c r="L99" s="54"/>
      <c r="M99" s="54"/>
      <c r="N99" s="54"/>
      <c r="O99" s="54"/>
      <c r="P99" s="54"/>
      <c r="Q99" s="54"/>
      <c r="R99" s="54"/>
    </row>
    <row r="100" spans="1:18" ht="12.75" customHeight="1" x14ac:dyDescent="0.2">
      <c r="A100" s="192"/>
      <c r="B100" s="65"/>
      <c r="C100" s="193"/>
      <c r="D100" s="196"/>
      <c r="E100" s="196"/>
      <c r="F100" s="196"/>
      <c r="G100" s="197"/>
      <c r="H100" s="54"/>
      <c r="I100" s="66"/>
      <c r="J100" s="54"/>
      <c r="K100" s="54"/>
      <c r="L100" s="54"/>
      <c r="M100" s="54"/>
      <c r="N100" s="54"/>
      <c r="O100" s="54"/>
      <c r="P100" s="54"/>
      <c r="Q100" s="54"/>
      <c r="R100" s="54"/>
    </row>
    <row r="101" spans="1:18" ht="12.75" customHeight="1" x14ac:dyDescent="0.2">
      <c r="A101" s="192">
        <f>B101</f>
        <v>42413</v>
      </c>
      <c r="B101" s="64">
        <f>B99+1</f>
        <v>42413</v>
      </c>
      <c r="C101" s="193"/>
      <c r="D101" s="196"/>
      <c r="E101" s="196"/>
      <c r="F101" s="196"/>
      <c r="G101" s="197"/>
      <c r="H101" s="54"/>
      <c r="I101" s="54"/>
      <c r="J101" s="54"/>
      <c r="K101" s="54"/>
      <c r="L101" s="54"/>
      <c r="M101" s="54"/>
      <c r="N101" s="54"/>
      <c r="O101" s="54"/>
      <c r="P101" s="54"/>
      <c r="Q101" s="54"/>
      <c r="R101" s="54"/>
    </row>
    <row r="102" spans="1:18" ht="12.75" customHeight="1" x14ac:dyDescent="0.2">
      <c r="A102" s="192"/>
      <c r="B102" s="65"/>
      <c r="C102" s="193"/>
      <c r="D102" s="196"/>
      <c r="E102" s="196"/>
      <c r="F102" s="196"/>
      <c r="G102" s="197"/>
      <c r="H102" s="54"/>
      <c r="I102" s="66"/>
      <c r="J102" s="54"/>
      <c r="K102" s="54"/>
      <c r="L102" s="54"/>
      <c r="M102" s="54"/>
      <c r="N102" s="54"/>
      <c r="O102" s="54"/>
      <c r="P102" s="54"/>
      <c r="Q102" s="54"/>
      <c r="R102" s="54"/>
    </row>
    <row r="103" spans="1:18" ht="12.75" customHeight="1" x14ac:dyDescent="0.2">
      <c r="A103" s="192">
        <f>B103</f>
        <v>42414</v>
      </c>
      <c r="B103" s="64">
        <f>B101+1</f>
        <v>42414</v>
      </c>
      <c r="C103" s="193"/>
      <c r="D103" s="196"/>
      <c r="E103" s="196"/>
      <c r="F103" s="196"/>
      <c r="G103" s="197"/>
      <c r="H103" s="54"/>
      <c r="I103" s="54"/>
      <c r="J103" s="54"/>
      <c r="K103" s="54"/>
      <c r="L103" s="54"/>
      <c r="M103" s="54"/>
      <c r="N103" s="54"/>
      <c r="O103" s="54"/>
      <c r="P103" s="54"/>
      <c r="Q103" s="54"/>
      <c r="R103" s="54"/>
    </row>
    <row r="104" spans="1:18" ht="12.75" customHeight="1" x14ac:dyDescent="0.2">
      <c r="A104" s="192"/>
      <c r="B104" s="65"/>
      <c r="C104" s="193"/>
      <c r="D104" s="196"/>
      <c r="E104" s="196"/>
      <c r="F104" s="196"/>
      <c r="G104" s="197"/>
      <c r="H104" s="54"/>
      <c r="I104" s="66"/>
      <c r="J104" s="54"/>
      <c r="K104" s="54"/>
      <c r="L104" s="54"/>
      <c r="M104" s="54"/>
      <c r="N104" s="54"/>
      <c r="O104" s="54"/>
      <c r="P104" s="54"/>
      <c r="Q104" s="54"/>
      <c r="R104" s="54"/>
    </row>
    <row r="105" spans="1:18" ht="12.75" customHeight="1" x14ac:dyDescent="0.2">
      <c r="A105" s="192">
        <f>B105</f>
        <v>42415</v>
      </c>
      <c r="B105" s="64">
        <f>B103+1</f>
        <v>42415</v>
      </c>
      <c r="C105" s="193"/>
      <c r="D105" s="196"/>
      <c r="E105" s="196"/>
      <c r="F105" s="196"/>
      <c r="G105" s="197"/>
      <c r="H105" s="54"/>
      <c r="I105" s="54"/>
      <c r="J105" s="54"/>
      <c r="K105" s="54"/>
      <c r="L105" s="54"/>
      <c r="M105" s="54"/>
      <c r="N105" s="54"/>
      <c r="O105" s="54"/>
      <c r="P105" s="54"/>
      <c r="Q105" s="54"/>
      <c r="R105" s="54"/>
    </row>
    <row r="106" spans="1:18" ht="12.75" customHeight="1" x14ac:dyDescent="0.2">
      <c r="A106" s="192"/>
      <c r="B106" s="65"/>
      <c r="C106" s="193"/>
      <c r="D106" s="196"/>
      <c r="E106" s="196"/>
      <c r="F106" s="196"/>
      <c r="G106" s="197"/>
      <c r="H106" s="54"/>
      <c r="I106" s="66"/>
      <c r="J106" s="54"/>
      <c r="K106" s="54"/>
      <c r="L106" s="54"/>
      <c r="M106" s="54"/>
      <c r="N106" s="54"/>
      <c r="O106" s="54"/>
      <c r="P106" s="54"/>
      <c r="Q106" s="54"/>
      <c r="R106" s="54"/>
    </row>
    <row r="107" spans="1:18" ht="12.75" customHeight="1" x14ac:dyDescent="0.2">
      <c r="A107" s="192">
        <f>B107</f>
        <v>42416</v>
      </c>
      <c r="B107" s="64">
        <f>B105+1</f>
        <v>42416</v>
      </c>
      <c r="C107" s="193"/>
      <c r="D107" s="196"/>
      <c r="E107" s="196"/>
      <c r="F107" s="196"/>
      <c r="G107" s="197"/>
      <c r="H107" s="54"/>
      <c r="I107" s="54"/>
      <c r="J107" s="54"/>
      <c r="K107" s="54"/>
      <c r="L107" s="54"/>
      <c r="M107" s="54"/>
      <c r="N107" s="54"/>
      <c r="O107" s="54"/>
      <c r="P107" s="54"/>
      <c r="Q107" s="54"/>
      <c r="R107" s="54"/>
    </row>
    <row r="108" spans="1:18" ht="12.75" customHeight="1" x14ac:dyDescent="0.2">
      <c r="A108" s="192"/>
      <c r="B108" s="65"/>
      <c r="C108" s="193"/>
      <c r="D108" s="196"/>
      <c r="E108" s="196"/>
      <c r="F108" s="196"/>
      <c r="G108" s="197"/>
      <c r="H108" s="54"/>
      <c r="I108" s="66"/>
      <c r="J108" s="54"/>
      <c r="K108" s="54"/>
      <c r="L108" s="54"/>
      <c r="M108" s="54"/>
      <c r="N108" s="54"/>
      <c r="O108" s="54"/>
      <c r="P108" s="54"/>
      <c r="Q108" s="54"/>
      <c r="R108" s="54"/>
    </row>
    <row r="109" spans="1:18" ht="12.75" customHeight="1" x14ac:dyDescent="0.2">
      <c r="A109" s="192">
        <f>B109</f>
        <v>42417</v>
      </c>
      <c r="B109" s="64">
        <f>B107+1</f>
        <v>42417</v>
      </c>
      <c r="C109" s="193"/>
      <c r="D109" s="196"/>
      <c r="E109" s="196"/>
      <c r="F109" s="196"/>
      <c r="G109" s="197"/>
      <c r="H109" s="54"/>
      <c r="I109" s="54"/>
      <c r="J109" s="54"/>
      <c r="K109" s="54"/>
      <c r="L109" s="54"/>
      <c r="M109" s="54"/>
      <c r="N109" s="54"/>
      <c r="O109" s="54"/>
      <c r="P109" s="54"/>
      <c r="Q109" s="54"/>
      <c r="R109" s="54"/>
    </row>
    <row r="110" spans="1:18" ht="12.75" customHeight="1" x14ac:dyDescent="0.2">
      <c r="A110" s="192"/>
      <c r="B110" s="65"/>
      <c r="C110" s="193"/>
      <c r="D110" s="196"/>
      <c r="E110" s="196"/>
      <c r="F110" s="196"/>
      <c r="G110" s="197"/>
      <c r="H110" s="54"/>
      <c r="I110" s="66"/>
      <c r="J110" s="54"/>
      <c r="K110" s="54"/>
      <c r="L110" s="54"/>
      <c r="M110" s="54"/>
      <c r="N110" s="54"/>
      <c r="O110" s="54"/>
      <c r="P110" s="54"/>
      <c r="Q110" s="54"/>
      <c r="R110" s="54"/>
    </row>
    <row r="111" spans="1:18" ht="12.75" customHeight="1" x14ac:dyDescent="0.2">
      <c r="A111" s="192">
        <f>B111</f>
        <v>42418</v>
      </c>
      <c r="B111" s="64">
        <f>B109+1</f>
        <v>42418</v>
      </c>
      <c r="C111" s="193"/>
      <c r="D111" s="196"/>
      <c r="E111" s="196"/>
      <c r="F111" s="196"/>
      <c r="G111" s="197"/>
      <c r="H111" s="54"/>
      <c r="I111" s="54"/>
      <c r="J111" s="54"/>
      <c r="K111" s="54"/>
      <c r="L111" s="54"/>
      <c r="M111" s="54"/>
      <c r="N111" s="54"/>
      <c r="O111" s="54"/>
      <c r="P111" s="54"/>
      <c r="Q111" s="54"/>
      <c r="R111" s="54"/>
    </row>
    <row r="112" spans="1:18" ht="12.75" customHeight="1" x14ac:dyDescent="0.2">
      <c r="A112" s="192"/>
      <c r="B112" s="65"/>
      <c r="C112" s="193"/>
      <c r="D112" s="196"/>
      <c r="E112" s="196"/>
      <c r="F112" s="196"/>
      <c r="G112" s="197"/>
      <c r="H112" s="54"/>
      <c r="I112" s="66"/>
      <c r="J112" s="54"/>
      <c r="K112" s="54"/>
      <c r="L112" s="54"/>
      <c r="M112" s="54"/>
      <c r="N112" s="54"/>
      <c r="O112" s="54"/>
      <c r="P112" s="54"/>
      <c r="Q112" s="54"/>
      <c r="R112" s="54"/>
    </row>
    <row r="113" spans="1:18" ht="12.75" customHeight="1" x14ac:dyDescent="0.2">
      <c r="A113" s="192">
        <f>B113</f>
        <v>42419</v>
      </c>
      <c r="B113" s="64">
        <f>B111+1</f>
        <v>42419</v>
      </c>
      <c r="C113" s="193"/>
      <c r="D113" s="196" t="s">
        <v>198</v>
      </c>
      <c r="E113" s="196" t="s">
        <v>322</v>
      </c>
      <c r="F113" s="196"/>
      <c r="G113" s="197"/>
      <c r="H113" s="54"/>
      <c r="I113" s="54"/>
      <c r="J113" s="54"/>
      <c r="K113" s="54"/>
      <c r="L113" s="54"/>
      <c r="M113" s="54"/>
      <c r="N113" s="54"/>
      <c r="O113" s="54"/>
      <c r="P113" s="54"/>
      <c r="Q113" s="54"/>
      <c r="R113" s="54"/>
    </row>
    <row r="114" spans="1:18" ht="12.75" customHeight="1" x14ac:dyDescent="0.2">
      <c r="A114" s="192"/>
      <c r="B114" s="65"/>
      <c r="C114" s="193"/>
      <c r="D114" s="196"/>
      <c r="E114" s="196"/>
      <c r="F114" s="196"/>
      <c r="G114" s="197"/>
      <c r="H114" s="54"/>
      <c r="I114" s="66"/>
      <c r="J114" s="54"/>
      <c r="K114" s="54"/>
      <c r="L114" s="54"/>
      <c r="M114" s="54"/>
      <c r="N114" s="54"/>
      <c r="O114" s="54"/>
      <c r="P114" s="54"/>
      <c r="Q114" s="54"/>
      <c r="R114" s="54"/>
    </row>
    <row r="115" spans="1:18" ht="12.75" customHeight="1" x14ac:dyDescent="0.2">
      <c r="A115" s="192">
        <f>B115</f>
        <v>42420</v>
      </c>
      <c r="B115" s="64">
        <f>B113+1</f>
        <v>42420</v>
      </c>
      <c r="C115" s="193"/>
      <c r="D115" s="196"/>
      <c r="E115" s="196"/>
      <c r="F115" s="196"/>
      <c r="G115" s="197"/>
      <c r="H115" s="54"/>
      <c r="I115" s="54"/>
      <c r="J115" s="54"/>
      <c r="K115" s="54"/>
      <c r="L115" s="54"/>
      <c r="M115" s="54"/>
      <c r="N115" s="54"/>
      <c r="O115" s="54"/>
      <c r="P115" s="54"/>
      <c r="Q115" s="54"/>
      <c r="R115" s="54"/>
    </row>
    <row r="116" spans="1:18" ht="12.75" customHeight="1" x14ac:dyDescent="0.2">
      <c r="A116" s="192"/>
      <c r="B116" s="65"/>
      <c r="C116" s="193"/>
      <c r="D116" s="196"/>
      <c r="E116" s="196"/>
      <c r="F116" s="196"/>
      <c r="G116" s="197"/>
      <c r="H116" s="54"/>
      <c r="I116" s="66"/>
      <c r="J116" s="54"/>
      <c r="K116" s="54"/>
      <c r="L116" s="54"/>
      <c r="M116" s="54"/>
      <c r="N116" s="54"/>
      <c r="O116" s="54"/>
      <c r="P116" s="54"/>
      <c r="Q116" s="54"/>
      <c r="R116" s="54"/>
    </row>
    <row r="117" spans="1:18" ht="12.75" customHeight="1" x14ac:dyDescent="0.2">
      <c r="A117" s="192">
        <f>B117</f>
        <v>42421</v>
      </c>
      <c r="B117" s="64">
        <f>B115+1</f>
        <v>42421</v>
      </c>
      <c r="C117" s="193"/>
      <c r="D117" s="196"/>
      <c r="E117" s="196"/>
      <c r="F117" s="196" t="s">
        <v>279</v>
      </c>
      <c r="G117" s="197"/>
      <c r="H117" s="54"/>
      <c r="I117" s="54"/>
      <c r="J117" s="54"/>
      <c r="K117" s="54"/>
      <c r="L117" s="54"/>
      <c r="M117" s="54"/>
      <c r="N117" s="54"/>
      <c r="O117" s="54"/>
      <c r="P117" s="54"/>
      <c r="Q117" s="54"/>
      <c r="R117" s="54"/>
    </row>
    <row r="118" spans="1:18" ht="12.75" customHeight="1" x14ac:dyDescent="0.2">
      <c r="A118" s="192"/>
      <c r="B118" s="65"/>
      <c r="C118" s="193"/>
      <c r="D118" s="196"/>
      <c r="E118" s="196"/>
      <c r="F118" s="196"/>
      <c r="G118" s="197"/>
      <c r="H118" s="54"/>
      <c r="I118" s="66"/>
      <c r="J118" s="54"/>
      <c r="K118" s="54"/>
      <c r="L118" s="54"/>
      <c r="M118" s="54"/>
      <c r="N118" s="54"/>
      <c r="O118" s="54"/>
      <c r="P118" s="54"/>
      <c r="Q118" s="54"/>
      <c r="R118" s="54"/>
    </row>
    <row r="119" spans="1:18" ht="12.75" customHeight="1" x14ac:dyDescent="0.2">
      <c r="A119" s="192">
        <f>B119</f>
        <v>42422</v>
      </c>
      <c r="B119" s="64">
        <f>B117+1</f>
        <v>42422</v>
      </c>
      <c r="C119" s="193"/>
      <c r="D119" s="196"/>
      <c r="E119" s="196"/>
      <c r="F119" s="196"/>
      <c r="G119" s="197"/>
      <c r="H119" s="54"/>
      <c r="I119" s="54"/>
      <c r="J119" s="54"/>
      <c r="K119" s="54"/>
      <c r="L119" s="54"/>
      <c r="M119" s="54"/>
      <c r="N119" s="54"/>
      <c r="O119" s="54"/>
      <c r="P119" s="54"/>
      <c r="Q119" s="54"/>
      <c r="R119" s="54"/>
    </row>
    <row r="120" spans="1:18" ht="12.75" customHeight="1" x14ac:dyDescent="0.2">
      <c r="A120" s="192"/>
      <c r="B120" s="65"/>
      <c r="C120" s="193"/>
      <c r="D120" s="196"/>
      <c r="E120" s="196"/>
      <c r="F120" s="196"/>
      <c r="G120" s="197"/>
      <c r="H120" s="54"/>
      <c r="I120" s="66"/>
      <c r="J120" s="54"/>
      <c r="K120" s="54"/>
      <c r="L120" s="54"/>
      <c r="M120" s="54"/>
      <c r="N120" s="54"/>
      <c r="O120" s="54"/>
      <c r="P120" s="54"/>
      <c r="Q120" s="54"/>
      <c r="R120" s="54"/>
    </row>
    <row r="121" spans="1:18" ht="12.75" customHeight="1" x14ac:dyDescent="0.2">
      <c r="A121" s="192">
        <f>B121</f>
        <v>42423</v>
      </c>
      <c r="B121" s="64">
        <f>B119+1</f>
        <v>42423</v>
      </c>
      <c r="C121" s="193"/>
      <c r="D121" s="196"/>
      <c r="E121" s="196"/>
      <c r="F121" s="196"/>
      <c r="G121" s="197"/>
      <c r="H121" s="54"/>
      <c r="I121" s="54"/>
      <c r="J121" s="54"/>
      <c r="K121" s="54"/>
      <c r="L121" s="54"/>
      <c r="M121" s="54"/>
      <c r="N121" s="54"/>
      <c r="O121" s="54"/>
      <c r="P121" s="54"/>
      <c r="Q121" s="54"/>
      <c r="R121" s="54"/>
    </row>
    <row r="122" spans="1:18" ht="12.75" customHeight="1" x14ac:dyDescent="0.2">
      <c r="A122" s="192"/>
      <c r="B122" s="65"/>
      <c r="C122" s="193"/>
      <c r="D122" s="196"/>
      <c r="E122" s="196"/>
      <c r="F122" s="196"/>
      <c r="G122" s="197"/>
      <c r="H122" s="54"/>
      <c r="I122" s="66"/>
      <c r="J122" s="54"/>
      <c r="K122" s="54"/>
      <c r="L122" s="54"/>
      <c r="M122" s="54"/>
      <c r="N122" s="54"/>
      <c r="O122" s="54"/>
      <c r="P122" s="54"/>
      <c r="Q122" s="54"/>
      <c r="R122" s="54"/>
    </row>
    <row r="123" spans="1:18" ht="12.75" customHeight="1" x14ac:dyDescent="0.2">
      <c r="A123" s="192">
        <f>B123</f>
        <v>42424</v>
      </c>
      <c r="B123" s="64">
        <f>B121+1</f>
        <v>42424</v>
      </c>
      <c r="C123" s="193"/>
      <c r="D123" s="196"/>
      <c r="E123" s="196"/>
      <c r="F123" s="196"/>
      <c r="G123" s="197"/>
      <c r="H123" s="54"/>
      <c r="I123" s="54"/>
      <c r="J123" s="54"/>
      <c r="K123" s="54"/>
      <c r="L123" s="54"/>
      <c r="M123" s="54"/>
      <c r="N123" s="54"/>
      <c r="O123" s="54"/>
      <c r="P123" s="54"/>
      <c r="Q123" s="54"/>
      <c r="R123" s="54"/>
    </row>
    <row r="124" spans="1:18" ht="12.75" customHeight="1" x14ac:dyDescent="0.2">
      <c r="A124" s="192"/>
      <c r="B124" s="65"/>
      <c r="C124" s="193"/>
      <c r="D124" s="196"/>
      <c r="E124" s="196"/>
      <c r="F124" s="196"/>
      <c r="G124" s="197"/>
      <c r="H124" s="54"/>
      <c r="I124" s="66"/>
      <c r="J124" s="54"/>
      <c r="K124" s="54"/>
      <c r="L124" s="54"/>
      <c r="M124" s="54"/>
      <c r="N124" s="54"/>
      <c r="O124" s="54"/>
      <c r="P124" s="54"/>
      <c r="Q124" s="54"/>
      <c r="R124" s="54"/>
    </row>
    <row r="125" spans="1:18" ht="12.75" customHeight="1" x14ac:dyDescent="0.2">
      <c r="A125" s="192">
        <f>B125</f>
        <v>42425</v>
      </c>
      <c r="B125" s="64">
        <f>B123+1</f>
        <v>42425</v>
      </c>
      <c r="C125" s="193"/>
      <c r="D125" s="196"/>
      <c r="E125" s="196"/>
      <c r="F125" s="196"/>
      <c r="G125" s="197"/>
      <c r="H125" s="54"/>
      <c r="I125" s="54"/>
      <c r="J125" s="54"/>
      <c r="K125" s="54"/>
      <c r="L125" s="54"/>
      <c r="M125" s="54"/>
      <c r="N125" s="54"/>
      <c r="O125" s="54"/>
      <c r="P125" s="54"/>
      <c r="Q125" s="54"/>
      <c r="R125" s="54"/>
    </row>
    <row r="126" spans="1:18" ht="12.75" customHeight="1" x14ac:dyDescent="0.2">
      <c r="A126" s="192"/>
      <c r="B126" s="65"/>
      <c r="C126" s="193"/>
      <c r="D126" s="196"/>
      <c r="E126" s="196"/>
      <c r="F126" s="196"/>
      <c r="G126" s="197"/>
      <c r="H126" s="54"/>
      <c r="I126" s="66"/>
      <c r="J126" s="54"/>
      <c r="K126" s="54"/>
      <c r="L126" s="54"/>
      <c r="M126" s="54"/>
      <c r="N126" s="54"/>
      <c r="O126" s="54"/>
      <c r="P126" s="54"/>
      <c r="Q126" s="54"/>
      <c r="R126" s="54"/>
    </row>
    <row r="127" spans="1:18" ht="12.75" customHeight="1" x14ac:dyDescent="0.2">
      <c r="A127" s="192">
        <f>B127</f>
        <v>42426</v>
      </c>
      <c r="B127" s="64">
        <f>B125+1</f>
        <v>42426</v>
      </c>
      <c r="C127" s="193"/>
      <c r="D127" s="196"/>
      <c r="E127" s="196" t="s">
        <v>322</v>
      </c>
      <c r="F127" s="196" t="s">
        <v>325</v>
      </c>
      <c r="G127" s="197"/>
      <c r="H127" s="54"/>
      <c r="I127" s="54"/>
      <c r="J127" s="54"/>
      <c r="K127" s="54"/>
      <c r="L127" s="54"/>
      <c r="M127" s="54"/>
      <c r="N127" s="54"/>
      <c r="O127" s="54"/>
      <c r="P127" s="54"/>
      <c r="Q127" s="54"/>
      <c r="R127" s="54"/>
    </row>
    <row r="128" spans="1:18" ht="12.75" customHeight="1" x14ac:dyDescent="0.2">
      <c r="A128" s="192"/>
      <c r="B128" s="65"/>
      <c r="C128" s="193"/>
      <c r="D128" s="196"/>
      <c r="E128" s="196"/>
      <c r="F128" s="196"/>
      <c r="G128" s="197"/>
      <c r="H128" s="54"/>
      <c r="I128" s="66"/>
      <c r="J128" s="54"/>
      <c r="K128" s="54"/>
      <c r="L128" s="54"/>
      <c r="M128" s="54"/>
      <c r="N128" s="54"/>
      <c r="O128" s="54"/>
      <c r="P128" s="54"/>
      <c r="Q128" s="54"/>
      <c r="R128" s="54"/>
    </row>
    <row r="129" spans="1:18" ht="12.75" customHeight="1" x14ac:dyDescent="0.2">
      <c r="A129" s="192">
        <f>B129</f>
        <v>42427</v>
      </c>
      <c r="B129" s="64">
        <f>B127+1</f>
        <v>42427</v>
      </c>
      <c r="C129" s="193"/>
      <c r="D129" s="196"/>
      <c r="E129" s="196"/>
      <c r="F129" s="196"/>
      <c r="G129" s="197"/>
      <c r="H129" s="54"/>
      <c r="I129" s="54"/>
      <c r="J129" s="54"/>
      <c r="K129" s="54"/>
      <c r="L129" s="54"/>
      <c r="M129" s="54"/>
      <c r="N129" s="54"/>
      <c r="O129" s="54"/>
      <c r="P129" s="54"/>
      <c r="Q129" s="54"/>
      <c r="R129" s="54"/>
    </row>
    <row r="130" spans="1:18" ht="12.75" customHeight="1" x14ac:dyDescent="0.2">
      <c r="A130" s="192"/>
      <c r="B130" s="65"/>
      <c r="C130" s="193"/>
      <c r="D130" s="196"/>
      <c r="E130" s="196"/>
      <c r="F130" s="196"/>
      <c r="G130" s="197"/>
      <c r="H130" s="54"/>
      <c r="I130" s="66"/>
      <c r="J130" s="54"/>
      <c r="K130" s="54"/>
      <c r="L130" s="54"/>
      <c r="M130" s="54"/>
      <c r="N130" s="54"/>
      <c r="O130" s="54"/>
      <c r="P130" s="54"/>
      <c r="Q130" s="54"/>
      <c r="R130" s="54"/>
    </row>
    <row r="131" spans="1:18" ht="12.75" customHeight="1" x14ac:dyDescent="0.2">
      <c r="A131" s="192">
        <f>B131</f>
        <v>42428</v>
      </c>
      <c r="B131" s="64">
        <f>B129+1</f>
        <v>42428</v>
      </c>
      <c r="C131" s="193"/>
      <c r="D131" s="196"/>
      <c r="E131" s="196"/>
      <c r="F131" s="196" t="s">
        <v>280</v>
      </c>
      <c r="G131" s="197"/>
      <c r="H131" s="54"/>
      <c r="I131" s="54"/>
      <c r="J131" s="54"/>
      <c r="K131" s="54"/>
      <c r="L131" s="54"/>
      <c r="M131" s="54"/>
      <c r="N131" s="54"/>
      <c r="O131" s="54"/>
      <c r="P131" s="54"/>
      <c r="Q131" s="54"/>
      <c r="R131" s="54"/>
    </row>
    <row r="132" spans="1:18" ht="12.75" customHeight="1" x14ac:dyDescent="0.2">
      <c r="A132" s="192"/>
      <c r="B132" s="65"/>
      <c r="C132" s="193"/>
      <c r="D132" s="196"/>
      <c r="E132" s="196"/>
      <c r="F132" s="196"/>
      <c r="G132" s="197"/>
      <c r="H132" s="54"/>
      <c r="I132" s="66"/>
      <c r="J132" s="54"/>
      <c r="K132" s="54"/>
      <c r="L132" s="54"/>
      <c r="M132" s="54"/>
      <c r="N132" s="54"/>
      <c r="O132" s="54"/>
      <c r="P132" s="54"/>
      <c r="Q132" s="54"/>
      <c r="R132" s="54"/>
    </row>
    <row r="133" spans="1:18" ht="12.75" customHeight="1" x14ac:dyDescent="0.2">
      <c r="A133" s="192">
        <f>B133</f>
        <v>42429</v>
      </c>
      <c r="B133" s="64">
        <f>B131+1</f>
        <v>42429</v>
      </c>
      <c r="C133" s="193"/>
      <c r="D133" s="196"/>
      <c r="E133" s="196"/>
      <c r="F133" s="196"/>
      <c r="G133" s="197"/>
      <c r="H133" s="54"/>
      <c r="I133" s="54"/>
      <c r="J133" s="54"/>
      <c r="K133" s="54"/>
      <c r="L133" s="54"/>
      <c r="M133" s="54"/>
      <c r="N133" s="54"/>
      <c r="O133" s="54"/>
      <c r="P133" s="54"/>
      <c r="Q133" s="54"/>
      <c r="R133" s="54"/>
    </row>
    <row r="134" spans="1:18" ht="12.75" customHeight="1" x14ac:dyDescent="0.2">
      <c r="A134" s="192"/>
      <c r="B134" s="65"/>
      <c r="C134" s="193"/>
      <c r="D134" s="196"/>
      <c r="E134" s="196"/>
      <c r="F134" s="196"/>
      <c r="G134" s="197"/>
      <c r="H134" s="54"/>
      <c r="I134" s="66"/>
      <c r="J134" s="54"/>
      <c r="K134" s="54"/>
      <c r="L134" s="54"/>
      <c r="M134" s="54"/>
      <c r="N134" s="54"/>
      <c r="O134" s="54"/>
      <c r="P134" s="54"/>
      <c r="Q134" s="54"/>
      <c r="R134" s="54"/>
    </row>
    <row r="135" spans="1:18" ht="12.75" customHeight="1" x14ac:dyDescent="0.2">
      <c r="A135" s="192">
        <f>B135</f>
        <v>42430</v>
      </c>
      <c r="B135" s="64">
        <f>B133+1</f>
        <v>42430</v>
      </c>
      <c r="C135" s="193"/>
      <c r="D135" s="196"/>
      <c r="E135" s="196"/>
      <c r="F135" s="196"/>
      <c r="G135" s="197"/>
      <c r="H135" s="54"/>
      <c r="I135" s="54"/>
      <c r="J135" s="54"/>
      <c r="K135" s="54"/>
      <c r="L135" s="54"/>
      <c r="M135" s="54"/>
      <c r="N135" s="54"/>
      <c r="O135" s="54"/>
      <c r="P135" s="54"/>
      <c r="Q135" s="54"/>
      <c r="R135" s="54"/>
    </row>
    <row r="136" spans="1:18" ht="12.75" customHeight="1" x14ac:dyDescent="0.2">
      <c r="A136" s="192"/>
      <c r="B136" s="65"/>
      <c r="C136" s="193"/>
      <c r="D136" s="196"/>
      <c r="E136" s="196"/>
      <c r="F136" s="196"/>
      <c r="G136" s="197"/>
      <c r="H136" s="54"/>
      <c r="I136" s="66"/>
      <c r="J136" s="54"/>
      <c r="K136" s="54"/>
      <c r="L136" s="54"/>
      <c r="M136" s="54"/>
      <c r="N136" s="54"/>
      <c r="O136" s="54"/>
      <c r="P136" s="54"/>
      <c r="Q136" s="54"/>
      <c r="R136" s="54"/>
    </row>
    <row r="137" spans="1:18" ht="12.75" customHeight="1" x14ac:dyDescent="0.2">
      <c r="A137" s="192">
        <f>B137</f>
        <v>42431</v>
      </c>
      <c r="B137" s="64">
        <f>B135+1</f>
        <v>42431</v>
      </c>
      <c r="C137" s="193"/>
      <c r="D137" s="196"/>
      <c r="E137" s="196"/>
      <c r="F137" s="196" t="s">
        <v>277</v>
      </c>
      <c r="G137" s="197"/>
      <c r="H137" s="54"/>
      <c r="I137" s="54"/>
      <c r="J137" s="54"/>
      <c r="K137" s="54"/>
      <c r="L137" s="54"/>
      <c r="M137" s="54"/>
      <c r="N137" s="54"/>
      <c r="O137" s="54"/>
      <c r="P137" s="54"/>
      <c r="Q137" s="54"/>
      <c r="R137" s="54"/>
    </row>
    <row r="138" spans="1:18" ht="12.75" customHeight="1" x14ac:dyDescent="0.2">
      <c r="A138" s="192"/>
      <c r="B138" s="65"/>
      <c r="C138" s="193"/>
      <c r="D138" s="196"/>
      <c r="E138" s="196"/>
      <c r="F138" s="196"/>
      <c r="G138" s="197"/>
      <c r="H138" s="54"/>
      <c r="I138" s="66"/>
      <c r="J138" s="54"/>
      <c r="K138" s="54"/>
      <c r="L138" s="54"/>
      <c r="M138" s="54"/>
      <c r="N138" s="54"/>
      <c r="O138" s="54"/>
      <c r="P138" s="54"/>
      <c r="Q138" s="54"/>
      <c r="R138" s="54"/>
    </row>
    <row r="139" spans="1:18" ht="12.75" customHeight="1" x14ac:dyDescent="0.2">
      <c r="A139" s="192">
        <f>B139</f>
        <v>42432</v>
      </c>
      <c r="B139" s="64">
        <f>B137+1</f>
        <v>42432</v>
      </c>
      <c r="C139" s="193"/>
      <c r="D139" s="196"/>
      <c r="E139" s="196"/>
      <c r="F139" s="196"/>
      <c r="G139" s="197"/>
      <c r="H139" s="54"/>
      <c r="I139" s="54"/>
      <c r="J139" s="54"/>
      <c r="K139" s="54"/>
      <c r="L139" s="54"/>
      <c r="M139" s="54"/>
      <c r="N139" s="54"/>
      <c r="O139" s="54"/>
      <c r="P139" s="54"/>
      <c r="Q139" s="54"/>
      <c r="R139" s="54"/>
    </row>
    <row r="140" spans="1:18" ht="12.75" customHeight="1" x14ac:dyDescent="0.2">
      <c r="A140" s="192"/>
      <c r="B140" s="65"/>
      <c r="C140" s="193"/>
      <c r="D140" s="196"/>
      <c r="E140" s="196"/>
      <c r="F140" s="196"/>
      <c r="G140" s="197"/>
      <c r="H140" s="54"/>
      <c r="I140" s="66"/>
      <c r="J140" s="54"/>
      <c r="K140" s="54"/>
      <c r="L140" s="54"/>
      <c r="M140" s="54"/>
      <c r="N140" s="54"/>
      <c r="O140" s="54"/>
      <c r="P140" s="54"/>
      <c r="Q140" s="54"/>
      <c r="R140" s="54"/>
    </row>
    <row r="141" spans="1:18" ht="12.75" customHeight="1" x14ac:dyDescent="0.2">
      <c r="A141" s="192">
        <f>B141</f>
        <v>42433</v>
      </c>
      <c r="B141" s="64">
        <f>B139+1</f>
        <v>42433</v>
      </c>
      <c r="C141" s="193"/>
      <c r="D141" s="196"/>
      <c r="E141" s="196" t="s">
        <v>322</v>
      </c>
      <c r="F141" s="196"/>
      <c r="G141" s="197"/>
      <c r="H141" s="54"/>
      <c r="I141" s="54"/>
      <c r="J141" s="54"/>
      <c r="K141" s="54"/>
      <c r="L141" s="54"/>
      <c r="M141" s="54"/>
      <c r="N141" s="54"/>
      <c r="O141" s="54"/>
      <c r="P141" s="54"/>
      <c r="Q141" s="54"/>
      <c r="R141" s="54"/>
    </row>
    <row r="142" spans="1:18" ht="12.75" customHeight="1" x14ac:dyDescent="0.2">
      <c r="A142" s="192"/>
      <c r="B142" s="65"/>
      <c r="C142" s="193"/>
      <c r="D142" s="196"/>
      <c r="E142" s="196"/>
      <c r="F142" s="196"/>
      <c r="G142" s="197"/>
      <c r="H142" s="54"/>
      <c r="I142" s="66"/>
      <c r="J142" s="54"/>
      <c r="K142" s="54"/>
      <c r="L142" s="54"/>
      <c r="M142" s="54"/>
      <c r="N142" s="54"/>
      <c r="O142" s="54"/>
      <c r="P142" s="54"/>
      <c r="Q142" s="54"/>
      <c r="R142" s="54"/>
    </row>
    <row r="143" spans="1:18" ht="12.75" customHeight="1" x14ac:dyDescent="0.2">
      <c r="A143" s="192">
        <f>B143</f>
        <v>42434</v>
      </c>
      <c r="B143" s="64">
        <f>B141+1</f>
        <v>42434</v>
      </c>
      <c r="C143" s="193"/>
      <c r="D143" s="196"/>
      <c r="E143" s="196"/>
      <c r="F143" s="196"/>
      <c r="G143" s="197"/>
      <c r="H143" s="54"/>
      <c r="I143" s="54"/>
      <c r="J143" s="54"/>
      <c r="K143" s="54"/>
      <c r="L143" s="54"/>
      <c r="M143" s="54"/>
      <c r="N143" s="54"/>
      <c r="O143" s="54"/>
      <c r="P143" s="54"/>
      <c r="Q143" s="54"/>
      <c r="R143" s="54"/>
    </row>
    <row r="144" spans="1:18" ht="12.75" customHeight="1" x14ac:dyDescent="0.2">
      <c r="A144" s="192"/>
      <c r="B144" s="65"/>
      <c r="C144" s="193"/>
      <c r="D144" s="196"/>
      <c r="E144" s="196"/>
      <c r="F144" s="196"/>
      <c r="G144" s="197"/>
      <c r="H144" s="54"/>
      <c r="I144" s="66"/>
      <c r="J144" s="54"/>
      <c r="K144" s="54"/>
      <c r="L144" s="54"/>
      <c r="M144" s="54"/>
      <c r="N144" s="54"/>
      <c r="O144" s="54"/>
      <c r="P144" s="54"/>
      <c r="Q144" s="54"/>
      <c r="R144" s="54"/>
    </row>
    <row r="145" spans="1:18" ht="12.75" customHeight="1" x14ac:dyDescent="0.2">
      <c r="A145" s="192">
        <f>B145</f>
        <v>42435</v>
      </c>
      <c r="B145" s="64">
        <f>B143+1</f>
        <v>42435</v>
      </c>
      <c r="C145" s="193"/>
      <c r="D145" s="196"/>
      <c r="E145" s="196"/>
      <c r="F145" s="196" t="s">
        <v>281</v>
      </c>
      <c r="G145" s="197"/>
      <c r="H145" s="54"/>
      <c r="I145" s="54"/>
      <c r="J145" s="54"/>
      <c r="K145" s="54"/>
      <c r="L145" s="54"/>
      <c r="M145" s="54"/>
      <c r="N145" s="54"/>
      <c r="O145" s="54"/>
      <c r="P145" s="54"/>
      <c r="Q145" s="54"/>
      <c r="R145" s="54"/>
    </row>
    <row r="146" spans="1:18" ht="12.75" customHeight="1" x14ac:dyDescent="0.2">
      <c r="A146" s="192"/>
      <c r="B146" s="65"/>
      <c r="C146" s="193"/>
      <c r="D146" s="196"/>
      <c r="E146" s="196"/>
      <c r="F146" s="196"/>
      <c r="G146" s="197"/>
      <c r="H146" s="54"/>
      <c r="I146" s="66"/>
      <c r="J146" s="54"/>
      <c r="K146" s="54"/>
      <c r="L146" s="54"/>
      <c r="M146" s="54"/>
      <c r="N146" s="54"/>
      <c r="O146" s="54"/>
      <c r="P146" s="54"/>
      <c r="Q146" s="54"/>
      <c r="R146" s="54"/>
    </row>
    <row r="147" spans="1:18" ht="12.75" customHeight="1" x14ac:dyDescent="0.2">
      <c r="A147" s="192">
        <f>B147</f>
        <v>42436</v>
      </c>
      <c r="B147" s="64">
        <f>B145+1</f>
        <v>42436</v>
      </c>
      <c r="C147" s="193"/>
      <c r="D147" s="196"/>
      <c r="E147" s="196"/>
      <c r="F147" s="196"/>
      <c r="G147" s="197"/>
      <c r="H147" s="54"/>
      <c r="I147" s="54"/>
      <c r="J147" s="54"/>
      <c r="K147" s="54"/>
      <c r="L147" s="54"/>
      <c r="M147" s="54"/>
      <c r="N147" s="54"/>
      <c r="O147" s="54"/>
      <c r="P147" s="54"/>
      <c r="Q147" s="54"/>
      <c r="R147" s="54"/>
    </row>
    <row r="148" spans="1:18" ht="12.75" customHeight="1" x14ac:dyDescent="0.2">
      <c r="A148" s="192"/>
      <c r="B148" s="65"/>
      <c r="C148" s="193"/>
      <c r="D148" s="196"/>
      <c r="E148" s="196"/>
      <c r="F148" s="196"/>
      <c r="G148" s="197"/>
      <c r="H148" s="54"/>
      <c r="I148" s="66"/>
      <c r="J148" s="54"/>
      <c r="K148" s="54"/>
      <c r="L148" s="54"/>
      <c r="M148" s="54"/>
      <c r="N148" s="54"/>
      <c r="O148" s="54"/>
      <c r="P148" s="54"/>
      <c r="Q148" s="54"/>
      <c r="R148" s="54"/>
    </row>
    <row r="149" spans="1:18" ht="12.75" customHeight="1" x14ac:dyDescent="0.2">
      <c r="A149" s="192">
        <f>B149</f>
        <v>42437</v>
      </c>
      <c r="B149" s="64">
        <f>B147+1</f>
        <v>42437</v>
      </c>
      <c r="C149" s="193"/>
      <c r="D149" s="196"/>
      <c r="E149" s="196"/>
      <c r="F149" s="196"/>
      <c r="G149" s="197"/>
      <c r="H149" s="54"/>
      <c r="I149" s="54"/>
      <c r="J149" s="54"/>
      <c r="K149" s="54"/>
      <c r="L149" s="54"/>
      <c r="M149" s="54"/>
      <c r="N149" s="54"/>
      <c r="O149" s="54"/>
      <c r="P149" s="54"/>
      <c r="Q149" s="54"/>
      <c r="R149" s="54"/>
    </row>
    <row r="150" spans="1:18" ht="12.75" customHeight="1" x14ac:dyDescent="0.2">
      <c r="A150" s="192"/>
      <c r="B150" s="65"/>
      <c r="C150" s="193"/>
      <c r="D150" s="196"/>
      <c r="E150" s="196"/>
      <c r="F150" s="196"/>
      <c r="G150" s="197"/>
      <c r="H150" s="54"/>
      <c r="I150" s="66"/>
      <c r="J150" s="54"/>
      <c r="K150" s="54"/>
      <c r="L150" s="54"/>
      <c r="M150" s="54"/>
      <c r="N150" s="54"/>
      <c r="O150" s="54"/>
      <c r="P150" s="54"/>
      <c r="Q150" s="54"/>
      <c r="R150" s="54"/>
    </row>
    <row r="151" spans="1:18" ht="12.75" customHeight="1" x14ac:dyDescent="0.2">
      <c r="A151" s="192">
        <f>B151</f>
        <v>42438</v>
      </c>
      <c r="B151" s="64">
        <f>B149+1</f>
        <v>42438</v>
      </c>
      <c r="C151" s="193"/>
      <c r="D151" s="196"/>
      <c r="E151" s="196"/>
      <c r="F151" s="196"/>
      <c r="G151" s="197"/>
      <c r="H151" s="54"/>
      <c r="I151" s="54"/>
      <c r="J151" s="54"/>
      <c r="K151" s="54"/>
      <c r="L151" s="54"/>
      <c r="M151" s="54"/>
      <c r="N151" s="54"/>
      <c r="O151" s="54"/>
      <c r="P151" s="54"/>
      <c r="Q151" s="54"/>
      <c r="R151" s="54"/>
    </row>
    <row r="152" spans="1:18" ht="12.75" customHeight="1" x14ac:dyDescent="0.2">
      <c r="A152" s="192"/>
      <c r="B152" s="65"/>
      <c r="C152" s="193"/>
      <c r="D152" s="196"/>
      <c r="E152" s="196"/>
      <c r="F152" s="196"/>
      <c r="G152" s="197"/>
      <c r="H152" s="54"/>
      <c r="I152" s="66"/>
      <c r="J152" s="54"/>
      <c r="K152" s="54"/>
      <c r="L152" s="54"/>
      <c r="M152" s="54"/>
      <c r="N152" s="54"/>
      <c r="O152" s="54"/>
      <c r="P152" s="54"/>
      <c r="Q152" s="54"/>
      <c r="R152" s="54"/>
    </row>
    <row r="153" spans="1:18" ht="12.75" customHeight="1" x14ac:dyDescent="0.2">
      <c r="A153" s="192">
        <f>B153</f>
        <v>42439</v>
      </c>
      <c r="B153" s="64">
        <f>B151+1</f>
        <v>42439</v>
      </c>
      <c r="C153" s="193"/>
      <c r="D153" s="196"/>
      <c r="E153" s="196"/>
      <c r="F153" s="196"/>
      <c r="G153" s="197"/>
      <c r="H153" s="54"/>
      <c r="I153" s="54"/>
      <c r="J153" s="54"/>
      <c r="K153" s="54"/>
      <c r="L153" s="54"/>
      <c r="M153" s="54"/>
      <c r="N153" s="54"/>
      <c r="O153" s="54"/>
      <c r="P153" s="54"/>
      <c r="Q153" s="54"/>
      <c r="R153" s="54"/>
    </row>
    <row r="154" spans="1:18" ht="12.75" customHeight="1" x14ac:dyDescent="0.2">
      <c r="A154" s="192"/>
      <c r="B154" s="65"/>
      <c r="C154" s="193"/>
      <c r="D154" s="196"/>
      <c r="E154" s="196"/>
      <c r="F154" s="196"/>
      <c r="G154" s="197"/>
      <c r="H154" s="54"/>
      <c r="I154" s="66"/>
      <c r="J154" s="54"/>
      <c r="K154" s="54"/>
      <c r="L154" s="54"/>
      <c r="M154" s="54"/>
      <c r="N154" s="54"/>
      <c r="O154" s="54"/>
      <c r="P154" s="54"/>
      <c r="Q154" s="54"/>
      <c r="R154" s="54"/>
    </row>
    <row r="155" spans="1:18" ht="12.75" customHeight="1" x14ac:dyDescent="0.2">
      <c r="A155" s="192">
        <f>B155</f>
        <v>42440</v>
      </c>
      <c r="B155" s="64">
        <f>B153+1</f>
        <v>42440</v>
      </c>
      <c r="C155" s="193"/>
      <c r="D155" s="196" t="s">
        <v>13</v>
      </c>
      <c r="E155" s="196" t="s">
        <v>322</v>
      </c>
      <c r="F155" s="196"/>
      <c r="G155" s="197"/>
      <c r="H155" s="54"/>
      <c r="I155" s="54"/>
      <c r="J155" s="54"/>
      <c r="K155" s="54"/>
      <c r="L155" s="54"/>
      <c r="M155" s="54"/>
      <c r="N155" s="54"/>
      <c r="O155" s="54"/>
      <c r="P155" s="54"/>
      <c r="Q155" s="54"/>
      <c r="R155" s="54"/>
    </row>
    <row r="156" spans="1:18" ht="12.75" customHeight="1" x14ac:dyDescent="0.2">
      <c r="A156" s="192"/>
      <c r="B156" s="65"/>
      <c r="C156" s="193"/>
      <c r="D156" s="196"/>
      <c r="E156" s="196"/>
      <c r="F156" s="196"/>
      <c r="G156" s="197"/>
      <c r="H156" s="54"/>
      <c r="I156" s="66"/>
      <c r="J156" s="54"/>
      <c r="K156" s="54"/>
      <c r="L156" s="54"/>
      <c r="M156" s="54"/>
      <c r="N156" s="54"/>
      <c r="O156" s="54"/>
      <c r="P156" s="54"/>
      <c r="Q156" s="54"/>
      <c r="R156" s="54"/>
    </row>
    <row r="157" spans="1:18" ht="12.75" customHeight="1" x14ac:dyDescent="0.2">
      <c r="A157" s="192">
        <f>B157</f>
        <v>42441</v>
      </c>
      <c r="B157" s="64">
        <f>B155+1</f>
        <v>42441</v>
      </c>
      <c r="C157" s="193"/>
      <c r="D157" s="196"/>
      <c r="E157" s="196"/>
      <c r="F157" s="196"/>
      <c r="G157" s="197"/>
      <c r="H157" s="54"/>
      <c r="I157" s="54"/>
      <c r="J157" s="54"/>
      <c r="K157" s="54"/>
      <c r="L157" s="54"/>
      <c r="M157" s="54"/>
      <c r="N157" s="54"/>
      <c r="O157" s="54"/>
      <c r="P157" s="54"/>
      <c r="Q157" s="54"/>
      <c r="R157" s="54"/>
    </row>
    <row r="158" spans="1:18" ht="12.75" customHeight="1" x14ac:dyDescent="0.2">
      <c r="A158" s="192"/>
      <c r="B158" s="65"/>
      <c r="C158" s="193"/>
      <c r="D158" s="196"/>
      <c r="E158" s="196"/>
      <c r="F158" s="196"/>
      <c r="G158" s="197"/>
      <c r="H158" s="54"/>
      <c r="I158" s="66"/>
      <c r="J158" s="54"/>
      <c r="K158" s="54"/>
      <c r="L158" s="54"/>
      <c r="M158" s="54"/>
      <c r="N158" s="54"/>
      <c r="O158" s="54"/>
      <c r="P158" s="54"/>
      <c r="Q158" s="54"/>
      <c r="R158" s="54"/>
    </row>
    <row r="159" spans="1:18" ht="12.75" customHeight="1" x14ac:dyDescent="0.2">
      <c r="A159" s="192">
        <f>B159</f>
        <v>42442</v>
      </c>
      <c r="B159" s="64">
        <f>B157+1</f>
        <v>42442</v>
      </c>
      <c r="C159" s="193"/>
      <c r="D159" s="196"/>
      <c r="E159" s="196"/>
      <c r="F159" s="196"/>
      <c r="G159" s="197"/>
      <c r="H159" s="54"/>
      <c r="I159" s="54"/>
      <c r="J159" s="54"/>
      <c r="K159" s="54"/>
      <c r="L159" s="54"/>
      <c r="M159" s="54"/>
      <c r="N159" s="54"/>
      <c r="O159" s="54"/>
      <c r="P159" s="54"/>
      <c r="Q159" s="54"/>
      <c r="R159" s="54"/>
    </row>
    <row r="160" spans="1:18" ht="12.75" customHeight="1" x14ac:dyDescent="0.2">
      <c r="A160" s="192"/>
      <c r="B160" s="65"/>
      <c r="C160" s="193"/>
      <c r="D160" s="196"/>
      <c r="E160" s="196"/>
      <c r="F160" s="196"/>
      <c r="G160" s="197"/>
      <c r="H160" s="54"/>
      <c r="I160" s="66"/>
      <c r="J160" s="54"/>
      <c r="K160" s="54"/>
      <c r="L160" s="54"/>
      <c r="M160" s="54"/>
      <c r="N160" s="54"/>
      <c r="O160" s="54"/>
      <c r="P160" s="54"/>
      <c r="Q160" s="54"/>
      <c r="R160" s="54"/>
    </row>
    <row r="161" spans="1:18" ht="12.75" customHeight="1" x14ac:dyDescent="0.2">
      <c r="A161" s="192">
        <f>B161</f>
        <v>42443</v>
      </c>
      <c r="B161" s="64">
        <f>B159+1</f>
        <v>42443</v>
      </c>
      <c r="C161" s="193"/>
      <c r="D161" s="196"/>
      <c r="E161" s="196"/>
      <c r="F161" s="196"/>
      <c r="G161" s="197"/>
      <c r="H161" s="54"/>
      <c r="I161" s="54"/>
      <c r="J161" s="54"/>
      <c r="K161" s="54"/>
      <c r="L161" s="54"/>
      <c r="M161" s="54"/>
      <c r="N161" s="54"/>
      <c r="O161" s="54"/>
      <c r="P161" s="54"/>
      <c r="Q161" s="54"/>
      <c r="R161" s="54"/>
    </row>
    <row r="162" spans="1:18" ht="12.75" customHeight="1" x14ac:dyDescent="0.2">
      <c r="A162" s="192"/>
      <c r="B162" s="65"/>
      <c r="C162" s="193"/>
      <c r="D162" s="196"/>
      <c r="E162" s="196"/>
      <c r="F162" s="196"/>
      <c r="G162" s="197"/>
      <c r="H162" s="54"/>
      <c r="I162" s="66"/>
      <c r="J162" s="54"/>
      <c r="K162" s="54"/>
      <c r="L162" s="54"/>
      <c r="M162" s="54"/>
      <c r="N162" s="54"/>
      <c r="O162" s="54"/>
      <c r="P162" s="54"/>
      <c r="Q162" s="54"/>
      <c r="R162" s="54"/>
    </row>
    <row r="163" spans="1:18" ht="12.75" customHeight="1" x14ac:dyDescent="0.2">
      <c r="A163" s="192">
        <f>B163</f>
        <v>42444</v>
      </c>
      <c r="B163" s="64">
        <f>B161+1</f>
        <v>42444</v>
      </c>
      <c r="C163" s="193"/>
      <c r="D163" s="196"/>
      <c r="E163" s="196"/>
      <c r="F163" s="196"/>
      <c r="G163" s="197"/>
      <c r="H163" s="54"/>
      <c r="I163" s="54"/>
      <c r="J163" s="54"/>
      <c r="K163" s="54"/>
      <c r="L163" s="54"/>
      <c r="M163" s="54"/>
      <c r="N163" s="54"/>
      <c r="O163" s="54"/>
      <c r="P163" s="54"/>
      <c r="Q163" s="54"/>
      <c r="R163" s="54"/>
    </row>
    <row r="164" spans="1:18" ht="12.75" customHeight="1" x14ac:dyDescent="0.2">
      <c r="A164" s="192"/>
      <c r="B164" s="65"/>
      <c r="C164" s="193"/>
      <c r="D164" s="196"/>
      <c r="E164" s="196"/>
      <c r="F164" s="196"/>
      <c r="G164" s="197"/>
      <c r="H164" s="54"/>
      <c r="I164" s="66"/>
      <c r="J164" s="54"/>
      <c r="K164" s="54"/>
      <c r="L164" s="54"/>
      <c r="M164" s="54"/>
      <c r="N164" s="54"/>
      <c r="O164" s="54"/>
      <c r="P164" s="54"/>
      <c r="Q164" s="54"/>
      <c r="R164" s="54"/>
    </row>
    <row r="165" spans="1:18" ht="12.75" customHeight="1" x14ac:dyDescent="0.2">
      <c r="A165" s="192">
        <f>B165</f>
        <v>42445</v>
      </c>
      <c r="B165" s="64">
        <f>B163+1</f>
        <v>42445</v>
      </c>
      <c r="C165" s="193"/>
      <c r="D165" s="196"/>
      <c r="E165" s="196"/>
      <c r="F165" s="196"/>
      <c r="G165" s="197"/>
      <c r="H165" s="54"/>
      <c r="I165" s="54"/>
      <c r="J165" s="54"/>
      <c r="K165" s="54"/>
      <c r="L165" s="54"/>
      <c r="M165" s="54"/>
      <c r="N165" s="54"/>
      <c r="O165" s="54"/>
      <c r="P165" s="54"/>
      <c r="Q165" s="54"/>
      <c r="R165" s="54"/>
    </row>
    <row r="166" spans="1:18" ht="12.75" customHeight="1" x14ac:dyDescent="0.2">
      <c r="A166" s="192"/>
      <c r="B166" s="65"/>
      <c r="C166" s="193"/>
      <c r="D166" s="196"/>
      <c r="E166" s="196"/>
      <c r="F166" s="196"/>
      <c r="G166" s="197"/>
      <c r="H166" s="54"/>
      <c r="I166" s="66"/>
      <c r="J166" s="54"/>
      <c r="K166" s="54"/>
      <c r="L166" s="54"/>
      <c r="M166" s="54"/>
      <c r="N166" s="54"/>
      <c r="O166" s="54"/>
      <c r="P166" s="54"/>
      <c r="Q166" s="54"/>
      <c r="R166" s="54"/>
    </row>
    <row r="167" spans="1:18" ht="12.75" customHeight="1" x14ac:dyDescent="0.2">
      <c r="A167" s="192">
        <f>B167</f>
        <v>42446</v>
      </c>
      <c r="B167" s="64">
        <f>B165+1</f>
        <v>42446</v>
      </c>
      <c r="C167" s="193"/>
      <c r="D167" s="196"/>
      <c r="E167" s="196"/>
      <c r="F167" s="196"/>
      <c r="G167" s="197"/>
      <c r="H167" s="54"/>
      <c r="I167" s="54"/>
      <c r="J167" s="54"/>
      <c r="K167" s="54"/>
      <c r="L167" s="54"/>
      <c r="M167" s="54"/>
      <c r="N167" s="54"/>
      <c r="O167" s="54"/>
      <c r="P167" s="54"/>
      <c r="Q167" s="54"/>
      <c r="R167" s="54"/>
    </row>
    <row r="168" spans="1:18" ht="12.75" customHeight="1" x14ac:dyDescent="0.2">
      <c r="A168" s="192"/>
      <c r="B168" s="65"/>
      <c r="C168" s="193"/>
      <c r="D168" s="196"/>
      <c r="E168" s="196"/>
      <c r="F168" s="196"/>
      <c r="G168" s="197"/>
      <c r="H168" s="54"/>
      <c r="I168" s="66"/>
      <c r="J168" s="54"/>
      <c r="K168" s="54"/>
      <c r="L168" s="54"/>
      <c r="M168" s="54"/>
      <c r="N168" s="54"/>
      <c r="O168" s="54"/>
      <c r="P168" s="54"/>
      <c r="Q168" s="54"/>
      <c r="R168" s="54"/>
    </row>
    <row r="169" spans="1:18" ht="12.75" customHeight="1" x14ac:dyDescent="0.2">
      <c r="A169" s="192">
        <f>B169</f>
        <v>42447</v>
      </c>
      <c r="B169" s="64">
        <f>B167+1</f>
        <v>42447</v>
      </c>
      <c r="C169" s="193"/>
      <c r="D169" s="196"/>
      <c r="E169" s="196" t="s">
        <v>322</v>
      </c>
      <c r="F169" s="196" t="s">
        <v>325</v>
      </c>
      <c r="G169" s="197"/>
      <c r="H169" s="54"/>
      <c r="I169" s="54"/>
      <c r="J169" s="54"/>
      <c r="K169" s="54"/>
      <c r="L169" s="54"/>
      <c r="M169" s="54"/>
      <c r="N169" s="54"/>
      <c r="O169" s="54"/>
      <c r="P169" s="54"/>
      <c r="Q169" s="54"/>
      <c r="R169" s="54"/>
    </row>
    <row r="170" spans="1:18" ht="12.75" customHeight="1" x14ac:dyDescent="0.2">
      <c r="A170" s="192"/>
      <c r="B170" s="65"/>
      <c r="C170" s="193"/>
      <c r="D170" s="196"/>
      <c r="E170" s="196"/>
      <c r="F170" s="196"/>
      <c r="G170" s="197"/>
      <c r="H170" s="54"/>
      <c r="I170" s="66"/>
      <c r="J170" s="54"/>
      <c r="K170" s="54"/>
      <c r="L170" s="54"/>
      <c r="M170" s="54"/>
      <c r="N170" s="54"/>
      <c r="O170" s="54"/>
      <c r="P170" s="54"/>
      <c r="Q170" s="54"/>
      <c r="R170" s="54"/>
    </row>
    <row r="171" spans="1:18" ht="12.75" customHeight="1" x14ac:dyDescent="0.2">
      <c r="A171" s="192">
        <f>B171</f>
        <v>42448</v>
      </c>
      <c r="B171" s="64">
        <f>B169+1</f>
        <v>42448</v>
      </c>
      <c r="C171" s="193"/>
      <c r="D171" s="196"/>
      <c r="E171" s="196"/>
      <c r="F171" s="196"/>
      <c r="G171" s="197"/>
      <c r="H171" s="54"/>
      <c r="I171" s="54"/>
      <c r="J171" s="54"/>
      <c r="K171" s="54"/>
      <c r="L171" s="54"/>
      <c r="M171" s="54"/>
      <c r="N171" s="54"/>
      <c r="O171" s="54"/>
      <c r="P171" s="54"/>
      <c r="Q171" s="54"/>
      <c r="R171" s="54"/>
    </row>
    <row r="172" spans="1:18" ht="12.75" customHeight="1" x14ac:dyDescent="0.2">
      <c r="A172" s="192"/>
      <c r="B172" s="65"/>
      <c r="C172" s="193"/>
      <c r="D172" s="196"/>
      <c r="E172" s="196"/>
      <c r="F172" s="196"/>
      <c r="G172" s="197"/>
      <c r="H172" s="54"/>
      <c r="I172" s="66"/>
      <c r="J172" s="54"/>
      <c r="K172" s="54"/>
      <c r="L172" s="54"/>
      <c r="M172" s="54"/>
      <c r="N172" s="54"/>
      <c r="O172" s="54"/>
      <c r="P172" s="54"/>
      <c r="Q172" s="54"/>
      <c r="R172" s="54"/>
    </row>
    <row r="173" spans="1:18" ht="12.75" customHeight="1" x14ac:dyDescent="0.2">
      <c r="A173" s="192">
        <f>B173</f>
        <v>42449</v>
      </c>
      <c r="B173" s="64">
        <f>B171+1</f>
        <v>42449</v>
      </c>
      <c r="C173" s="193"/>
      <c r="D173" s="196"/>
      <c r="E173" s="196"/>
      <c r="F173" s="196" t="s">
        <v>329</v>
      </c>
      <c r="G173" s="197"/>
      <c r="H173" s="54"/>
      <c r="I173" s="54"/>
      <c r="J173" s="54"/>
      <c r="K173" s="54"/>
      <c r="L173" s="54"/>
      <c r="M173" s="54"/>
      <c r="N173" s="54"/>
      <c r="O173" s="54"/>
      <c r="P173" s="54"/>
      <c r="Q173" s="54"/>
      <c r="R173" s="54"/>
    </row>
    <row r="174" spans="1:18" ht="12.75" customHeight="1" x14ac:dyDescent="0.2">
      <c r="A174" s="192"/>
      <c r="B174" s="65"/>
      <c r="C174" s="193"/>
      <c r="D174" s="196"/>
      <c r="E174" s="196"/>
      <c r="F174" s="196"/>
      <c r="G174" s="197"/>
      <c r="H174" s="54"/>
      <c r="I174" s="66"/>
      <c r="J174" s="54"/>
      <c r="K174" s="54"/>
      <c r="L174" s="54"/>
      <c r="M174" s="54"/>
      <c r="N174" s="54"/>
      <c r="O174" s="54"/>
      <c r="P174" s="54"/>
      <c r="Q174" s="54"/>
      <c r="R174" s="54"/>
    </row>
    <row r="175" spans="1:18" ht="12.75" customHeight="1" x14ac:dyDescent="0.2">
      <c r="A175" s="192">
        <f>B175</f>
        <v>42450</v>
      </c>
      <c r="B175" s="64">
        <f>B173+1</f>
        <v>42450</v>
      </c>
      <c r="C175" s="193" t="s">
        <v>14</v>
      </c>
      <c r="D175" s="196"/>
      <c r="E175" s="196"/>
      <c r="F175" s="196"/>
      <c r="G175" s="197"/>
      <c r="H175" s="54"/>
      <c r="I175" s="54"/>
      <c r="J175" s="54"/>
      <c r="K175" s="54"/>
      <c r="L175" s="54"/>
      <c r="M175" s="54"/>
      <c r="N175" s="54"/>
      <c r="O175" s="54"/>
      <c r="P175" s="54"/>
      <c r="Q175" s="54"/>
      <c r="R175" s="54"/>
    </row>
    <row r="176" spans="1:18" ht="12.75" customHeight="1" x14ac:dyDescent="0.2">
      <c r="A176" s="192"/>
      <c r="B176" s="65"/>
      <c r="C176" s="193"/>
      <c r="D176" s="196"/>
      <c r="E176" s="196"/>
      <c r="F176" s="196"/>
      <c r="G176" s="197"/>
      <c r="H176" s="54"/>
      <c r="I176" s="66"/>
      <c r="J176" s="54"/>
      <c r="K176" s="54"/>
      <c r="L176" s="54"/>
      <c r="M176" s="54"/>
      <c r="N176" s="54"/>
      <c r="O176" s="54"/>
      <c r="P176" s="54"/>
      <c r="Q176" s="54"/>
      <c r="R176" s="54"/>
    </row>
    <row r="177" spans="1:18" ht="12.75" customHeight="1" x14ac:dyDescent="0.2">
      <c r="A177" s="192">
        <f>B177</f>
        <v>42451</v>
      </c>
      <c r="B177" s="64">
        <f>B175+1</f>
        <v>42451</v>
      </c>
      <c r="C177" s="193" t="s">
        <v>14</v>
      </c>
      <c r="D177" s="196"/>
      <c r="E177" s="196"/>
      <c r="F177" s="196"/>
      <c r="G177" s="197"/>
      <c r="H177" s="54"/>
      <c r="I177" s="54"/>
      <c r="J177" s="54"/>
      <c r="K177" s="54"/>
      <c r="L177" s="54"/>
      <c r="M177" s="54"/>
      <c r="N177" s="54"/>
      <c r="O177" s="54"/>
      <c r="P177" s="54"/>
      <c r="Q177" s="54"/>
      <c r="R177" s="54"/>
    </row>
    <row r="178" spans="1:18" ht="12.75" customHeight="1" x14ac:dyDescent="0.2">
      <c r="A178" s="192"/>
      <c r="B178" s="65"/>
      <c r="C178" s="193"/>
      <c r="D178" s="196"/>
      <c r="E178" s="196"/>
      <c r="F178" s="196"/>
      <c r="G178" s="197"/>
      <c r="H178" s="54"/>
      <c r="I178" s="66"/>
      <c r="J178" s="54"/>
      <c r="K178" s="54"/>
      <c r="L178" s="54"/>
      <c r="M178" s="54"/>
      <c r="N178" s="54"/>
      <c r="O178" s="54"/>
      <c r="P178" s="54"/>
      <c r="Q178" s="54"/>
      <c r="R178" s="54"/>
    </row>
    <row r="179" spans="1:18" ht="12.75" customHeight="1" x14ac:dyDescent="0.2">
      <c r="A179" s="192">
        <f>B179</f>
        <v>42452</v>
      </c>
      <c r="B179" s="64">
        <f>B177+1</f>
        <v>42452</v>
      </c>
      <c r="C179" s="193" t="s">
        <v>14</v>
      </c>
      <c r="D179" s="196"/>
      <c r="E179" s="196"/>
      <c r="F179" s="196"/>
      <c r="G179" s="197"/>
      <c r="H179" s="54"/>
      <c r="I179" s="54"/>
      <c r="J179" s="54"/>
      <c r="K179" s="54"/>
      <c r="L179" s="54"/>
      <c r="M179" s="54"/>
      <c r="N179" s="54"/>
      <c r="O179" s="54"/>
      <c r="P179" s="54"/>
      <c r="Q179" s="54"/>
      <c r="R179" s="54"/>
    </row>
    <row r="180" spans="1:18" ht="12.75" customHeight="1" x14ac:dyDescent="0.2">
      <c r="A180" s="192"/>
      <c r="B180" s="65"/>
      <c r="C180" s="193"/>
      <c r="D180" s="196"/>
      <c r="E180" s="196"/>
      <c r="F180" s="196"/>
      <c r="G180" s="197"/>
      <c r="H180" s="54"/>
      <c r="I180" s="66"/>
      <c r="J180" s="54"/>
      <c r="K180" s="54"/>
      <c r="L180" s="54"/>
      <c r="M180" s="54"/>
      <c r="N180" s="54"/>
      <c r="O180" s="54"/>
      <c r="P180" s="54"/>
      <c r="Q180" s="54"/>
      <c r="R180" s="54"/>
    </row>
    <row r="181" spans="1:18" ht="12.75" customHeight="1" x14ac:dyDescent="0.2">
      <c r="A181" s="192">
        <f>B181</f>
        <v>42453</v>
      </c>
      <c r="B181" s="64">
        <f>B179+1</f>
        <v>42453</v>
      </c>
      <c r="C181" s="193" t="s">
        <v>14</v>
      </c>
      <c r="D181" s="196"/>
      <c r="E181" s="196"/>
      <c r="F181" s="196" t="s">
        <v>330</v>
      </c>
      <c r="G181" s="197"/>
      <c r="H181" s="54"/>
      <c r="I181" s="54"/>
      <c r="J181" s="54"/>
      <c r="K181" s="54"/>
      <c r="L181" s="54"/>
      <c r="M181" s="54"/>
      <c r="N181" s="54"/>
      <c r="O181" s="54"/>
      <c r="P181" s="54"/>
      <c r="Q181" s="54"/>
      <c r="R181" s="54"/>
    </row>
    <row r="182" spans="1:18" ht="12.75" customHeight="1" x14ac:dyDescent="0.2">
      <c r="A182" s="192"/>
      <c r="B182" s="65"/>
      <c r="C182" s="193"/>
      <c r="D182" s="196"/>
      <c r="E182" s="196"/>
      <c r="F182" s="196"/>
      <c r="G182" s="197"/>
      <c r="H182" s="54"/>
      <c r="I182" s="66"/>
      <c r="J182" s="54"/>
      <c r="K182" s="54"/>
      <c r="L182" s="54"/>
      <c r="M182" s="54"/>
      <c r="N182" s="54"/>
      <c r="O182" s="54"/>
      <c r="P182" s="54"/>
      <c r="Q182" s="54"/>
      <c r="R182" s="54"/>
    </row>
    <row r="183" spans="1:18" ht="12.75" customHeight="1" x14ac:dyDescent="0.2">
      <c r="A183" s="192">
        <f>B183</f>
        <v>42454</v>
      </c>
      <c r="B183" s="64">
        <f>B181+1</f>
        <v>42454</v>
      </c>
      <c r="C183" s="193" t="s">
        <v>14</v>
      </c>
      <c r="D183" s="196"/>
      <c r="E183" s="196"/>
      <c r="F183" s="196"/>
      <c r="G183" s="197"/>
      <c r="H183" s="54"/>
      <c r="I183" s="54"/>
      <c r="J183" s="54"/>
      <c r="K183" s="54"/>
      <c r="L183" s="54"/>
      <c r="M183" s="54"/>
      <c r="N183" s="54"/>
      <c r="O183" s="54"/>
      <c r="P183" s="54"/>
      <c r="Q183" s="54"/>
      <c r="R183" s="54"/>
    </row>
    <row r="184" spans="1:18" ht="12.75" customHeight="1" x14ac:dyDescent="0.2">
      <c r="A184" s="192"/>
      <c r="B184" s="65" t="s">
        <v>15</v>
      </c>
      <c r="C184" s="193"/>
      <c r="D184" s="196"/>
      <c r="E184" s="196"/>
      <c r="F184" s="196"/>
      <c r="G184" s="197"/>
      <c r="H184" s="54"/>
      <c r="I184" s="66"/>
      <c r="J184" s="54"/>
      <c r="K184" s="54"/>
      <c r="L184" s="54"/>
      <c r="M184" s="54"/>
      <c r="N184" s="54"/>
      <c r="O184" s="54"/>
      <c r="P184" s="54"/>
      <c r="Q184" s="54"/>
      <c r="R184" s="54"/>
    </row>
    <row r="185" spans="1:18" ht="12.75" customHeight="1" x14ac:dyDescent="0.2">
      <c r="A185" s="192">
        <f>B185</f>
        <v>42455</v>
      </c>
      <c r="B185" s="64">
        <f>B183+1</f>
        <v>42455</v>
      </c>
      <c r="C185" s="193" t="s">
        <v>14</v>
      </c>
      <c r="D185" s="196"/>
      <c r="E185" s="196"/>
      <c r="F185" s="196"/>
      <c r="G185" s="197"/>
      <c r="H185" s="54"/>
      <c r="I185" s="54"/>
      <c r="J185" s="54"/>
      <c r="K185" s="54"/>
      <c r="L185" s="54"/>
      <c r="M185" s="54"/>
      <c r="N185" s="54"/>
      <c r="O185" s="54"/>
      <c r="P185" s="54"/>
      <c r="Q185" s="54"/>
      <c r="R185" s="54"/>
    </row>
    <row r="186" spans="1:18" ht="12.75" customHeight="1" x14ac:dyDescent="0.2">
      <c r="A186" s="192"/>
      <c r="B186" s="65"/>
      <c r="C186" s="193"/>
      <c r="D186" s="196"/>
      <c r="E186" s="196"/>
      <c r="F186" s="196"/>
      <c r="G186" s="197"/>
      <c r="H186" s="54"/>
      <c r="I186" s="66"/>
      <c r="J186" s="54"/>
      <c r="K186" s="54"/>
      <c r="L186" s="54"/>
      <c r="M186" s="54"/>
      <c r="N186" s="54"/>
      <c r="O186" s="54"/>
      <c r="P186" s="54"/>
      <c r="Q186" s="54"/>
      <c r="R186" s="54"/>
    </row>
    <row r="187" spans="1:18" ht="12.75" customHeight="1" x14ac:dyDescent="0.2">
      <c r="A187" s="192">
        <f>B187</f>
        <v>42456</v>
      </c>
      <c r="B187" s="64">
        <f>B185+1</f>
        <v>42456</v>
      </c>
      <c r="C187" s="193" t="s">
        <v>14</v>
      </c>
      <c r="D187" s="196"/>
      <c r="E187" s="196"/>
      <c r="F187" s="196"/>
      <c r="G187" s="197"/>
      <c r="H187" s="54"/>
      <c r="I187" s="54"/>
      <c r="J187" s="54"/>
      <c r="K187" s="54"/>
      <c r="L187" s="54"/>
      <c r="M187" s="54"/>
      <c r="N187" s="54"/>
      <c r="O187" s="54"/>
      <c r="P187" s="54"/>
      <c r="Q187" s="54"/>
      <c r="R187" s="54"/>
    </row>
    <row r="188" spans="1:18" ht="12.75" customHeight="1" x14ac:dyDescent="0.2">
      <c r="A188" s="192"/>
      <c r="B188" s="65" t="s">
        <v>16</v>
      </c>
      <c r="C188" s="193"/>
      <c r="D188" s="196"/>
      <c r="E188" s="196"/>
      <c r="F188" s="196"/>
      <c r="G188" s="197"/>
      <c r="H188" s="54"/>
      <c r="I188" s="66"/>
      <c r="J188" s="54"/>
      <c r="K188" s="54"/>
      <c r="L188" s="54"/>
      <c r="M188" s="54"/>
      <c r="N188" s="54"/>
      <c r="O188" s="54"/>
      <c r="P188" s="54"/>
      <c r="Q188" s="54"/>
      <c r="R188" s="54"/>
    </row>
    <row r="189" spans="1:18" ht="12.75" customHeight="1" x14ac:dyDescent="0.2">
      <c r="A189" s="192">
        <f>B189</f>
        <v>42457</v>
      </c>
      <c r="B189" s="64">
        <f>B187+1</f>
        <v>42457</v>
      </c>
      <c r="C189" s="193" t="s">
        <v>14</v>
      </c>
      <c r="D189" s="196"/>
      <c r="E189" s="196"/>
      <c r="F189" s="196"/>
      <c r="G189" s="197"/>
      <c r="H189" s="54"/>
      <c r="I189" s="54"/>
      <c r="J189" s="54"/>
      <c r="K189" s="54"/>
      <c r="L189" s="54"/>
      <c r="M189" s="54"/>
      <c r="N189" s="54"/>
      <c r="O189" s="54"/>
      <c r="P189" s="54"/>
      <c r="Q189" s="54"/>
      <c r="R189" s="54"/>
    </row>
    <row r="190" spans="1:18" ht="12.75" customHeight="1" x14ac:dyDescent="0.2">
      <c r="A190" s="192"/>
      <c r="B190" s="65" t="s">
        <v>17</v>
      </c>
      <c r="C190" s="193"/>
      <c r="D190" s="196"/>
      <c r="E190" s="196"/>
      <c r="F190" s="196"/>
      <c r="G190" s="197"/>
      <c r="H190" s="54"/>
      <c r="I190" s="66"/>
      <c r="J190" s="54"/>
      <c r="K190" s="54"/>
      <c r="L190" s="54"/>
      <c r="M190" s="54"/>
      <c r="N190" s="54"/>
      <c r="O190" s="54"/>
      <c r="P190" s="54"/>
      <c r="Q190" s="54"/>
      <c r="R190" s="54"/>
    </row>
    <row r="191" spans="1:18" ht="12.75" customHeight="1" x14ac:dyDescent="0.2">
      <c r="A191" s="192">
        <f>B191</f>
        <v>42458</v>
      </c>
      <c r="B191" s="64">
        <f>B189+1</f>
        <v>42458</v>
      </c>
      <c r="C191" s="193" t="s">
        <v>14</v>
      </c>
      <c r="D191" s="196"/>
      <c r="E191" s="196"/>
      <c r="F191" s="196"/>
      <c r="G191" s="197"/>
      <c r="H191" s="54"/>
      <c r="I191" s="54"/>
      <c r="J191" s="54"/>
      <c r="K191" s="54"/>
      <c r="L191" s="54"/>
      <c r="M191" s="54"/>
      <c r="N191" s="54"/>
      <c r="O191" s="54"/>
      <c r="P191" s="54"/>
      <c r="Q191" s="54"/>
      <c r="R191" s="54"/>
    </row>
    <row r="192" spans="1:18" ht="12.75" customHeight="1" x14ac:dyDescent="0.2">
      <c r="A192" s="192"/>
      <c r="B192" s="65"/>
      <c r="C192" s="193"/>
      <c r="D192" s="196"/>
      <c r="E192" s="196"/>
      <c r="F192" s="196"/>
      <c r="G192" s="197"/>
      <c r="H192" s="54"/>
      <c r="I192" s="66"/>
      <c r="J192" s="54"/>
      <c r="K192" s="54"/>
      <c r="L192" s="54"/>
      <c r="M192" s="54"/>
      <c r="N192" s="54"/>
      <c r="O192" s="54"/>
      <c r="P192" s="54"/>
      <c r="Q192" s="54"/>
      <c r="R192" s="54"/>
    </row>
    <row r="193" spans="1:18" ht="12.75" customHeight="1" x14ac:dyDescent="0.2">
      <c r="A193" s="192">
        <f>B193</f>
        <v>42459</v>
      </c>
      <c r="B193" s="64">
        <f>B191+1</f>
        <v>42459</v>
      </c>
      <c r="C193" s="193" t="s">
        <v>14</v>
      </c>
      <c r="D193" s="196"/>
      <c r="E193" s="196"/>
      <c r="F193" s="196"/>
      <c r="G193" s="197"/>
      <c r="H193" s="54"/>
      <c r="I193" s="54"/>
      <c r="J193" s="54"/>
      <c r="K193" s="54"/>
      <c r="L193" s="54"/>
      <c r="M193" s="54"/>
      <c r="N193" s="54"/>
      <c r="O193" s="54"/>
      <c r="P193" s="54"/>
      <c r="Q193" s="54"/>
      <c r="R193" s="54"/>
    </row>
    <row r="194" spans="1:18" ht="12.75" customHeight="1" x14ac:dyDescent="0.2">
      <c r="A194" s="192"/>
      <c r="B194" s="65"/>
      <c r="C194" s="193"/>
      <c r="D194" s="196"/>
      <c r="E194" s="196"/>
      <c r="F194" s="196"/>
      <c r="G194" s="197"/>
      <c r="H194" s="54"/>
      <c r="I194" s="66"/>
      <c r="J194" s="54"/>
      <c r="K194" s="54"/>
      <c r="L194" s="54"/>
      <c r="M194" s="54"/>
      <c r="N194" s="54"/>
      <c r="O194" s="54"/>
      <c r="P194" s="54"/>
      <c r="Q194" s="54"/>
      <c r="R194" s="54"/>
    </row>
    <row r="195" spans="1:18" ht="12.75" customHeight="1" x14ac:dyDescent="0.2">
      <c r="A195" s="192">
        <f>B195</f>
        <v>42460</v>
      </c>
      <c r="B195" s="64">
        <f>B193+1</f>
        <v>42460</v>
      </c>
      <c r="C195" s="193" t="s">
        <v>14</v>
      </c>
      <c r="D195" s="196"/>
      <c r="E195" s="196"/>
      <c r="F195" s="196"/>
      <c r="G195" s="197"/>
      <c r="H195" s="54"/>
      <c r="I195" s="54"/>
      <c r="J195" s="54"/>
      <c r="K195" s="54"/>
      <c r="L195" s="54"/>
      <c r="M195" s="54"/>
      <c r="N195" s="54"/>
      <c r="O195" s="54"/>
      <c r="P195" s="54"/>
      <c r="Q195" s="54"/>
      <c r="R195" s="54"/>
    </row>
    <row r="196" spans="1:18" ht="12.75" customHeight="1" x14ac:dyDescent="0.2">
      <c r="A196" s="192"/>
      <c r="B196" s="65"/>
      <c r="C196" s="193"/>
      <c r="D196" s="196"/>
      <c r="E196" s="196"/>
      <c r="F196" s="196"/>
      <c r="G196" s="197"/>
      <c r="H196" s="54"/>
      <c r="I196" s="66"/>
      <c r="J196" s="54"/>
      <c r="K196" s="54"/>
      <c r="L196" s="54"/>
      <c r="M196" s="54"/>
      <c r="N196" s="54"/>
      <c r="O196" s="54"/>
      <c r="P196" s="54"/>
      <c r="Q196" s="54"/>
      <c r="R196" s="54"/>
    </row>
    <row r="197" spans="1:18" ht="12.75" customHeight="1" x14ac:dyDescent="0.2">
      <c r="A197" s="192">
        <f>B197</f>
        <v>42461</v>
      </c>
      <c r="B197" s="64">
        <f>B195+1</f>
        <v>42461</v>
      </c>
      <c r="C197" s="193" t="s">
        <v>14</v>
      </c>
      <c r="D197" s="196"/>
      <c r="E197" s="196"/>
      <c r="F197" s="196"/>
      <c r="G197" s="197"/>
      <c r="H197" s="54"/>
      <c r="I197" s="54"/>
      <c r="J197" s="54"/>
      <c r="K197" s="54"/>
      <c r="L197" s="54"/>
      <c r="M197" s="54"/>
      <c r="N197" s="54"/>
      <c r="O197" s="54"/>
      <c r="P197" s="54"/>
      <c r="Q197" s="54"/>
      <c r="R197" s="54"/>
    </row>
    <row r="198" spans="1:18" ht="12.75" customHeight="1" x14ac:dyDescent="0.2">
      <c r="A198" s="192"/>
      <c r="B198" s="65"/>
      <c r="C198" s="193"/>
      <c r="D198" s="196"/>
      <c r="E198" s="196"/>
      <c r="F198" s="196"/>
      <c r="G198" s="197"/>
      <c r="H198" s="54"/>
      <c r="I198" s="66"/>
      <c r="J198" s="54"/>
      <c r="K198" s="54"/>
      <c r="L198" s="54"/>
      <c r="M198" s="54"/>
      <c r="N198" s="54"/>
      <c r="O198" s="54"/>
      <c r="P198" s="54"/>
      <c r="Q198" s="54"/>
      <c r="R198" s="54"/>
    </row>
    <row r="199" spans="1:18" ht="12.75" customHeight="1" x14ac:dyDescent="0.2">
      <c r="A199" s="192">
        <f>B199</f>
        <v>42462</v>
      </c>
      <c r="B199" s="64">
        <f>B197+1</f>
        <v>42462</v>
      </c>
      <c r="C199" s="193" t="s">
        <v>14</v>
      </c>
      <c r="D199" s="196"/>
      <c r="E199" s="196"/>
      <c r="F199" s="196"/>
      <c r="G199" s="197"/>
      <c r="H199" s="54"/>
      <c r="I199" s="54"/>
      <c r="J199" s="54"/>
      <c r="K199" s="54"/>
      <c r="L199" s="54"/>
      <c r="M199" s="54"/>
      <c r="N199" s="54"/>
      <c r="O199" s="54"/>
      <c r="P199" s="54"/>
      <c r="Q199" s="54"/>
      <c r="R199" s="54"/>
    </row>
    <row r="200" spans="1:18" ht="12.75" customHeight="1" x14ac:dyDescent="0.2">
      <c r="A200" s="192"/>
      <c r="B200" s="65"/>
      <c r="C200" s="193"/>
      <c r="D200" s="196"/>
      <c r="E200" s="196"/>
      <c r="F200" s="196"/>
      <c r="G200" s="197"/>
      <c r="H200" s="54"/>
      <c r="I200" s="66"/>
      <c r="J200" s="54"/>
      <c r="K200" s="54"/>
      <c r="L200" s="54"/>
      <c r="M200" s="54"/>
      <c r="N200" s="54"/>
      <c r="O200" s="54"/>
      <c r="P200" s="54"/>
      <c r="Q200" s="54"/>
      <c r="R200" s="54"/>
    </row>
    <row r="201" spans="1:18" ht="12.75" customHeight="1" x14ac:dyDescent="0.2">
      <c r="A201" s="192">
        <f>B201</f>
        <v>42463</v>
      </c>
      <c r="B201" s="64">
        <f>B199+1</f>
        <v>42463</v>
      </c>
      <c r="C201" s="193"/>
      <c r="D201" s="196"/>
      <c r="E201" s="196"/>
      <c r="F201" s="196"/>
      <c r="G201" s="197"/>
      <c r="H201" s="54"/>
      <c r="I201" s="54"/>
      <c r="J201" s="54"/>
      <c r="K201" s="54"/>
      <c r="L201" s="54"/>
      <c r="M201" s="54"/>
      <c r="N201" s="54"/>
      <c r="O201" s="54"/>
      <c r="P201" s="54"/>
      <c r="Q201" s="54"/>
      <c r="R201" s="54"/>
    </row>
    <row r="202" spans="1:18" ht="12.75" customHeight="1" x14ac:dyDescent="0.2">
      <c r="A202" s="192"/>
      <c r="B202" s="65"/>
      <c r="C202" s="193"/>
      <c r="D202" s="196"/>
      <c r="E202" s="196"/>
      <c r="F202" s="196"/>
      <c r="G202" s="197"/>
      <c r="H202" s="54"/>
      <c r="I202" s="66"/>
      <c r="J202" s="54"/>
      <c r="K202" s="54"/>
      <c r="L202" s="54"/>
      <c r="M202" s="54"/>
      <c r="N202" s="54"/>
      <c r="O202" s="54"/>
      <c r="P202" s="54"/>
      <c r="Q202" s="54"/>
      <c r="R202" s="54"/>
    </row>
    <row r="203" spans="1:18" ht="12.75" customHeight="1" x14ac:dyDescent="0.2">
      <c r="A203" s="192">
        <f>B203</f>
        <v>42464</v>
      </c>
      <c r="B203" s="64">
        <f>B201+1</f>
        <v>42464</v>
      </c>
      <c r="C203" s="193"/>
      <c r="D203" s="196"/>
      <c r="E203" s="196"/>
      <c r="F203" s="196"/>
      <c r="G203" s="197"/>
      <c r="H203" s="54"/>
      <c r="I203" s="54"/>
      <c r="J203" s="54"/>
      <c r="K203" s="54"/>
      <c r="L203" s="54"/>
      <c r="M203" s="54"/>
      <c r="N203" s="54"/>
      <c r="O203" s="54"/>
      <c r="P203" s="54"/>
      <c r="Q203" s="54"/>
      <c r="R203" s="54"/>
    </row>
    <row r="204" spans="1:18" ht="12.75" customHeight="1" x14ac:dyDescent="0.2">
      <c r="A204" s="192"/>
      <c r="B204" s="65"/>
      <c r="C204" s="193"/>
      <c r="D204" s="196"/>
      <c r="E204" s="196"/>
      <c r="F204" s="196"/>
      <c r="G204" s="197"/>
      <c r="H204" s="54"/>
      <c r="I204" s="66"/>
      <c r="J204" s="54"/>
      <c r="K204" s="54"/>
      <c r="L204" s="54"/>
      <c r="M204" s="54"/>
      <c r="N204" s="54"/>
      <c r="O204" s="54"/>
      <c r="P204" s="54"/>
      <c r="Q204" s="54"/>
      <c r="R204" s="54"/>
    </row>
    <row r="205" spans="1:18" ht="12.75" customHeight="1" x14ac:dyDescent="0.2">
      <c r="A205" s="192">
        <f>B205</f>
        <v>42465</v>
      </c>
      <c r="B205" s="64">
        <f>B203+1</f>
        <v>42465</v>
      </c>
      <c r="C205" s="193"/>
      <c r="D205" s="196"/>
      <c r="E205" s="196"/>
      <c r="F205" s="196"/>
      <c r="G205" s="197"/>
      <c r="H205" s="54"/>
      <c r="I205" s="54"/>
      <c r="J205" s="54"/>
      <c r="K205" s="54"/>
      <c r="L205" s="54"/>
      <c r="M205" s="54"/>
      <c r="N205" s="54"/>
      <c r="O205" s="54"/>
      <c r="P205" s="54"/>
      <c r="Q205" s="54"/>
      <c r="R205" s="54"/>
    </row>
    <row r="206" spans="1:18" ht="12.75" customHeight="1" x14ac:dyDescent="0.2">
      <c r="A206" s="192"/>
      <c r="B206" s="65"/>
      <c r="C206" s="193"/>
      <c r="D206" s="196"/>
      <c r="E206" s="196"/>
      <c r="F206" s="196"/>
      <c r="G206" s="197"/>
      <c r="H206" s="54"/>
      <c r="I206" s="66"/>
      <c r="J206" s="54"/>
      <c r="K206" s="54"/>
      <c r="L206" s="54"/>
      <c r="M206" s="54"/>
      <c r="N206" s="54"/>
      <c r="O206" s="54"/>
      <c r="P206" s="54"/>
      <c r="Q206" s="54"/>
      <c r="R206" s="54"/>
    </row>
    <row r="207" spans="1:18" ht="12.75" customHeight="1" x14ac:dyDescent="0.2">
      <c r="A207" s="192">
        <f>B207</f>
        <v>42466</v>
      </c>
      <c r="B207" s="64">
        <f>B205+1</f>
        <v>42466</v>
      </c>
      <c r="C207" s="193"/>
      <c r="D207" s="196"/>
      <c r="E207" s="196"/>
      <c r="F207" s="196" t="s">
        <v>277</v>
      </c>
      <c r="G207" s="197"/>
      <c r="H207" s="54"/>
      <c r="I207" s="54"/>
      <c r="J207" s="54"/>
      <c r="K207" s="54"/>
      <c r="L207" s="54"/>
      <c r="M207" s="54"/>
      <c r="N207" s="54"/>
      <c r="O207" s="54"/>
      <c r="P207" s="54"/>
      <c r="Q207" s="54"/>
      <c r="R207" s="54"/>
    </row>
    <row r="208" spans="1:18" ht="12.75" customHeight="1" x14ac:dyDescent="0.2">
      <c r="A208" s="192"/>
      <c r="B208" s="65"/>
      <c r="C208" s="193"/>
      <c r="D208" s="196"/>
      <c r="E208" s="196"/>
      <c r="F208" s="196"/>
      <c r="G208" s="197"/>
      <c r="H208" s="54"/>
      <c r="I208" s="66"/>
      <c r="J208" s="54"/>
      <c r="K208" s="54"/>
      <c r="L208" s="54"/>
      <c r="M208" s="54"/>
      <c r="N208" s="54"/>
      <c r="O208" s="54"/>
      <c r="P208" s="54"/>
      <c r="Q208" s="54"/>
      <c r="R208" s="54"/>
    </row>
    <row r="209" spans="1:18" ht="12.75" customHeight="1" x14ac:dyDescent="0.2">
      <c r="A209" s="192">
        <f>B209</f>
        <v>42467</v>
      </c>
      <c r="B209" s="64">
        <f>B207+1</f>
        <v>42467</v>
      </c>
      <c r="C209" s="193"/>
      <c r="D209" s="196"/>
      <c r="E209" s="196"/>
      <c r="F209" s="196"/>
      <c r="G209" s="197"/>
      <c r="H209" s="54"/>
      <c r="I209" s="54"/>
      <c r="J209" s="54"/>
      <c r="K209" s="54"/>
      <c r="L209" s="54"/>
      <c r="M209" s="54"/>
      <c r="N209" s="54"/>
      <c r="O209" s="54"/>
      <c r="P209" s="54"/>
      <c r="Q209" s="54"/>
      <c r="R209" s="54"/>
    </row>
    <row r="210" spans="1:18" ht="12.75" customHeight="1" x14ac:dyDescent="0.2">
      <c r="A210" s="192"/>
      <c r="B210" s="65"/>
      <c r="C210" s="193"/>
      <c r="D210" s="196"/>
      <c r="E210" s="196"/>
      <c r="F210" s="196"/>
      <c r="G210" s="197"/>
      <c r="H210" s="54"/>
      <c r="I210" s="66"/>
      <c r="J210" s="54"/>
      <c r="K210" s="54"/>
      <c r="L210" s="54"/>
      <c r="M210" s="54"/>
      <c r="N210" s="54"/>
      <c r="O210" s="54"/>
      <c r="P210" s="54"/>
      <c r="Q210" s="54"/>
      <c r="R210" s="54"/>
    </row>
    <row r="211" spans="1:18" ht="12.75" customHeight="1" x14ac:dyDescent="0.2">
      <c r="A211" s="192">
        <f>B211</f>
        <v>42468</v>
      </c>
      <c r="B211" s="64">
        <f>B209+1</f>
        <v>42468</v>
      </c>
      <c r="C211" s="193"/>
      <c r="D211" s="196"/>
      <c r="E211" s="196" t="s">
        <v>322</v>
      </c>
      <c r="F211" s="196" t="s">
        <v>286</v>
      </c>
      <c r="G211" s="197"/>
      <c r="H211" s="54"/>
      <c r="I211" s="54"/>
      <c r="J211" s="54"/>
      <c r="K211" s="54"/>
      <c r="L211" s="54"/>
      <c r="M211" s="54"/>
      <c r="N211" s="54"/>
      <c r="O211" s="54"/>
      <c r="P211" s="54"/>
      <c r="Q211" s="54"/>
      <c r="R211" s="54"/>
    </row>
    <row r="212" spans="1:18" ht="12.75" customHeight="1" x14ac:dyDescent="0.2">
      <c r="A212" s="192"/>
      <c r="B212" s="65"/>
      <c r="C212" s="193"/>
      <c r="D212" s="196"/>
      <c r="E212" s="196"/>
      <c r="F212" s="196"/>
      <c r="G212" s="197"/>
      <c r="H212" s="54"/>
      <c r="I212" s="66"/>
      <c r="J212" s="54"/>
      <c r="K212" s="54"/>
      <c r="L212" s="54"/>
      <c r="M212" s="54"/>
      <c r="N212" s="54"/>
      <c r="O212" s="54"/>
      <c r="P212" s="54"/>
      <c r="Q212" s="54"/>
      <c r="R212" s="54"/>
    </row>
    <row r="213" spans="1:18" ht="12.75" customHeight="1" x14ac:dyDescent="0.2">
      <c r="A213" s="192">
        <f>B213</f>
        <v>42469</v>
      </c>
      <c r="B213" s="64">
        <f>B211+1</f>
        <v>42469</v>
      </c>
      <c r="C213" s="193"/>
      <c r="D213" s="196"/>
      <c r="E213" s="196"/>
      <c r="F213" s="196"/>
      <c r="G213" s="197"/>
      <c r="H213" s="54"/>
      <c r="I213" s="54"/>
      <c r="J213" s="54"/>
      <c r="K213" s="54"/>
      <c r="L213" s="54"/>
      <c r="M213" s="54"/>
      <c r="N213" s="54"/>
      <c r="O213" s="54"/>
      <c r="P213" s="54"/>
      <c r="Q213" s="54"/>
      <c r="R213" s="54"/>
    </row>
    <row r="214" spans="1:18" ht="12.75" customHeight="1" x14ac:dyDescent="0.2">
      <c r="A214" s="192"/>
      <c r="B214" s="65"/>
      <c r="C214" s="193"/>
      <c r="D214" s="196"/>
      <c r="E214" s="196"/>
      <c r="F214" s="196"/>
      <c r="G214" s="197"/>
      <c r="H214" s="54"/>
      <c r="I214" s="66"/>
      <c r="J214" s="54"/>
      <c r="K214" s="54"/>
      <c r="L214" s="54"/>
      <c r="M214" s="54"/>
      <c r="N214" s="54"/>
      <c r="O214" s="54"/>
      <c r="P214" s="54"/>
      <c r="Q214" s="54"/>
      <c r="R214" s="54"/>
    </row>
    <row r="215" spans="1:18" ht="12.75" customHeight="1" x14ac:dyDescent="0.2">
      <c r="A215" s="192">
        <f>B215</f>
        <v>42470</v>
      </c>
      <c r="B215" s="64">
        <f>B213+1</f>
        <v>42470</v>
      </c>
      <c r="C215" s="193"/>
      <c r="D215" s="196"/>
      <c r="E215" s="196"/>
      <c r="F215" s="196"/>
      <c r="G215" s="197"/>
      <c r="H215" s="54"/>
      <c r="I215" s="54"/>
      <c r="J215" s="54"/>
      <c r="K215" s="54"/>
      <c r="L215" s="54"/>
      <c r="M215" s="54"/>
      <c r="N215" s="54"/>
      <c r="O215" s="54"/>
      <c r="P215" s="54"/>
      <c r="Q215" s="54"/>
      <c r="R215" s="54"/>
    </row>
    <row r="216" spans="1:18" ht="12.75" customHeight="1" x14ac:dyDescent="0.2">
      <c r="A216" s="192"/>
      <c r="B216" s="65"/>
      <c r="C216" s="193"/>
      <c r="D216" s="196"/>
      <c r="E216" s="196"/>
      <c r="F216" s="196"/>
      <c r="G216" s="197"/>
      <c r="H216" s="54"/>
      <c r="I216" s="66"/>
      <c r="J216" s="54"/>
      <c r="K216" s="54"/>
      <c r="L216" s="54"/>
      <c r="M216" s="54"/>
      <c r="N216" s="54"/>
      <c r="O216" s="54"/>
      <c r="P216" s="54"/>
      <c r="Q216" s="54"/>
      <c r="R216" s="54"/>
    </row>
    <row r="217" spans="1:18" ht="12.75" customHeight="1" x14ac:dyDescent="0.2">
      <c r="A217" s="192">
        <f>B217</f>
        <v>42471</v>
      </c>
      <c r="B217" s="64">
        <f>B215+1</f>
        <v>42471</v>
      </c>
      <c r="C217" s="193"/>
      <c r="D217" s="196"/>
      <c r="E217" s="196"/>
      <c r="F217" s="196"/>
      <c r="G217" s="197"/>
      <c r="H217" s="54"/>
      <c r="I217" s="54"/>
      <c r="J217" s="54"/>
      <c r="K217" s="54"/>
      <c r="L217" s="54"/>
      <c r="M217" s="54"/>
      <c r="N217" s="54"/>
      <c r="O217" s="54"/>
      <c r="P217" s="54"/>
      <c r="Q217" s="54"/>
      <c r="R217" s="54"/>
    </row>
    <row r="218" spans="1:18" ht="12.75" customHeight="1" x14ac:dyDescent="0.2">
      <c r="A218" s="192"/>
      <c r="B218" s="65"/>
      <c r="C218" s="193"/>
      <c r="D218" s="196"/>
      <c r="E218" s="196"/>
      <c r="F218" s="196"/>
      <c r="G218" s="197"/>
      <c r="H218" s="54"/>
      <c r="I218" s="66"/>
      <c r="J218" s="54"/>
      <c r="K218" s="54"/>
      <c r="L218" s="54"/>
      <c r="M218" s="54"/>
      <c r="N218" s="54"/>
      <c r="O218" s="54"/>
      <c r="P218" s="54"/>
      <c r="Q218" s="54"/>
      <c r="R218" s="54"/>
    </row>
    <row r="219" spans="1:18" ht="12.75" customHeight="1" x14ac:dyDescent="0.2">
      <c r="A219" s="192">
        <f>B219</f>
        <v>42472</v>
      </c>
      <c r="B219" s="64">
        <f>B217+1</f>
        <v>42472</v>
      </c>
      <c r="C219" s="193"/>
      <c r="D219" s="196"/>
      <c r="E219" s="196"/>
      <c r="F219" s="196"/>
      <c r="G219" s="197"/>
      <c r="H219" s="54"/>
      <c r="I219" s="54"/>
      <c r="J219" s="54"/>
      <c r="K219" s="54"/>
      <c r="L219" s="54"/>
      <c r="M219" s="54"/>
      <c r="N219" s="54"/>
      <c r="O219" s="54"/>
      <c r="P219" s="54"/>
      <c r="Q219" s="54"/>
      <c r="R219" s="54"/>
    </row>
    <row r="220" spans="1:18" ht="12.75" customHeight="1" x14ac:dyDescent="0.2">
      <c r="A220" s="192"/>
      <c r="B220" s="65"/>
      <c r="C220" s="193"/>
      <c r="D220" s="196"/>
      <c r="E220" s="196"/>
      <c r="F220" s="196"/>
      <c r="G220" s="197"/>
      <c r="H220" s="54"/>
      <c r="I220" s="66"/>
      <c r="J220" s="54"/>
      <c r="K220" s="54"/>
      <c r="L220" s="54"/>
      <c r="M220" s="54"/>
      <c r="N220" s="54"/>
      <c r="O220" s="54"/>
      <c r="P220" s="54"/>
      <c r="Q220" s="54"/>
      <c r="R220" s="54"/>
    </row>
    <row r="221" spans="1:18" ht="12.75" customHeight="1" x14ac:dyDescent="0.2">
      <c r="A221" s="192">
        <f>B221</f>
        <v>42473</v>
      </c>
      <c r="B221" s="64">
        <f>B219+1</f>
        <v>42473</v>
      </c>
      <c r="C221" s="193"/>
      <c r="D221" s="196"/>
      <c r="E221" s="196"/>
      <c r="F221" s="196"/>
      <c r="G221" s="197"/>
      <c r="H221" s="54"/>
      <c r="I221" s="54"/>
      <c r="J221" s="54"/>
      <c r="K221" s="54"/>
      <c r="L221" s="54"/>
      <c r="M221" s="54"/>
      <c r="N221" s="54"/>
      <c r="O221" s="54"/>
      <c r="P221" s="54"/>
      <c r="Q221" s="54"/>
      <c r="R221" s="54"/>
    </row>
    <row r="222" spans="1:18" ht="12.75" customHeight="1" x14ac:dyDescent="0.2">
      <c r="A222" s="192"/>
      <c r="B222" s="65"/>
      <c r="C222" s="193"/>
      <c r="D222" s="196"/>
      <c r="E222" s="196"/>
      <c r="F222" s="196"/>
      <c r="G222" s="197"/>
      <c r="H222" s="54"/>
      <c r="I222" s="66"/>
      <c r="J222" s="54"/>
      <c r="K222" s="54"/>
      <c r="L222" s="54"/>
      <c r="M222" s="54"/>
      <c r="N222" s="54"/>
      <c r="O222" s="54"/>
      <c r="P222" s="54"/>
      <c r="Q222" s="54"/>
      <c r="R222" s="54"/>
    </row>
    <row r="223" spans="1:18" ht="12.75" customHeight="1" x14ac:dyDescent="0.2">
      <c r="A223" s="192">
        <f>B223</f>
        <v>42474</v>
      </c>
      <c r="B223" s="64">
        <f>B221+1</f>
        <v>42474</v>
      </c>
      <c r="C223" s="193"/>
      <c r="D223" s="196"/>
      <c r="E223" s="196"/>
      <c r="F223" s="196"/>
      <c r="G223" s="197"/>
      <c r="H223" s="54"/>
      <c r="I223" s="54"/>
      <c r="J223" s="54"/>
      <c r="K223" s="54"/>
      <c r="L223" s="54"/>
      <c r="M223" s="54"/>
      <c r="N223" s="54"/>
      <c r="O223" s="54"/>
      <c r="P223" s="54"/>
      <c r="Q223" s="54"/>
      <c r="R223" s="54"/>
    </row>
    <row r="224" spans="1:18" ht="12.75" customHeight="1" x14ac:dyDescent="0.2">
      <c r="A224" s="192"/>
      <c r="B224" s="65"/>
      <c r="C224" s="193"/>
      <c r="D224" s="196"/>
      <c r="E224" s="196"/>
      <c r="F224" s="196"/>
      <c r="G224" s="197"/>
      <c r="H224" s="54"/>
      <c r="I224" s="66"/>
      <c r="J224" s="54"/>
      <c r="K224" s="54"/>
      <c r="L224" s="54"/>
      <c r="M224" s="54"/>
      <c r="N224" s="54"/>
      <c r="O224" s="54"/>
      <c r="P224" s="54"/>
      <c r="Q224" s="54"/>
      <c r="R224" s="54"/>
    </row>
    <row r="225" spans="1:18" ht="12.75" customHeight="1" x14ac:dyDescent="0.2">
      <c r="A225" s="192">
        <f>B225</f>
        <v>42475</v>
      </c>
      <c r="B225" s="64">
        <f>B223+1</f>
        <v>42475</v>
      </c>
      <c r="C225" s="193"/>
      <c r="D225" s="196"/>
      <c r="E225" s="196" t="s">
        <v>322</v>
      </c>
      <c r="F225" s="196"/>
      <c r="G225" s="197"/>
      <c r="H225" s="54"/>
      <c r="I225" s="54"/>
      <c r="J225" s="54"/>
      <c r="K225" s="54"/>
      <c r="L225" s="54"/>
      <c r="M225" s="54"/>
      <c r="N225" s="54"/>
      <c r="O225" s="54"/>
      <c r="P225" s="54"/>
      <c r="Q225" s="54"/>
      <c r="R225" s="54"/>
    </row>
    <row r="226" spans="1:18" ht="12.75" customHeight="1" x14ac:dyDescent="0.2">
      <c r="A226" s="192"/>
      <c r="B226" s="65"/>
      <c r="C226" s="193"/>
      <c r="D226" s="196"/>
      <c r="E226" s="196"/>
      <c r="F226" s="196"/>
      <c r="G226" s="197"/>
      <c r="H226" s="54"/>
      <c r="I226" s="66"/>
      <c r="J226" s="54"/>
      <c r="K226" s="54"/>
      <c r="L226" s="54"/>
      <c r="M226" s="54"/>
      <c r="N226" s="54"/>
      <c r="O226" s="54"/>
      <c r="P226" s="54"/>
      <c r="Q226" s="54"/>
      <c r="R226" s="54"/>
    </row>
    <row r="227" spans="1:18" ht="12.75" customHeight="1" x14ac:dyDescent="0.2">
      <c r="A227" s="192">
        <f>B227</f>
        <v>42476</v>
      </c>
      <c r="B227" s="64">
        <f>B225+1</f>
        <v>42476</v>
      </c>
      <c r="C227" s="193"/>
      <c r="D227" s="196"/>
      <c r="E227" s="196"/>
      <c r="F227" s="196"/>
      <c r="G227" s="197"/>
      <c r="H227" s="54"/>
      <c r="I227" s="54"/>
      <c r="J227" s="54"/>
      <c r="K227" s="54"/>
      <c r="L227" s="54"/>
      <c r="M227" s="54"/>
      <c r="N227" s="54"/>
      <c r="O227" s="54"/>
      <c r="P227" s="54"/>
      <c r="Q227" s="54"/>
      <c r="R227" s="54"/>
    </row>
    <row r="228" spans="1:18" ht="12.75" customHeight="1" x14ac:dyDescent="0.2">
      <c r="A228" s="192"/>
      <c r="B228" s="65"/>
      <c r="C228" s="193"/>
      <c r="D228" s="196"/>
      <c r="E228" s="196"/>
      <c r="F228" s="196"/>
      <c r="G228" s="197"/>
      <c r="H228" s="54"/>
      <c r="I228" s="66"/>
      <c r="J228" s="54"/>
      <c r="K228" s="54"/>
      <c r="L228" s="54"/>
      <c r="M228" s="54"/>
      <c r="N228" s="54"/>
      <c r="O228" s="54"/>
      <c r="P228" s="54"/>
      <c r="Q228" s="54"/>
      <c r="R228" s="54"/>
    </row>
    <row r="229" spans="1:18" ht="12.75" customHeight="1" x14ac:dyDescent="0.2">
      <c r="A229" s="192">
        <f>B229</f>
        <v>42477</v>
      </c>
      <c r="B229" s="64">
        <f>B227+1</f>
        <v>42477</v>
      </c>
      <c r="C229" s="193"/>
      <c r="D229" s="196"/>
      <c r="E229" s="196"/>
      <c r="F229" s="196" t="s">
        <v>331</v>
      </c>
      <c r="G229" s="197"/>
      <c r="H229" s="54"/>
      <c r="I229" s="54"/>
      <c r="J229" s="54"/>
      <c r="K229" s="54"/>
      <c r="L229" s="54"/>
      <c r="M229" s="54"/>
      <c r="N229" s="54"/>
      <c r="O229" s="54"/>
      <c r="P229" s="54"/>
      <c r="Q229" s="54"/>
      <c r="R229" s="54"/>
    </row>
    <row r="230" spans="1:18" ht="12.75" customHeight="1" x14ac:dyDescent="0.2">
      <c r="A230" s="192"/>
      <c r="B230" s="65"/>
      <c r="C230" s="193"/>
      <c r="D230" s="196"/>
      <c r="E230" s="196"/>
      <c r="F230" s="196"/>
      <c r="G230" s="197"/>
      <c r="H230" s="54"/>
      <c r="I230" s="66"/>
      <c r="J230" s="54"/>
      <c r="K230" s="54"/>
      <c r="L230" s="54"/>
      <c r="M230" s="54"/>
      <c r="N230" s="54"/>
      <c r="O230" s="54"/>
      <c r="P230" s="54"/>
      <c r="Q230" s="54"/>
      <c r="R230" s="54"/>
    </row>
    <row r="231" spans="1:18" ht="12.75" customHeight="1" x14ac:dyDescent="0.2">
      <c r="A231" s="192">
        <f>B231</f>
        <v>42478</v>
      </c>
      <c r="B231" s="64">
        <f>B229+1</f>
        <v>42478</v>
      </c>
      <c r="C231" s="193"/>
      <c r="D231" s="196"/>
      <c r="E231" s="196"/>
      <c r="F231" s="196"/>
      <c r="G231" s="197"/>
      <c r="H231" s="54"/>
      <c r="I231" s="54"/>
      <c r="J231" s="54"/>
      <c r="K231" s="54"/>
      <c r="L231" s="54"/>
      <c r="M231" s="54"/>
      <c r="N231" s="54"/>
      <c r="O231" s="54"/>
      <c r="P231" s="54"/>
      <c r="Q231" s="54"/>
      <c r="R231" s="54"/>
    </row>
    <row r="232" spans="1:18" ht="12.75" customHeight="1" x14ac:dyDescent="0.2">
      <c r="A232" s="192"/>
      <c r="B232" s="65"/>
      <c r="C232" s="193"/>
      <c r="D232" s="196"/>
      <c r="E232" s="196"/>
      <c r="F232" s="196"/>
      <c r="G232" s="197"/>
      <c r="H232" s="54"/>
      <c r="I232" s="66"/>
      <c r="J232" s="54"/>
      <c r="K232" s="54"/>
      <c r="L232" s="54"/>
      <c r="M232" s="54"/>
      <c r="N232" s="54"/>
      <c r="O232" s="54"/>
      <c r="P232" s="54"/>
      <c r="Q232" s="54"/>
      <c r="R232" s="54"/>
    </row>
    <row r="233" spans="1:18" ht="12.75" customHeight="1" x14ac:dyDescent="0.2">
      <c r="A233" s="192">
        <f>B233</f>
        <v>42479</v>
      </c>
      <c r="B233" s="64">
        <f>B231+1</f>
        <v>42479</v>
      </c>
      <c r="C233" s="193"/>
      <c r="D233" s="196"/>
      <c r="E233" s="196"/>
      <c r="F233" s="196"/>
      <c r="G233" s="197"/>
      <c r="H233" s="54"/>
      <c r="I233" s="54"/>
      <c r="J233" s="54"/>
      <c r="K233" s="54"/>
      <c r="L233" s="54"/>
      <c r="M233" s="54"/>
      <c r="N233" s="54"/>
      <c r="O233" s="54"/>
      <c r="P233" s="54"/>
      <c r="Q233" s="54"/>
      <c r="R233" s="54"/>
    </row>
    <row r="234" spans="1:18" ht="12.75" customHeight="1" x14ac:dyDescent="0.2">
      <c r="A234" s="192"/>
      <c r="B234" s="65"/>
      <c r="C234" s="193"/>
      <c r="D234" s="196"/>
      <c r="E234" s="196"/>
      <c r="F234" s="196"/>
      <c r="G234" s="197"/>
      <c r="H234" s="54"/>
      <c r="I234" s="66"/>
      <c r="J234" s="54"/>
      <c r="K234" s="54"/>
      <c r="L234" s="54"/>
      <c r="M234" s="54"/>
      <c r="N234" s="54"/>
      <c r="O234" s="54"/>
      <c r="P234" s="54"/>
      <c r="Q234" s="54"/>
      <c r="R234" s="54"/>
    </row>
    <row r="235" spans="1:18" ht="12.75" customHeight="1" x14ac:dyDescent="0.2">
      <c r="A235" s="192">
        <f>B235</f>
        <v>42480</v>
      </c>
      <c r="B235" s="64">
        <f>B233+1</f>
        <v>42480</v>
      </c>
      <c r="C235" s="193"/>
      <c r="D235" s="196"/>
      <c r="E235" s="196"/>
      <c r="F235" s="196"/>
      <c r="G235" s="197"/>
      <c r="H235" s="54"/>
      <c r="I235" s="54"/>
      <c r="J235" s="54"/>
      <c r="K235" s="54"/>
      <c r="L235" s="54"/>
      <c r="M235" s="54"/>
      <c r="N235" s="54"/>
      <c r="O235" s="54"/>
      <c r="P235" s="54"/>
      <c r="Q235" s="54"/>
      <c r="R235" s="54"/>
    </row>
    <row r="236" spans="1:18" ht="12.75" customHeight="1" x14ac:dyDescent="0.2">
      <c r="A236" s="192"/>
      <c r="B236" s="65"/>
      <c r="C236" s="193"/>
      <c r="D236" s="196"/>
      <c r="E236" s="196"/>
      <c r="F236" s="196"/>
      <c r="G236" s="197"/>
      <c r="H236" s="54"/>
      <c r="I236" s="66"/>
      <c r="J236" s="54"/>
      <c r="K236" s="54"/>
      <c r="L236" s="54"/>
      <c r="M236" s="54"/>
      <c r="N236" s="54"/>
      <c r="O236" s="54"/>
      <c r="P236" s="54"/>
      <c r="Q236" s="54"/>
      <c r="R236" s="54"/>
    </row>
    <row r="237" spans="1:18" ht="12.75" customHeight="1" x14ac:dyDescent="0.2">
      <c r="A237" s="192">
        <f>B237</f>
        <v>42481</v>
      </c>
      <c r="B237" s="64">
        <f>B235+1</f>
        <v>42481</v>
      </c>
      <c r="C237" s="193"/>
      <c r="D237" s="196"/>
      <c r="E237" s="196"/>
      <c r="F237" s="196"/>
      <c r="G237" s="197"/>
      <c r="H237" s="54"/>
      <c r="I237" s="54"/>
      <c r="J237" s="54"/>
      <c r="K237" s="54"/>
      <c r="L237" s="54"/>
      <c r="M237" s="54"/>
      <c r="N237" s="54"/>
      <c r="O237" s="54"/>
      <c r="P237" s="54"/>
      <c r="Q237" s="54"/>
      <c r="R237" s="54"/>
    </row>
    <row r="238" spans="1:18" ht="12.75" customHeight="1" x14ac:dyDescent="0.2">
      <c r="A238" s="192"/>
      <c r="B238" s="65"/>
      <c r="C238" s="193"/>
      <c r="D238" s="196"/>
      <c r="E238" s="196"/>
      <c r="F238" s="196"/>
      <c r="G238" s="197"/>
      <c r="H238" s="54"/>
      <c r="I238" s="66"/>
      <c r="J238" s="54"/>
      <c r="K238" s="54"/>
      <c r="L238" s="54"/>
      <c r="M238" s="54"/>
      <c r="N238" s="54"/>
      <c r="O238" s="54"/>
      <c r="P238" s="54"/>
      <c r="Q238" s="54"/>
      <c r="R238" s="54"/>
    </row>
    <row r="239" spans="1:18" ht="12.75" customHeight="1" x14ac:dyDescent="0.2">
      <c r="A239" s="192">
        <f>B239</f>
        <v>42482</v>
      </c>
      <c r="B239" s="64">
        <f>B237+1</f>
        <v>42482</v>
      </c>
      <c r="C239" s="193"/>
      <c r="D239" s="196" t="s">
        <v>332</v>
      </c>
      <c r="E239" s="196" t="s">
        <v>322</v>
      </c>
      <c r="F239" s="196" t="s">
        <v>325</v>
      </c>
      <c r="G239" s="197"/>
      <c r="H239" s="54"/>
      <c r="I239" s="54"/>
      <c r="J239" s="54"/>
      <c r="K239" s="54"/>
      <c r="L239" s="54"/>
      <c r="M239" s="54"/>
      <c r="N239" s="54"/>
      <c r="O239" s="54"/>
      <c r="P239" s="54"/>
      <c r="Q239" s="54"/>
      <c r="R239" s="54"/>
    </row>
    <row r="240" spans="1:18" ht="12.75" customHeight="1" x14ac:dyDescent="0.2">
      <c r="A240" s="192"/>
      <c r="B240" s="65"/>
      <c r="C240" s="193"/>
      <c r="D240" s="196"/>
      <c r="E240" s="196"/>
      <c r="F240" s="196"/>
      <c r="G240" s="197"/>
      <c r="H240" s="54"/>
      <c r="I240" s="66"/>
      <c r="J240" s="54"/>
      <c r="K240" s="54"/>
      <c r="L240" s="54"/>
      <c r="M240" s="54"/>
      <c r="N240" s="54"/>
      <c r="O240" s="54"/>
      <c r="P240" s="54"/>
      <c r="Q240" s="54"/>
      <c r="R240" s="54"/>
    </row>
    <row r="241" spans="1:18" ht="12.75" customHeight="1" x14ac:dyDescent="0.2">
      <c r="A241" s="192">
        <f>B241</f>
        <v>42483</v>
      </c>
      <c r="B241" s="64">
        <f>B239+1</f>
        <v>42483</v>
      </c>
      <c r="C241" s="193"/>
      <c r="D241" s="196"/>
      <c r="E241" s="196"/>
      <c r="F241" s="196"/>
      <c r="G241" s="197"/>
      <c r="H241" s="54"/>
      <c r="I241" s="54"/>
      <c r="J241" s="54"/>
      <c r="K241" s="54"/>
      <c r="L241" s="54"/>
      <c r="M241" s="54"/>
      <c r="N241" s="54"/>
      <c r="O241" s="54"/>
      <c r="P241" s="54"/>
      <c r="Q241" s="54"/>
      <c r="R241" s="54"/>
    </row>
    <row r="242" spans="1:18" ht="12.75" customHeight="1" x14ac:dyDescent="0.2">
      <c r="A242" s="192"/>
      <c r="B242" s="65"/>
      <c r="C242" s="193"/>
      <c r="D242" s="196"/>
      <c r="E242" s="196"/>
      <c r="F242" s="196"/>
      <c r="G242" s="197"/>
      <c r="H242" s="54"/>
      <c r="I242" s="66"/>
      <c r="J242" s="54"/>
      <c r="K242" s="54"/>
      <c r="L242" s="54"/>
      <c r="M242" s="54"/>
      <c r="N242" s="54"/>
      <c r="O242" s="54"/>
      <c r="P242" s="54"/>
      <c r="Q242" s="54"/>
      <c r="R242" s="54"/>
    </row>
    <row r="243" spans="1:18" ht="12.75" customHeight="1" x14ac:dyDescent="0.2">
      <c r="A243" s="192">
        <f>B243</f>
        <v>42484</v>
      </c>
      <c r="B243" s="64">
        <f>B241+1</f>
        <v>42484</v>
      </c>
      <c r="C243" s="193"/>
      <c r="D243" s="196"/>
      <c r="E243" s="196"/>
      <c r="F243" s="196" t="s">
        <v>333</v>
      </c>
      <c r="G243" s="197"/>
      <c r="H243" s="54"/>
      <c r="I243" s="54"/>
      <c r="J243" s="54"/>
      <c r="K243" s="54"/>
      <c r="L243" s="54"/>
      <c r="M243" s="54"/>
      <c r="N243" s="54"/>
      <c r="O243" s="54"/>
      <c r="P243" s="54"/>
      <c r="Q243" s="54"/>
      <c r="R243" s="54"/>
    </row>
    <row r="244" spans="1:18" ht="12.75" customHeight="1" x14ac:dyDescent="0.2">
      <c r="A244" s="192"/>
      <c r="B244" s="65"/>
      <c r="C244" s="193"/>
      <c r="D244" s="196"/>
      <c r="E244" s="196"/>
      <c r="F244" s="196"/>
      <c r="G244" s="197"/>
      <c r="H244" s="54"/>
      <c r="I244" s="66"/>
      <c r="J244" s="54"/>
      <c r="K244" s="54"/>
      <c r="L244" s="54"/>
      <c r="M244" s="54"/>
      <c r="N244" s="54"/>
      <c r="O244" s="54"/>
      <c r="P244" s="54"/>
      <c r="Q244" s="54"/>
      <c r="R244" s="54"/>
    </row>
    <row r="245" spans="1:18" ht="12.75" customHeight="1" x14ac:dyDescent="0.2">
      <c r="A245" s="192">
        <f>B245</f>
        <v>42485</v>
      </c>
      <c r="B245" s="64">
        <f>B243+1</f>
        <v>42485</v>
      </c>
      <c r="C245" s="193"/>
      <c r="D245" s="196"/>
      <c r="E245" s="196"/>
      <c r="F245" s="196"/>
      <c r="G245" s="197"/>
      <c r="H245" s="54"/>
      <c r="I245" s="54"/>
      <c r="J245" s="54"/>
      <c r="K245" s="54"/>
      <c r="L245" s="54"/>
      <c r="M245" s="54"/>
      <c r="N245" s="54"/>
      <c r="O245" s="54"/>
      <c r="P245" s="54"/>
      <c r="Q245" s="54"/>
      <c r="R245" s="54"/>
    </row>
    <row r="246" spans="1:18" ht="12.75" customHeight="1" x14ac:dyDescent="0.2">
      <c r="A246" s="192"/>
      <c r="B246" s="65"/>
      <c r="C246" s="193"/>
      <c r="D246" s="196"/>
      <c r="E246" s="196"/>
      <c r="F246" s="196"/>
      <c r="G246" s="197"/>
      <c r="H246" s="54"/>
      <c r="I246" s="66"/>
      <c r="J246" s="54"/>
      <c r="K246" s="54"/>
      <c r="L246" s="54"/>
      <c r="M246" s="54"/>
      <c r="N246" s="54"/>
      <c r="O246" s="54"/>
      <c r="P246" s="54"/>
      <c r="Q246" s="54"/>
      <c r="R246" s="54"/>
    </row>
    <row r="247" spans="1:18" ht="12.75" customHeight="1" x14ac:dyDescent="0.2">
      <c r="A247" s="192">
        <f>B247</f>
        <v>42486</v>
      </c>
      <c r="B247" s="64">
        <f>B245+1</f>
        <v>42486</v>
      </c>
      <c r="C247" s="193"/>
      <c r="D247" s="196"/>
      <c r="E247" s="196"/>
      <c r="F247" s="196"/>
      <c r="G247" s="197"/>
      <c r="H247" s="54"/>
      <c r="I247" s="54"/>
      <c r="J247" s="54"/>
      <c r="K247" s="54"/>
      <c r="L247" s="54"/>
      <c r="M247" s="54"/>
      <c r="N247" s="54"/>
      <c r="O247" s="54"/>
      <c r="P247" s="54"/>
      <c r="Q247" s="54"/>
      <c r="R247" s="54"/>
    </row>
    <row r="248" spans="1:18" ht="12.75" customHeight="1" x14ac:dyDescent="0.2">
      <c r="A248" s="192"/>
      <c r="B248" s="65"/>
      <c r="C248" s="193"/>
      <c r="D248" s="196"/>
      <c r="E248" s="196"/>
      <c r="F248" s="196"/>
      <c r="G248" s="197"/>
      <c r="H248" s="54"/>
      <c r="I248" s="66"/>
      <c r="J248" s="54"/>
      <c r="K248" s="54"/>
      <c r="L248" s="54"/>
      <c r="M248" s="54"/>
      <c r="N248" s="54"/>
      <c r="O248" s="54"/>
      <c r="P248" s="54"/>
      <c r="Q248" s="54"/>
      <c r="R248" s="54"/>
    </row>
    <row r="249" spans="1:18" ht="12.75" customHeight="1" x14ac:dyDescent="0.2">
      <c r="A249" s="192">
        <f>B249</f>
        <v>42487</v>
      </c>
      <c r="B249" s="64">
        <f>B247+1</f>
        <v>42487</v>
      </c>
      <c r="C249" s="193"/>
      <c r="D249" s="196"/>
      <c r="E249" s="196"/>
      <c r="F249" s="196"/>
      <c r="G249" s="197"/>
      <c r="H249" s="54"/>
      <c r="I249" s="54"/>
      <c r="J249" s="54"/>
      <c r="K249" s="54"/>
      <c r="L249" s="54"/>
      <c r="M249" s="54"/>
      <c r="N249" s="54"/>
      <c r="O249" s="54"/>
      <c r="P249" s="54"/>
      <c r="Q249" s="54"/>
      <c r="R249" s="54"/>
    </row>
    <row r="250" spans="1:18" ht="12.75" customHeight="1" x14ac:dyDescent="0.2">
      <c r="A250" s="192"/>
      <c r="B250" s="65"/>
      <c r="C250" s="193"/>
      <c r="D250" s="196"/>
      <c r="E250" s="196"/>
      <c r="F250" s="196"/>
      <c r="G250" s="197"/>
      <c r="H250" s="54"/>
      <c r="I250" s="66"/>
      <c r="J250" s="54"/>
      <c r="K250" s="54"/>
      <c r="L250" s="54"/>
      <c r="M250" s="54"/>
      <c r="N250" s="54"/>
      <c r="O250" s="54"/>
      <c r="P250" s="54"/>
      <c r="Q250" s="54"/>
      <c r="R250" s="54"/>
    </row>
    <row r="251" spans="1:18" ht="12.75" customHeight="1" x14ac:dyDescent="0.2">
      <c r="A251" s="192">
        <f>B251</f>
        <v>42488</v>
      </c>
      <c r="B251" s="64">
        <f>B249+1</f>
        <v>42488</v>
      </c>
      <c r="C251" s="193"/>
      <c r="D251" s="196"/>
      <c r="E251" s="196"/>
      <c r="F251" s="196"/>
      <c r="G251" s="197"/>
      <c r="H251" s="54"/>
      <c r="I251" s="54"/>
      <c r="J251" s="54"/>
      <c r="K251" s="54"/>
      <c r="L251" s="54"/>
      <c r="M251" s="54"/>
      <c r="N251" s="54"/>
      <c r="O251" s="54"/>
      <c r="P251" s="54"/>
      <c r="Q251" s="54"/>
      <c r="R251" s="54"/>
    </row>
    <row r="252" spans="1:18" ht="12.75" customHeight="1" x14ac:dyDescent="0.2">
      <c r="A252" s="192"/>
      <c r="B252" s="65"/>
      <c r="C252" s="193"/>
      <c r="D252" s="196"/>
      <c r="E252" s="196"/>
      <c r="F252" s="196"/>
      <c r="G252" s="197"/>
      <c r="H252" s="54"/>
      <c r="I252" s="66"/>
      <c r="J252" s="54"/>
      <c r="K252" s="54"/>
      <c r="L252" s="54"/>
      <c r="M252" s="54"/>
      <c r="N252" s="54"/>
      <c r="O252" s="54"/>
      <c r="P252" s="54"/>
      <c r="Q252" s="54"/>
      <c r="R252" s="54"/>
    </row>
    <row r="253" spans="1:18" ht="12.75" customHeight="1" x14ac:dyDescent="0.2">
      <c r="A253" s="192">
        <f>B253</f>
        <v>42489</v>
      </c>
      <c r="B253" s="64">
        <f>B251+1</f>
        <v>42489</v>
      </c>
      <c r="C253" s="193"/>
      <c r="D253" s="196"/>
      <c r="E253" s="196" t="s">
        <v>322</v>
      </c>
      <c r="F253" s="196"/>
      <c r="G253" s="197"/>
      <c r="H253" s="54"/>
      <c r="I253" s="54"/>
      <c r="J253" s="54"/>
      <c r="K253" s="54"/>
      <c r="L253" s="54"/>
      <c r="M253" s="54"/>
      <c r="N253" s="54"/>
      <c r="O253" s="54"/>
      <c r="P253" s="54"/>
      <c r="Q253" s="54"/>
      <c r="R253" s="54"/>
    </row>
    <row r="254" spans="1:18" ht="12.75" customHeight="1" x14ac:dyDescent="0.2">
      <c r="A254" s="192"/>
      <c r="B254" s="65"/>
      <c r="C254" s="193"/>
      <c r="D254" s="196"/>
      <c r="E254" s="196"/>
      <c r="F254" s="196"/>
      <c r="G254" s="197"/>
      <c r="H254" s="54"/>
      <c r="I254" s="66"/>
      <c r="J254" s="54"/>
      <c r="K254" s="54"/>
      <c r="L254" s="54"/>
      <c r="M254" s="54"/>
      <c r="N254" s="54"/>
      <c r="O254" s="54"/>
      <c r="P254" s="54"/>
      <c r="Q254" s="54"/>
      <c r="R254" s="54"/>
    </row>
    <row r="255" spans="1:18" ht="12.75" customHeight="1" x14ac:dyDescent="0.2">
      <c r="A255" s="192">
        <f>B255</f>
        <v>42490</v>
      </c>
      <c r="B255" s="64">
        <f>B253+1</f>
        <v>42490</v>
      </c>
      <c r="C255" s="193"/>
      <c r="D255" s="196"/>
      <c r="E255" s="196"/>
      <c r="F255" s="196"/>
      <c r="G255" s="197"/>
      <c r="H255" s="54"/>
      <c r="I255" s="54"/>
      <c r="J255" s="54"/>
      <c r="K255" s="54"/>
      <c r="L255" s="54"/>
      <c r="M255" s="54"/>
      <c r="N255" s="54"/>
      <c r="O255" s="54"/>
      <c r="P255" s="54"/>
      <c r="Q255" s="54"/>
      <c r="R255" s="54"/>
    </row>
    <row r="256" spans="1:18" ht="12.75" customHeight="1" x14ac:dyDescent="0.2">
      <c r="A256" s="192"/>
      <c r="B256" s="65"/>
      <c r="C256" s="193"/>
      <c r="D256" s="196"/>
      <c r="E256" s="196"/>
      <c r="F256" s="196"/>
      <c r="G256" s="197"/>
      <c r="H256" s="54"/>
      <c r="I256" s="66"/>
      <c r="J256" s="54"/>
      <c r="K256" s="54"/>
      <c r="L256" s="54"/>
      <c r="M256" s="54"/>
      <c r="N256" s="54"/>
      <c r="O256" s="54"/>
      <c r="P256" s="54"/>
      <c r="Q256" s="54"/>
      <c r="R256" s="54"/>
    </row>
    <row r="257" spans="1:18" ht="12.75" customHeight="1" x14ac:dyDescent="0.2">
      <c r="A257" s="192">
        <f>B257</f>
        <v>42491</v>
      </c>
      <c r="B257" s="64">
        <f>B255+1</f>
        <v>42491</v>
      </c>
      <c r="C257" s="193"/>
      <c r="D257" s="196"/>
      <c r="E257" s="196"/>
      <c r="F257" s="196"/>
      <c r="G257" s="197"/>
      <c r="H257" s="54"/>
      <c r="I257" s="54"/>
      <c r="J257" s="54"/>
      <c r="K257" s="54"/>
      <c r="L257" s="54"/>
      <c r="M257" s="54"/>
      <c r="N257" s="54"/>
      <c r="O257" s="54"/>
      <c r="P257" s="54"/>
      <c r="Q257" s="54"/>
      <c r="R257" s="54"/>
    </row>
    <row r="258" spans="1:18" ht="12.75" customHeight="1" x14ac:dyDescent="0.2">
      <c r="A258" s="192"/>
      <c r="B258" s="65" t="s">
        <v>163</v>
      </c>
      <c r="C258" s="193"/>
      <c r="D258" s="196"/>
      <c r="E258" s="196"/>
      <c r="F258" s="196"/>
      <c r="G258" s="197"/>
      <c r="H258" s="54"/>
      <c r="I258" s="66"/>
      <c r="J258" s="54"/>
      <c r="K258" s="54"/>
      <c r="L258" s="54"/>
      <c r="M258" s="54"/>
      <c r="N258" s="54"/>
      <c r="O258" s="54"/>
      <c r="P258" s="54"/>
      <c r="Q258" s="54"/>
      <c r="R258" s="54"/>
    </row>
    <row r="259" spans="1:18" ht="12.75" customHeight="1" x14ac:dyDescent="0.2">
      <c r="A259" s="192">
        <f>B259</f>
        <v>42492</v>
      </c>
      <c r="B259" s="64">
        <f>B257+1</f>
        <v>42492</v>
      </c>
      <c r="C259" s="193"/>
      <c r="D259" s="196"/>
      <c r="E259" s="196"/>
      <c r="F259" s="196"/>
      <c r="G259" s="197"/>
      <c r="H259" s="54"/>
      <c r="I259" s="54"/>
      <c r="J259" s="54"/>
      <c r="K259" s="54"/>
      <c r="L259" s="54"/>
      <c r="M259" s="54"/>
      <c r="N259" s="54"/>
      <c r="O259" s="54"/>
      <c r="P259" s="54"/>
      <c r="Q259" s="54"/>
      <c r="R259" s="54"/>
    </row>
    <row r="260" spans="1:18" ht="12.75" customHeight="1" x14ac:dyDescent="0.2">
      <c r="A260" s="192"/>
      <c r="B260" s="65"/>
      <c r="C260" s="193"/>
      <c r="D260" s="196"/>
      <c r="E260" s="196"/>
      <c r="F260" s="196"/>
      <c r="G260" s="197"/>
      <c r="H260" s="54"/>
      <c r="I260" s="66"/>
      <c r="J260" s="54"/>
      <c r="K260" s="54"/>
      <c r="L260" s="54"/>
      <c r="M260" s="54"/>
      <c r="N260" s="54"/>
      <c r="O260" s="54"/>
      <c r="P260" s="54"/>
      <c r="Q260" s="54"/>
      <c r="R260" s="54"/>
    </row>
    <row r="261" spans="1:18" ht="12.75" customHeight="1" x14ac:dyDescent="0.2">
      <c r="A261" s="192">
        <f>B261</f>
        <v>42493</v>
      </c>
      <c r="B261" s="64">
        <f>B259+1</f>
        <v>42493</v>
      </c>
      <c r="C261" s="193"/>
      <c r="D261" s="196"/>
      <c r="E261" s="196"/>
      <c r="F261" s="196"/>
      <c r="G261" s="197"/>
      <c r="H261" s="54"/>
      <c r="I261" s="54"/>
      <c r="J261" s="54"/>
      <c r="K261" s="54"/>
      <c r="L261" s="54"/>
      <c r="M261" s="54"/>
      <c r="N261" s="54"/>
      <c r="O261" s="54"/>
      <c r="P261" s="54"/>
      <c r="Q261" s="54"/>
      <c r="R261" s="54"/>
    </row>
    <row r="262" spans="1:18" ht="12.75" customHeight="1" x14ac:dyDescent="0.2">
      <c r="A262" s="192"/>
      <c r="B262" s="65"/>
      <c r="C262" s="193"/>
      <c r="D262" s="196"/>
      <c r="E262" s="196"/>
      <c r="F262" s="196"/>
      <c r="G262" s="197"/>
      <c r="H262" s="54"/>
      <c r="I262" s="66"/>
      <c r="J262" s="54"/>
      <c r="K262" s="54"/>
      <c r="L262" s="54"/>
      <c r="M262" s="54"/>
      <c r="N262" s="54"/>
      <c r="O262" s="54"/>
      <c r="P262" s="54"/>
      <c r="Q262" s="54"/>
      <c r="R262" s="54"/>
    </row>
    <row r="263" spans="1:18" ht="12.75" customHeight="1" x14ac:dyDescent="0.2">
      <c r="A263" s="192">
        <f>B263</f>
        <v>42494</v>
      </c>
      <c r="B263" s="64">
        <f>B261+1</f>
        <v>42494</v>
      </c>
      <c r="C263" s="193"/>
      <c r="D263" s="196"/>
      <c r="E263" s="196"/>
      <c r="F263" s="196" t="s">
        <v>277</v>
      </c>
      <c r="G263" s="197"/>
      <c r="H263" s="54"/>
      <c r="I263" s="54"/>
      <c r="J263" s="54"/>
      <c r="K263" s="54"/>
      <c r="L263" s="54"/>
      <c r="M263" s="54"/>
      <c r="N263" s="54"/>
      <c r="O263" s="54"/>
      <c r="P263" s="54"/>
      <c r="Q263" s="54"/>
      <c r="R263" s="54"/>
    </row>
    <row r="264" spans="1:18" ht="12.75" customHeight="1" x14ac:dyDescent="0.2">
      <c r="A264" s="192"/>
      <c r="B264" s="65"/>
      <c r="C264" s="193"/>
      <c r="D264" s="196"/>
      <c r="E264" s="196"/>
      <c r="F264" s="196"/>
      <c r="G264" s="197"/>
      <c r="H264" s="54"/>
      <c r="I264" s="66"/>
      <c r="J264" s="54"/>
      <c r="K264" s="54"/>
      <c r="L264" s="54"/>
      <c r="M264" s="54"/>
      <c r="N264" s="54"/>
      <c r="O264" s="54"/>
      <c r="P264" s="54"/>
      <c r="Q264" s="54"/>
      <c r="R264" s="54"/>
    </row>
    <row r="265" spans="1:18" ht="12.75" customHeight="1" x14ac:dyDescent="0.2">
      <c r="A265" s="192">
        <f>B265</f>
        <v>42495</v>
      </c>
      <c r="B265" s="64">
        <f>B263+1</f>
        <v>42495</v>
      </c>
      <c r="C265" s="193"/>
      <c r="D265" s="196"/>
      <c r="E265" s="196"/>
      <c r="F265" s="196"/>
      <c r="G265" s="197"/>
      <c r="H265" s="54"/>
      <c r="I265" s="54"/>
      <c r="J265" s="54"/>
      <c r="K265" s="54"/>
      <c r="L265" s="54"/>
      <c r="M265" s="54"/>
      <c r="N265" s="54"/>
      <c r="O265" s="54"/>
      <c r="P265" s="54"/>
      <c r="Q265" s="54"/>
      <c r="R265" s="54"/>
    </row>
    <row r="266" spans="1:18" ht="12.75" customHeight="1" x14ac:dyDescent="0.2">
      <c r="A266" s="192"/>
      <c r="B266" s="65" t="s">
        <v>246</v>
      </c>
      <c r="C266" s="193"/>
      <c r="D266" s="196"/>
      <c r="E266" s="196"/>
      <c r="F266" s="196"/>
      <c r="G266" s="197"/>
      <c r="H266" s="54"/>
      <c r="I266" s="66"/>
      <c r="J266" s="54"/>
      <c r="K266" s="54"/>
      <c r="L266" s="54"/>
      <c r="M266" s="54"/>
      <c r="N266" s="54"/>
      <c r="O266" s="54"/>
      <c r="P266" s="54"/>
      <c r="Q266" s="54"/>
      <c r="R266" s="54"/>
    </row>
    <row r="267" spans="1:18" ht="12.75" customHeight="1" x14ac:dyDescent="0.2">
      <c r="A267" s="192">
        <f>B267</f>
        <v>42496</v>
      </c>
      <c r="B267" s="64">
        <f>B265+1</f>
        <v>42496</v>
      </c>
      <c r="C267" s="193"/>
      <c r="D267" s="196"/>
      <c r="E267" s="196" t="s">
        <v>322</v>
      </c>
      <c r="F267" s="196"/>
      <c r="G267" s="197"/>
      <c r="H267" s="54"/>
      <c r="I267" s="54"/>
      <c r="J267" s="54"/>
      <c r="K267" s="54"/>
      <c r="L267" s="54"/>
      <c r="M267" s="54"/>
      <c r="N267" s="54"/>
      <c r="O267" s="54"/>
      <c r="P267" s="54"/>
      <c r="Q267" s="54"/>
      <c r="R267" s="54"/>
    </row>
    <row r="268" spans="1:18" ht="12.75" customHeight="1" x14ac:dyDescent="0.2">
      <c r="A268" s="192"/>
      <c r="B268" s="65"/>
      <c r="C268" s="193"/>
      <c r="D268" s="196"/>
      <c r="E268" s="196"/>
      <c r="F268" s="196"/>
      <c r="G268" s="197"/>
      <c r="H268" s="54"/>
      <c r="I268" s="66"/>
      <c r="J268" s="54"/>
      <c r="K268" s="54"/>
      <c r="L268" s="54"/>
      <c r="M268" s="54"/>
      <c r="N268" s="54"/>
      <c r="O268" s="54"/>
      <c r="P268" s="54"/>
      <c r="Q268" s="54"/>
      <c r="R268" s="54"/>
    </row>
    <row r="269" spans="1:18" ht="12.75" customHeight="1" x14ac:dyDescent="0.2">
      <c r="A269" s="192">
        <f>B269</f>
        <v>42497</v>
      </c>
      <c r="B269" s="64">
        <f>B267+1</f>
        <v>42497</v>
      </c>
      <c r="C269" s="193"/>
      <c r="D269" s="196"/>
      <c r="E269" s="196"/>
      <c r="F269" s="196"/>
      <c r="G269" s="197"/>
      <c r="H269" s="54"/>
      <c r="I269" s="54"/>
      <c r="J269" s="54"/>
      <c r="K269" s="54"/>
      <c r="L269" s="54"/>
      <c r="M269" s="54"/>
      <c r="N269" s="54"/>
      <c r="O269" s="54"/>
      <c r="P269" s="54"/>
      <c r="Q269" s="54"/>
      <c r="R269" s="54"/>
    </row>
    <row r="270" spans="1:18" ht="12.75" customHeight="1" x14ac:dyDescent="0.2">
      <c r="A270" s="192"/>
      <c r="B270" s="65"/>
      <c r="C270" s="193"/>
      <c r="D270" s="196"/>
      <c r="E270" s="196"/>
      <c r="F270" s="196"/>
      <c r="G270" s="197"/>
      <c r="H270" s="54"/>
      <c r="I270" s="66"/>
      <c r="J270" s="54"/>
      <c r="K270" s="54"/>
      <c r="L270" s="54"/>
      <c r="M270" s="54"/>
      <c r="N270" s="54"/>
      <c r="O270" s="54"/>
      <c r="P270" s="54"/>
      <c r="Q270" s="54"/>
      <c r="R270" s="54"/>
    </row>
    <row r="271" spans="1:18" ht="12.75" customHeight="1" x14ac:dyDescent="0.2">
      <c r="A271" s="192">
        <f>B271</f>
        <v>42498</v>
      </c>
      <c r="B271" s="64">
        <f>B269+1</f>
        <v>42498</v>
      </c>
      <c r="C271" s="193"/>
      <c r="D271" s="196"/>
      <c r="E271" s="196"/>
      <c r="F271" s="196"/>
      <c r="G271" s="197"/>
      <c r="H271" s="54"/>
      <c r="I271" s="54"/>
      <c r="J271" s="54"/>
      <c r="K271" s="54"/>
      <c r="L271" s="54"/>
      <c r="M271" s="54"/>
      <c r="N271" s="54"/>
      <c r="O271" s="54"/>
      <c r="P271" s="54"/>
      <c r="Q271" s="54"/>
      <c r="R271" s="54"/>
    </row>
    <row r="272" spans="1:18" ht="12.75" customHeight="1" x14ac:dyDescent="0.2">
      <c r="A272" s="192"/>
      <c r="B272" s="65"/>
      <c r="C272" s="193"/>
      <c r="D272" s="196"/>
      <c r="E272" s="196"/>
      <c r="F272" s="196"/>
      <c r="G272" s="197"/>
      <c r="H272" s="54"/>
      <c r="I272" s="66"/>
      <c r="J272" s="54"/>
      <c r="K272" s="54"/>
      <c r="L272" s="54"/>
      <c r="M272" s="54"/>
      <c r="N272" s="54"/>
      <c r="O272" s="54"/>
      <c r="P272" s="54"/>
      <c r="Q272" s="54"/>
      <c r="R272" s="54"/>
    </row>
    <row r="273" spans="1:18" ht="12.75" customHeight="1" x14ac:dyDescent="0.2">
      <c r="A273" s="192">
        <f>B273</f>
        <v>42499</v>
      </c>
      <c r="B273" s="64">
        <f>B271+1</f>
        <v>42499</v>
      </c>
      <c r="C273" s="193"/>
      <c r="D273" s="196"/>
      <c r="E273" s="196"/>
      <c r="F273" s="196"/>
      <c r="G273" s="197"/>
      <c r="H273" s="54"/>
      <c r="I273" s="54"/>
      <c r="J273" s="54"/>
      <c r="K273" s="54"/>
      <c r="L273" s="54"/>
      <c r="M273" s="54"/>
      <c r="N273" s="54"/>
      <c r="O273" s="54"/>
      <c r="P273" s="54"/>
      <c r="Q273" s="54"/>
      <c r="R273" s="54"/>
    </row>
    <row r="274" spans="1:18" ht="12.75" customHeight="1" x14ac:dyDescent="0.2">
      <c r="A274" s="192"/>
      <c r="B274" s="65"/>
      <c r="C274" s="193"/>
      <c r="D274" s="196"/>
      <c r="E274" s="196"/>
      <c r="F274" s="196"/>
      <c r="G274" s="197"/>
      <c r="H274" s="54"/>
      <c r="I274" s="66"/>
      <c r="J274" s="54"/>
      <c r="K274" s="54"/>
      <c r="L274" s="54"/>
      <c r="M274" s="54"/>
      <c r="N274" s="54"/>
      <c r="O274" s="54"/>
      <c r="P274" s="54"/>
      <c r="Q274" s="54"/>
      <c r="R274" s="54"/>
    </row>
    <row r="275" spans="1:18" ht="12.75" customHeight="1" x14ac:dyDescent="0.2">
      <c r="A275" s="192">
        <f>B275</f>
        <v>42500</v>
      </c>
      <c r="B275" s="64">
        <f>B273+1</f>
        <v>42500</v>
      </c>
      <c r="C275" s="193"/>
      <c r="D275" s="196"/>
      <c r="E275" s="196"/>
      <c r="F275" s="196"/>
      <c r="G275" s="197"/>
      <c r="H275" s="54"/>
      <c r="I275" s="54"/>
      <c r="J275" s="54"/>
      <c r="K275" s="54"/>
      <c r="L275" s="54"/>
      <c r="M275" s="54"/>
      <c r="N275" s="54"/>
      <c r="O275" s="54"/>
      <c r="P275" s="54"/>
      <c r="Q275" s="54"/>
      <c r="R275" s="54"/>
    </row>
    <row r="276" spans="1:18" ht="12.75" customHeight="1" x14ac:dyDescent="0.2">
      <c r="A276" s="192"/>
      <c r="B276" s="65"/>
      <c r="C276" s="193"/>
      <c r="D276" s="196"/>
      <c r="E276" s="196"/>
      <c r="F276" s="196"/>
      <c r="G276" s="197"/>
      <c r="H276" s="54"/>
      <c r="I276" s="66"/>
      <c r="J276" s="54"/>
      <c r="K276" s="54"/>
      <c r="L276" s="54"/>
      <c r="M276" s="54"/>
      <c r="N276" s="54"/>
      <c r="O276" s="54"/>
      <c r="P276" s="54"/>
      <c r="Q276" s="54"/>
      <c r="R276" s="54"/>
    </row>
    <row r="277" spans="1:18" ht="12.75" customHeight="1" x14ac:dyDescent="0.2">
      <c r="A277" s="192">
        <f>B277</f>
        <v>42501</v>
      </c>
      <c r="B277" s="64">
        <f>B275+1</f>
        <v>42501</v>
      </c>
      <c r="C277" s="193"/>
      <c r="D277" s="196"/>
      <c r="E277" s="196"/>
      <c r="F277" s="196"/>
      <c r="G277" s="197"/>
      <c r="H277" s="54"/>
      <c r="I277" s="54"/>
      <c r="J277" s="54"/>
      <c r="K277" s="54"/>
      <c r="L277" s="54"/>
      <c r="M277" s="54"/>
      <c r="N277" s="54"/>
      <c r="O277" s="54"/>
      <c r="P277" s="54"/>
      <c r="Q277" s="54"/>
      <c r="R277" s="54"/>
    </row>
    <row r="278" spans="1:18" ht="12.75" customHeight="1" x14ac:dyDescent="0.2">
      <c r="A278" s="192"/>
      <c r="B278" s="65"/>
      <c r="C278" s="193"/>
      <c r="D278" s="196"/>
      <c r="E278" s="196"/>
      <c r="F278" s="196"/>
      <c r="G278" s="197"/>
      <c r="H278" s="54"/>
      <c r="I278" s="66"/>
      <c r="J278" s="54"/>
      <c r="K278" s="54"/>
      <c r="L278" s="54"/>
      <c r="M278" s="54"/>
      <c r="N278" s="54"/>
      <c r="O278" s="54"/>
      <c r="P278" s="54"/>
      <c r="Q278" s="54"/>
      <c r="R278" s="54"/>
    </row>
    <row r="279" spans="1:18" ht="12.75" customHeight="1" x14ac:dyDescent="0.2">
      <c r="A279" s="192">
        <f>B279</f>
        <v>42502</v>
      </c>
      <c r="B279" s="64">
        <f>B277+1</f>
        <v>42502</v>
      </c>
      <c r="C279" s="193"/>
      <c r="D279" s="196"/>
      <c r="E279" s="196"/>
      <c r="F279" s="196"/>
      <c r="G279" s="197"/>
      <c r="H279" s="54"/>
      <c r="I279" s="54"/>
      <c r="J279" s="54"/>
      <c r="K279" s="54"/>
      <c r="L279" s="54"/>
      <c r="M279" s="54"/>
      <c r="N279" s="54"/>
      <c r="O279" s="54"/>
      <c r="P279" s="54"/>
      <c r="Q279" s="54"/>
      <c r="R279" s="54"/>
    </row>
    <row r="280" spans="1:18" ht="12.75" customHeight="1" x14ac:dyDescent="0.2">
      <c r="A280" s="192"/>
      <c r="B280" s="65"/>
      <c r="C280" s="193"/>
      <c r="D280" s="196"/>
      <c r="E280" s="196"/>
      <c r="F280" s="196"/>
      <c r="G280" s="197"/>
      <c r="H280" s="54"/>
      <c r="I280" s="66"/>
      <c r="J280" s="54"/>
      <c r="K280" s="54"/>
      <c r="L280" s="54"/>
      <c r="M280" s="54"/>
      <c r="N280" s="54"/>
      <c r="O280" s="54"/>
      <c r="P280" s="54"/>
      <c r="Q280" s="54"/>
      <c r="R280" s="54"/>
    </row>
    <row r="281" spans="1:18" ht="12.75" customHeight="1" x14ac:dyDescent="0.2">
      <c r="A281" s="192">
        <f>B281</f>
        <v>42503</v>
      </c>
      <c r="B281" s="64">
        <f>B279+1</f>
        <v>42503</v>
      </c>
      <c r="C281" s="193"/>
      <c r="D281" s="196"/>
      <c r="E281" s="196" t="s">
        <v>322</v>
      </c>
      <c r="F281" s="196" t="s">
        <v>286</v>
      </c>
      <c r="G281" s="197"/>
      <c r="H281" s="54"/>
      <c r="I281" s="54"/>
      <c r="J281" s="54"/>
      <c r="K281" s="54"/>
      <c r="L281" s="54"/>
      <c r="M281" s="54"/>
      <c r="N281" s="54"/>
      <c r="O281" s="54"/>
      <c r="P281" s="54"/>
      <c r="Q281" s="54"/>
      <c r="R281" s="54"/>
    </row>
    <row r="282" spans="1:18" ht="12.75" customHeight="1" x14ac:dyDescent="0.2">
      <c r="A282" s="192"/>
      <c r="B282" s="65"/>
      <c r="C282" s="193"/>
      <c r="D282" s="196"/>
      <c r="E282" s="196"/>
      <c r="F282" s="196"/>
      <c r="G282" s="197"/>
      <c r="H282" s="54"/>
      <c r="I282" s="66"/>
      <c r="J282" s="54"/>
      <c r="K282" s="54"/>
      <c r="L282" s="54"/>
      <c r="M282" s="54"/>
      <c r="N282" s="54"/>
      <c r="O282" s="54"/>
      <c r="P282" s="54"/>
      <c r="Q282" s="54"/>
      <c r="R282" s="54"/>
    </row>
    <row r="283" spans="1:18" ht="12.75" customHeight="1" x14ac:dyDescent="0.2">
      <c r="A283" s="192">
        <f>B283</f>
        <v>42504</v>
      </c>
      <c r="B283" s="64">
        <f>B281+1</f>
        <v>42504</v>
      </c>
      <c r="C283" s="193"/>
      <c r="D283" s="196"/>
      <c r="E283" s="196"/>
      <c r="F283" s="196"/>
      <c r="G283" s="197"/>
      <c r="H283" s="54"/>
      <c r="I283" s="54"/>
      <c r="J283" s="54"/>
      <c r="K283" s="54"/>
      <c r="L283" s="54"/>
      <c r="M283" s="54"/>
      <c r="N283" s="54"/>
      <c r="O283" s="54"/>
      <c r="P283" s="54"/>
      <c r="Q283" s="54"/>
      <c r="R283" s="54"/>
    </row>
    <row r="284" spans="1:18" ht="12.75" customHeight="1" x14ac:dyDescent="0.2">
      <c r="A284" s="192"/>
      <c r="B284" s="65"/>
      <c r="C284" s="193"/>
      <c r="D284" s="196"/>
      <c r="E284" s="196"/>
      <c r="F284" s="196"/>
      <c r="G284" s="197"/>
      <c r="H284" s="54"/>
      <c r="I284" s="66"/>
      <c r="J284" s="54"/>
      <c r="K284" s="54"/>
      <c r="L284" s="54"/>
      <c r="M284" s="54"/>
      <c r="N284" s="54"/>
      <c r="O284" s="54"/>
      <c r="P284" s="54"/>
      <c r="Q284" s="54"/>
      <c r="R284" s="54"/>
    </row>
    <row r="285" spans="1:18" ht="12.75" customHeight="1" x14ac:dyDescent="0.2">
      <c r="A285" s="192">
        <f>B285</f>
        <v>42505</v>
      </c>
      <c r="B285" s="64">
        <f>B283+1</f>
        <v>42505</v>
      </c>
      <c r="C285" s="193"/>
      <c r="D285" s="196"/>
      <c r="E285" s="196"/>
      <c r="F285" s="196" t="s">
        <v>334</v>
      </c>
      <c r="G285" s="197"/>
      <c r="H285" s="54"/>
      <c r="I285" s="54"/>
      <c r="J285" s="54"/>
      <c r="K285" s="54"/>
      <c r="L285" s="54"/>
      <c r="M285" s="54"/>
      <c r="N285" s="54"/>
      <c r="O285" s="54"/>
      <c r="P285" s="54"/>
      <c r="Q285" s="54"/>
      <c r="R285" s="54"/>
    </row>
    <row r="286" spans="1:18" ht="12.75" customHeight="1" x14ac:dyDescent="0.2">
      <c r="A286" s="192"/>
      <c r="B286" s="65" t="s">
        <v>335</v>
      </c>
      <c r="C286" s="193"/>
      <c r="D286" s="196"/>
      <c r="E286" s="196"/>
      <c r="F286" s="196"/>
      <c r="G286" s="197"/>
      <c r="H286" s="54"/>
      <c r="I286" s="66"/>
      <c r="J286" s="54"/>
      <c r="K286" s="54"/>
      <c r="L286" s="54"/>
      <c r="M286" s="54"/>
      <c r="N286" s="54"/>
      <c r="O286" s="54"/>
      <c r="P286" s="54"/>
      <c r="Q286" s="54"/>
      <c r="R286" s="54"/>
    </row>
    <row r="287" spans="1:18" ht="12.75" customHeight="1" x14ac:dyDescent="0.2">
      <c r="A287" s="192">
        <f>B287</f>
        <v>42506</v>
      </c>
      <c r="B287" s="64">
        <f>B285+1</f>
        <v>42506</v>
      </c>
      <c r="C287" s="193"/>
      <c r="D287" s="196" t="s">
        <v>336</v>
      </c>
      <c r="E287" s="196"/>
      <c r="F287" s="196"/>
      <c r="G287" s="197"/>
      <c r="H287" s="54"/>
      <c r="I287" s="54"/>
      <c r="J287" s="54"/>
      <c r="K287" s="54"/>
      <c r="L287" s="54"/>
      <c r="M287" s="54"/>
      <c r="N287" s="54"/>
      <c r="O287" s="54"/>
      <c r="P287" s="54"/>
      <c r="Q287" s="54"/>
      <c r="R287" s="54"/>
    </row>
    <row r="288" spans="1:18" ht="12.75" customHeight="1" x14ac:dyDescent="0.2">
      <c r="A288" s="192"/>
      <c r="B288" s="65" t="s">
        <v>337</v>
      </c>
      <c r="C288" s="193"/>
      <c r="D288" s="196"/>
      <c r="E288" s="196"/>
      <c r="F288" s="196"/>
      <c r="G288" s="197"/>
      <c r="H288" s="54"/>
      <c r="I288" s="66"/>
      <c r="J288" s="54"/>
      <c r="K288" s="54"/>
      <c r="L288" s="54"/>
      <c r="M288" s="54"/>
      <c r="N288" s="54"/>
      <c r="O288" s="54"/>
      <c r="P288" s="54"/>
      <c r="Q288" s="54"/>
      <c r="R288" s="54"/>
    </row>
    <row r="289" spans="1:18" ht="12.75" customHeight="1" x14ac:dyDescent="0.2">
      <c r="A289" s="192">
        <f>B289</f>
        <v>42507</v>
      </c>
      <c r="B289" s="64">
        <f>B287+1</f>
        <v>42507</v>
      </c>
      <c r="C289" s="193"/>
      <c r="D289" s="196"/>
      <c r="E289" s="196"/>
      <c r="F289" s="196"/>
      <c r="G289" s="197"/>
      <c r="H289" s="54"/>
      <c r="I289" s="54"/>
      <c r="J289" s="54"/>
      <c r="K289" s="54"/>
      <c r="L289" s="54"/>
      <c r="M289" s="54"/>
      <c r="N289" s="54"/>
      <c r="O289" s="54"/>
      <c r="P289" s="54"/>
      <c r="Q289" s="54"/>
      <c r="R289" s="54"/>
    </row>
    <row r="290" spans="1:18" ht="12.75" customHeight="1" x14ac:dyDescent="0.2">
      <c r="A290" s="192"/>
      <c r="B290" s="65" t="s">
        <v>29</v>
      </c>
      <c r="C290" s="193"/>
      <c r="D290" s="196"/>
      <c r="E290" s="196"/>
      <c r="F290" s="196"/>
      <c r="G290" s="197"/>
      <c r="H290" s="54"/>
      <c r="I290" s="66"/>
      <c r="J290" s="54"/>
      <c r="K290" s="54"/>
      <c r="L290" s="54"/>
      <c r="M290" s="54"/>
      <c r="N290" s="54"/>
      <c r="O290" s="54"/>
      <c r="P290" s="54"/>
      <c r="Q290" s="54"/>
      <c r="R290" s="54"/>
    </row>
    <row r="291" spans="1:18" ht="12.75" customHeight="1" x14ac:dyDescent="0.2">
      <c r="A291" s="192">
        <f>B291</f>
        <v>42508</v>
      </c>
      <c r="B291" s="64">
        <f>B289+1</f>
        <v>42508</v>
      </c>
      <c r="C291" s="193"/>
      <c r="D291" s="196"/>
      <c r="E291" s="196"/>
      <c r="F291" s="196"/>
      <c r="G291" s="197"/>
      <c r="H291" s="54"/>
      <c r="I291" s="54"/>
      <c r="J291" s="54"/>
      <c r="K291" s="54"/>
      <c r="L291" s="54"/>
      <c r="M291" s="54"/>
      <c r="N291" s="54"/>
      <c r="O291" s="54"/>
      <c r="P291" s="54"/>
      <c r="Q291" s="54"/>
      <c r="R291" s="54"/>
    </row>
    <row r="292" spans="1:18" ht="12.75" customHeight="1" x14ac:dyDescent="0.2">
      <c r="A292" s="192"/>
      <c r="B292" s="65"/>
      <c r="C292" s="193"/>
      <c r="D292" s="196"/>
      <c r="E292" s="196"/>
      <c r="F292" s="196"/>
      <c r="G292" s="197"/>
      <c r="H292" s="54"/>
      <c r="I292" s="66"/>
      <c r="J292" s="54"/>
      <c r="K292" s="54"/>
      <c r="L292" s="54"/>
      <c r="M292" s="54"/>
      <c r="N292" s="54"/>
      <c r="O292" s="54"/>
      <c r="P292" s="54"/>
      <c r="Q292" s="54"/>
      <c r="R292" s="54"/>
    </row>
    <row r="293" spans="1:18" ht="12.75" customHeight="1" x14ac:dyDescent="0.2">
      <c r="A293" s="192">
        <f>B293</f>
        <v>42509</v>
      </c>
      <c r="B293" s="64">
        <f>B291+1</f>
        <v>42509</v>
      </c>
      <c r="C293" s="193"/>
      <c r="D293" s="196"/>
      <c r="E293" s="196"/>
      <c r="F293" s="196"/>
      <c r="G293" s="197"/>
      <c r="H293" s="54"/>
      <c r="I293" s="54"/>
      <c r="J293" s="54"/>
      <c r="K293" s="54"/>
      <c r="L293" s="54"/>
      <c r="M293" s="54"/>
      <c r="N293" s="54"/>
      <c r="O293" s="54"/>
      <c r="P293" s="54"/>
      <c r="Q293" s="54"/>
      <c r="R293" s="54"/>
    </row>
    <row r="294" spans="1:18" ht="12.75" customHeight="1" x14ac:dyDescent="0.2">
      <c r="A294" s="192"/>
      <c r="B294" s="65"/>
      <c r="C294" s="193"/>
      <c r="D294" s="196"/>
      <c r="E294" s="196"/>
      <c r="F294" s="196"/>
      <c r="G294" s="197"/>
      <c r="H294" s="54"/>
      <c r="I294" s="66"/>
      <c r="J294" s="54"/>
      <c r="K294" s="54"/>
      <c r="L294" s="54"/>
      <c r="M294" s="54"/>
      <c r="N294" s="54"/>
      <c r="O294" s="54"/>
      <c r="P294" s="54"/>
      <c r="Q294" s="54"/>
      <c r="R294" s="54"/>
    </row>
    <row r="295" spans="1:18" ht="12.75" customHeight="1" x14ac:dyDescent="0.2">
      <c r="A295" s="192">
        <f>B295</f>
        <v>42510</v>
      </c>
      <c r="B295" s="64">
        <f>B293+1</f>
        <v>42510</v>
      </c>
      <c r="C295" s="193"/>
      <c r="D295" s="196"/>
      <c r="E295" s="196" t="s">
        <v>322</v>
      </c>
      <c r="F295" s="196" t="s">
        <v>338</v>
      </c>
      <c r="G295" s="197"/>
      <c r="H295" s="54"/>
      <c r="I295" s="54"/>
      <c r="J295" s="54"/>
      <c r="K295" s="54"/>
      <c r="L295" s="54"/>
      <c r="M295" s="54"/>
      <c r="N295" s="54"/>
      <c r="O295" s="54"/>
      <c r="P295" s="54"/>
      <c r="Q295" s="54"/>
      <c r="R295" s="54"/>
    </row>
    <row r="296" spans="1:18" ht="12.75" customHeight="1" x14ac:dyDescent="0.2">
      <c r="A296" s="192"/>
      <c r="B296" s="65"/>
      <c r="C296" s="193"/>
      <c r="D296" s="196"/>
      <c r="E296" s="196"/>
      <c r="F296" s="196"/>
      <c r="G296" s="197"/>
      <c r="H296" s="54"/>
      <c r="I296" s="66"/>
      <c r="J296" s="54"/>
      <c r="K296" s="54"/>
      <c r="L296" s="54"/>
      <c r="M296" s="54"/>
      <c r="N296" s="54"/>
      <c r="O296" s="54"/>
      <c r="P296" s="54"/>
      <c r="Q296" s="54"/>
      <c r="R296" s="54"/>
    </row>
    <row r="297" spans="1:18" ht="12.75" customHeight="1" x14ac:dyDescent="0.2">
      <c r="A297" s="192">
        <f>B297</f>
        <v>42511</v>
      </c>
      <c r="B297" s="64">
        <f>B295+1</f>
        <v>42511</v>
      </c>
      <c r="C297" s="193"/>
      <c r="D297" s="196"/>
      <c r="E297" s="196"/>
      <c r="F297" s="196"/>
      <c r="G297" s="197"/>
      <c r="H297" s="54"/>
      <c r="I297" s="54"/>
      <c r="J297" s="54"/>
      <c r="K297" s="54"/>
      <c r="L297" s="54"/>
      <c r="M297" s="54"/>
      <c r="N297" s="54"/>
      <c r="O297" s="54"/>
      <c r="P297" s="54"/>
      <c r="Q297" s="54"/>
      <c r="R297" s="54"/>
    </row>
    <row r="298" spans="1:18" ht="12.75" customHeight="1" x14ac:dyDescent="0.2">
      <c r="A298" s="192"/>
      <c r="B298" s="65"/>
      <c r="C298" s="193"/>
      <c r="D298" s="196"/>
      <c r="E298" s="196"/>
      <c r="F298" s="196"/>
      <c r="G298" s="197"/>
      <c r="H298" s="54"/>
      <c r="I298" s="66"/>
      <c r="J298" s="54"/>
      <c r="K298" s="54"/>
      <c r="L298" s="54"/>
      <c r="M298" s="54"/>
      <c r="N298" s="54"/>
      <c r="O298" s="54"/>
      <c r="P298" s="54"/>
      <c r="Q298" s="54"/>
      <c r="R298" s="54"/>
    </row>
    <row r="299" spans="1:18" ht="12.75" customHeight="1" x14ac:dyDescent="0.2">
      <c r="A299" s="192">
        <f>B299</f>
        <v>42512</v>
      </c>
      <c r="B299" s="64">
        <f>B297+1</f>
        <v>42512</v>
      </c>
      <c r="C299" s="193"/>
      <c r="D299" s="196"/>
      <c r="E299" s="196"/>
      <c r="F299" s="196"/>
      <c r="G299" s="197"/>
      <c r="H299" s="54"/>
      <c r="I299" s="54"/>
      <c r="J299" s="54"/>
      <c r="K299" s="54"/>
      <c r="L299" s="54"/>
      <c r="M299" s="54"/>
      <c r="N299" s="54"/>
      <c r="O299" s="54"/>
      <c r="P299" s="54"/>
      <c r="Q299" s="54"/>
      <c r="R299" s="54"/>
    </row>
    <row r="300" spans="1:18" ht="12.75" customHeight="1" x14ac:dyDescent="0.2">
      <c r="A300" s="192"/>
      <c r="B300" s="65"/>
      <c r="C300" s="193"/>
      <c r="D300" s="196"/>
      <c r="E300" s="196"/>
      <c r="F300" s="196"/>
      <c r="G300" s="197"/>
      <c r="H300" s="54"/>
      <c r="I300" s="66"/>
      <c r="J300" s="54"/>
      <c r="K300" s="54"/>
      <c r="L300" s="54"/>
      <c r="M300" s="54"/>
      <c r="N300" s="54"/>
      <c r="O300" s="54"/>
      <c r="P300" s="54"/>
      <c r="Q300" s="54"/>
      <c r="R300" s="54"/>
    </row>
    <row r="301" spans="1:18" ht="12.75" customHeight="1" x14ac:dyDescent="0.2">
      <c r="A301" s="192">
        <f>B301</f>
        <v>42513</v>
      </c>
      <c r="B301" s="64">
        <f>B299+1</f>
        <v>42513</v>
      </c>
      <c r="C301" s="193"/>
      <c r="D301" s="196"/>
      <c r="E301" s="196"/>
      <c r="F301" s="196"/>
      <c r="G301" s="197"/>
      <c r="H301" s="54"/>
      <c r="I301" s="54"/>
      <c r="J301" s="54"/>
      <c r="K301" s="54"/>
      <c r="L301" s="54"/>
      <c r="M301" s="54"/>
      <c r="N301" s="54"/>
      <c r="O301" s="54"/>
      <c r="P301" s="54"/>
      <c r="Q301" s="54"/>
      <c r="R301" s="54"/>
    </row>
    <row r="302" spans="1:18" ht="12.75" customHeight="1" x14ac:dyDescent="0.2">
      <c r="A302" s="192"/>
      <c r="B302" s="65"/>
      <c r="C302" s="193"/>
      <c r="D302" s="196"/>
      <c r="E302" s="196"/>
      <c r="F302" s="196"/>
      <c r="G302" s="197"/>
      <c r="H302" s="54"/>
      <c r="I302" s="66"/>
      <c r="J302" s="54"/>
      <c r="K302" s="54"/>
      <c r="L302" s="54"/>
      <c r="M302" s="54"/>
      <c r="N302" s="54"/>
      <c r="O302" s="54"/>
      <c r="P302" s="54"/>
      <c r="Q302" s="54"/>
      <c r="R302" s="54"/>
    </row>
    <row r="303" spans="1:18" ht="12.75" customHeight="1" x14ac:dyDescent="0.2">
      <c r="A303" s="192">
        <f>B303</f>
        <v>42514</v>
      </c>
      <c r="B303" s="64">
        <f>B301+1</f>
        <v>42514</v>
      </c>
      <c r="C303" s="193"/>
      <c r="D303" s="196"/>
      <c r="E303" s="196"/>
      <c r="F303" s="196"/>
      <c r="G303" s="197"/>
      <c r="H303" s="54"/>
      <c r="I303" s="54"/>
      <c r="J303" s="54"/>
      <c r="K303" s="54"/>
      <c r="L303" s="54"/>
      <c r="M303" s="54"/>
      <c r="N303" s="54"/>
      <c r="O303" s="54"/>
      <c r="P303" s="54"/>
      <c r="Q303" s="54"/>
      <c r="R303" s="54"/>
    </row>
    <row r="304" spans="1:18" ht="12.75" customHeight="1" x14ac:dyDescent="0.2">
      <c r="A304" s="192"/>
      <c r="B304" s="65"/>
      <c r="C304" s="193"/>
      <c r="D304" s="196"/>
      <c r="E304" s="196"/>
      <c r="F304" s="196"/>
      <c r="G304" s="197"/>
      <c r="H304" s="54"/>
      <c r="I304" s="66"/>
      <c r="J304" s="54"/>
      <c r="K304" s="54"/>
      <c r="L304" s="54"/>
      <c r="M304" s="54"/>
      <c r="N304" s="54"/>
      <c r="O304" s="54"/>
      <c r="P304" s="54"/>
      <c r="Q304" s="54"/>
      <c r="R304" s="54"/>
    </row>
    <row r="305" spans="1:18" ht="12.75" customHeight="1" x14ac:dyDescent="0.2">
      <c r="A305" s="192">
        <f>B305</f>
        <v>42515</v>
      </c>
      <c r="B305" s="64">
        <f>B303+1</f>
        <v>42515</v>
      </c>
      <c r="C305" s="193"/>
      <c r="D305" s="196"/>
      <c r="E305" s="196"/>
      <c r="F305" s="196"/>
      <c r="G305" s="197"/>
      <c r="H305" s="54"/>
      <c r="I305" s="54"/>
      <c r="J305" s="54"/>
      <c r="K305" s="54"/>
      <c r="L305" s="54"/>
      <c r="M305" s="54"/>
      <c r="N305" s="54"/>
      <c r="O305" s="54"/>
      <c r="P305" s="54"/>
      <c r="Q305" s="54"/>
      <c r="R305" s="54"/>
    </row>
    <row r="306" spans="1:18" ht="12.75" customHeight="1" x14ac:dyDescent="0.2">
      <c r="A306" s="192"/>
      <c r="B306" s="65"/>
      <c r="C306" s="193"/>
      <c r="D306" s="196"/>
      <c r="E306" s="196"/>
      <c r="F306" s="196"/>
      <c r="G306" s="197"/>
      <c r="H306" s="54"/>
      <c r="I306" s="66"/>
      <c r="J306" s="54"/>
      <c r="K306" s="54"/>
      <c r="L306" s="54"/>
      <c r="M306" s="54"/>
      <c r="N306" s="54"/>
      <c r="O306" s="54"/>
      <c r="P306" s="54"/>
      <c r="Q306" s="54"/>
      <c r="R306" s="54"/>
    </row>
    <row r="307" spans="1:18" ht="12.75" customHeight="1" x14ac:dyDescent="0.2">
      <c r="A307" s="192">
        <f>B307</f>
        <v>42516</v>
      </c>
      <c r="B307" s="64">
        <f>B305+1</f>
        <v>42516</v>
      </c>
      <c r="C307" s="193"/>
      <c r="D307" s="196"/>
      <c r="E307" s="196"/>
      <c r="F307" s="196"/>
      <c r="G307" s="197"/>
      <c r="H307" s="54"/>
      <c r="I307" s="54"/>
      <c r="J307" s="54"/>
      <c r="K307" s="54"/>
      <c r="L307" s="54"/>
      <c r="M307" s="54"/>
      <c r="N307" s="54"/>
      <c r="O307" s="54"/>
      <c r="P307" s="54"/>
      <c r="Q307" s="54"/>
      <c r="R307" s="54"/>
    </row>
    <row r="308" spans="1:18" ht="12.75" customHeight="1" x14ac:dyDescent="0.2">
      <c r="A308" s="192"/>
      <c r="B308" s="65" t="s">
        <v>32</v>
      </c>
      <c r="C308" s="193"/>
      <c r="D308" s="196"/>
      <c r="E308" s="196"/>
      <c r="F308" s="196"/>
      <c r="G308" s="197"/>
      <c r="H308" s="54"/>
      <c r="I308" s="66"/>
      <c r="J308" s="54"/>
      <c r="K308" s="54"/>
      <c r="L308" s="54"/>
      <c r="M308" s="54"/>
      <c r="N308" s="54"/>
      <c r="O308" s="54"/>
      <c r="P308" s="54"/>
      <c r="Q308" s="54"/>
      <c r="R308" s="54"/>
    </row>
    <row r="309" spans="1:18" ht="12.75" customHeight="1" x14ac:dyDescent="0.2">
      <c r="A309" s="192">
        <f>B309</f>
        <v>42517</v>
      </c>
      <c r="B309" s="64">
        <f>B307+1</f>
        <v>42517</v>
      </c>
      <c r="C309" s="193"/>
      <c r="D309" s="196"/>
      <c r="E309" s="196" t="s">
        <v>322</v>
      </c>
      <c r="F309" s="196"/>
      <c r="G309" s="197"/>
      <c r="H309" s="54"/>
      <c r="I309" s="54"/>
      <c r="J309" s="54"/>
      <c r="K309" s="54"/>
      <c r="L309" s="54"/>
      <c r="M309" s="54"/>
      <c r="N309" s="54"/>
      <c r="O309" s="54"/>
      <c r="P309" s="54"/>
      <c r="Q309" s="54"/>
      <c r="R309" s="54"/>
    </row>
    <row r="310" spans="1:18" ht="12.75" customHeight="1" x14ac:dyDescent="0.2">
      <c r="A310" s="192"/>
      <c r="B310" s="65"/>
      <c r="C310" s="193"/>
      <c r="D310" s="196"/>
      <c r="E310" s="196"/>
      <c r="F310" s="196"/>
      <c r="G310" s="197"/>
      <c r="H310" s="54"/>
      <c r="I310" s="66"/>
      <c r="J310" s="54"/>
      <c r="K310" s="54"/>
      <c r="L310" s="54"/>
      <c r="M310" s="54"/>
      <c r="N310" s="54"/>
      <c r="O310" s="54"/>
      <c r="P310" s="54"/>
      <c r="Q310" s="54"/>
      <c r="R310" s="54"/>
    </row>
    <row r="311" spans="1:18" ht="12.75" customHeight="1" x14ac:dyDescent="0.2">
      <c r="A311" s="192">
        <f>B311</f>
        <v>42518</v>
      </c>
      <c r="B311" s="64">
        <f>B309+1</f>
        <v>42518</v>
      </c>
      <c r="C311" s="193"/>
      <c r="D311" s="196"/>
      <c r="E311" s="196"/>
      <c r="F311" s="196"/>
      <c r="G311" s="197"/>
      <c r="H311" s="54"/>
      <c r="I311" s="54"/>
      <c r="J311" s="54"/>
      <c r="K311" s="54"/>
      <c r="L311" s="54"/>
      <c r="M311" s="54"/>
      <c r="N311" s="54"/>
      <c r="O311" s="54"/>
      <c r="P311" s="54"/>
      <c r="Q311" s="54"/>
      <c r="R311" s="54"/>
    </row>
    <row r="312" spans="1:18" ht="12.75" customHeight="1" x14ac:dyDescent="0.2">
      <c r="A312" s="192"/>
      <c r="B312" s="65"/>
      <c r="C312" s="193"/>
      <c r="D312" s="196"/>
      <c r="E312" s="196"/>
      <c r="F312" s="196"/>
      <c r="G312" s="197"/>
      <c r="H312" s="54"/>
      <c r="I312" s="66"/>
      <c r="J312" s="54"/>
      <c r="K312" s="54"/>
      <c r="L312" s="54"/>
      <c r="M312" s="54"/>
      <c r="N312" s="54"/>
      <c r="O312" s="54"/>
      <c r="P312" s="54"/>
      <c r="Q312" s="54"/>
      <c r="R312" s="54"/>
    </row>
    <row r="313" spans="1:18" ht="12.75" customHeight="1" x14ac:dyDescent="0.2">
      <c r="A313" s="192">
        <f>B313</f>
        <v>42519</v>
      </c>
      <c r="B313" s="64">
        <f>B311+1</f>
        <v>42519</v>
      </c>
      <c r="C313" s="193"/>
      <c r="D313" s="196"/>
      <c r="E313" s="196"/>
      <c r="F313" s="196"/>
      <c r="G313" s="197"/>
      <c r="H313" s="54"/>
      <c r="I313" s="54"/>
      <c r="J313" s="54"/>
      <c r="K313" s="54"/>
      <c r="L313" s="54"/>
      <c r="M313" s="54"/>
      <c r="N313" s="54"/>
      <c r="O313" s="54"/>
      <c r="P313" s="54"/>
      <c r="Q313" s="54"/>
      <c r="R313" s="54"/>
    </row>
    <row r="314" spans="1:18" ht="12.75" customHeight="1" x14ac:dyDescent="0.2">
      <c r="A314" s="192"/>
      <c r="B314" s="65"/>
      <c r="C314" s="193"/>
      <c r="D314" s="196"/>
      <c r="E314" s="196"/>
      <c r="F314" s="196"/>
      <c r="G314" s="197"/>
      <c r="H314" s="54"/>
      <c r="I314" s="66"/>
      <c r="J314" s="54"/>
      <c r="K314" s="54"/>
      <c r="L314" s="54"/>
      <c r="M314" s="54"/>
      <c r="N314" s="54"/>
      <c r="O314" s="54"/>
      <c r="P314" s="54"/>
      <c r="Q314" s="54"/>
      <c r="R314" s="54"/>
    </row>
    <row r="315" spans="1:18" ht="12.75" customHeight="1" x14ac:dyDescent="0.2">
      <c r="A315" s="192">
        <f>B315</f>
        <v>42520</v>
      </c>
      <c r="B315" s="64">
        <f>B313+1</f>
        <v>42520</v>
      </c>
      <c r="C315" s="193"/>
      <c r="D315" s="196"/>
      <c r="E315" s="196"/>
      <c r="F315" s="196"/>
      <c r="G315" s="197"/>
      <c r="H315" s="54"/>
      <c r="I315" s="54"/>
      <c r="J315" s="54"/>
      <c r="K315" s="54"/>
      <c r="L315" s="54"/>
      <c r="M315" s="54"/>
      <c r="N315" s="54"/>
      <c r="O315" s="54"/>
      <c r="P315" s="54"/>
      <c r="Q315" s="54"/>
      <c r="R315" s="54"/>
    </row>
    <row r="316" spans="1:18" ht="12.75" customHeight="1" x14ac:dyDescent="0.2">
      <c r="A316" s="192"/>
      <c r="B316" s="65"/>
      <c r="C316" s="193"/>
      <c r="D316" s="196"/>
      <c r="E316" s="196"/>
      <c r="F316" s="196"/>
      <c r="G316" s="197"/>
      <c r="H316" s="54"/>
      <c r="I316" s="66"/>
      <c r="J316" s="54"/>
      <c r="K316" s="54"/>
      <c r="L316" s="54"/>
      <c r="M316" s="54"/>
      <c r="N316" s="54"/>
      <c r="O316" s="54"/>
      <c r="P316" s="54"/>
      <c r="Q316" s="54"/>
      <c r="R316" s="54"/>
    </row>
    <row r="317" spans="1:18" ht="12.75" customHeight="1" x14ac:dyDescent="0.2">
      <c r="A317" s="192">
        <f>B317</f>
        <v>42521</v>
      </c>
      <c r="B317" s="64">
        <f>B315+1</f>
        <v>42521</v>
      </c>
      <c r="C317" s="193"/>
      <c r="D317" s="196"/>
      <c r="E317" s="196"/>
      <c r="F317" s="196"/>
      <c r="G317" s="197"/>
      <c r="H317" s="54"/>
      <c r="I317" s="54"/>
      <c r="J317" s="54"/>
      <c r="K317" s="54"/>
      <c r="L317" s="54"/>
      <c r="M317" s="54"/>
      <c r="N317" s="54"/>
      <c r="O317" s="54"/>
      <c r="P317" s="54"/>
      <c r="Q317" s="54"/>
      <c r="R317" s="54"/>
    </row>
    <row r="318" spans="1:18" ht="12.75" customHeight="1" x14ac:dyDescent="0.2">
      <c r="A318" s="192"/>
      <c r="B318" s="65"/>
      <c r="C318" s="193"/>
      <c r="D318" s="196"/>
      <c r="E318" s="196"/>
      <c r="F318" s="196"/>
      <c r="G318" s="197"/>
      <c r="H318" s="54"/>
      <c r="I318" s="66"/>
      <c r="J318" s="54"/>
      <c r="K318" s="54"/>
      <c r="L318" s="54"/>
      <c r="M318" s="54"/>
      <c r="N318" s="54"/>
      <c r="O318" s="54"/>
      <c r="P318" s="54"/>
      <c r="Q318" s="54"/>
      <c r="R318" s="54"/>
    </row>
    <row r="319" spans="1:18" ht="12.75" customHeight="1" x14ac:dyDescent="0.2">
      <c r="A319" s="192">
        <f>B319</f>
        <v>42522</v>
      </c>
      <c r="B319" s="64">
        <f>B317+1</f>
        <v>42522</v>
      </c>
      <c r="C319" s="193"/>
      <c r="D319" s="196"/>
      <c r="E319" s="196"/>
      <c r="F319" s="196" t="s">
        <v>277</v>
      </c>
      <c r="G319" s="197"/>
      <c r="H319" s="54"/>
      <c r="I319" s="54"/>
      <c r="J319" s="54"/>
      <c r="K319" s="54"/>
      <c r="L319" s="54"/>
      <c r="M319" s="54"/>
      <c r="N319" s="54"/>
      <c r="O319" s="54"/>
      <c r="P319" s="54"/>
      <c r="Q319" s="54"/>
      <c r="R319" s="54"/>
    </row>
    <row r="320" spans="1:18" ht="12.75" customHeight="1" x14ac:dyDescent="0.2">
      <c r="A320" s="192"/>
      <c r="B320" s="65"/>
      <c r="C320" s="193"/>
      <c r="D320" s="196"/>
      <c r="E320" s="196"/>
      <c r="F320" s="196"/>
      <c r="G320" s="197"/>
      <c r="H320" s="54"/>
      <c r="I320" s="66"/>
      <c r="J320" s="54"/>
      <c r="K320" s="54"/>
      <c r="L320" s="54"/>
      <c r="M320" s="54"/>
      <c r="N320" s="54"/>
      <c r="O320" s="54"/>
      <c r="P320" s="54"/>
      <c r="Q320" s="54"/>
      <c r="R320" s="54"/>
    </row>
    <row r="321" spans="1:18" ht="12.75" customHeight="1" x14ac:dyDescent="0.2">
      <c r="A321" s="192">
        <f>B321</f>
        <v>42523</v>
      </c>
      <c r="B321" s="64">
        <f>B319+1</f>
        <v>42523</v>
      </c>
      <c r="C321" s="193"/>
      <c r="D321" s="196"/>
      <c r="E321" s="196"/>
      <c r="F321" s="196"/>
      <c r="G321" s="197"/>
      <c r="H321" s="54"/>
      <c r="I321" s="54"/>
      <c r="J321" s="54"/>
      <c r="K321" s="54"/>
      <c r="L321" s="54"/>
      <c r="M321" s="54"/>
      <c r="N321" s="54"/>
      <c r="O321" s="54"/>
      <c r="P321" s="54"/>
      <c r="Q321" s="54"/>
      <c r="R321" s="54"/>
    </row>
    <row r="322" spans="1:18" ht="12.75" customHeight="1" x14ac:dyDescent="0.2">
      <c r="A322" s="192"/>
      <c r="B322" s="65"/>
      <c r="C322" s="193"/>
      <c r="D322" s="196"/>
      <c r="E322" s="196"/>
      <c r="F322" s="196"/>
      <c r="G322" s="197"/>
      <c r="H322" s="54"/>
      <c r="I322" s="66"/>
      <c r="J322" s="54"/>
      <c r="K322" s="54"/>
      <c r="L322" s="54"/>
      <c r="M322" s="54"/>
      <c r="N322" s="54"/>
      <c r="O322" s="54"/>
      <c r="P322" s="54"/>
      <c r="Q322" s="54"/>
      <c r="R322" s="54"/>
    </row>
    <row r="323" spans="1:18" ht="12.75" customHeight="1" x14ac:dyDescent="0.2">
      <c r="A323" s="192">
        <f>B323</f>
        <v>42524</v>
      </c>
      <c r="B323" s="64">
        <f>B321+1</f>
        <v>42524</v>
      </c>
      <c r="C323" s="193"/>
      <c r="D323" s="196"/>
      <c r="E323" s="196" t="s">
        <v>322</v>
      </c>
      <c r="F323" s="196"/>
      <c r="G323" s="197"/>
      <c r="H323" s="54"/>
      <c r="I323" s="54"/>
      <c r="J323" s="54"/>
      <c r="K323" s="54"/>
      <c r="L323" s="54"/>
      <c r="M323" s="54"/>
      <c r="N323" s="54"/>
      <c r="O323" s="54"/>
      <c r="P323" s="54"/>
      <c r="Q323" s="54"/>
      <c r="R323" s="54"/>
    </row>
    <row r="324" spans="1:18" ht="12.75" customHeight="1" x14ac:dyDescent="0.2">
      <c r="A324" s="192"/>
      <c r="B324" s="65"/>
      <c r="C324" s="193"/>
      <c r="D324" s="196"/>
      <c r="E324" s="196"/>
      <c r="F324" s="196"/>
      <c r="G324" s="197"/>
      <c r="H324" s="54"/>
      <c r="I324" s="66"/>
      <c r="J324" s="54"/>
      <c r="K324" s="54"/>
      <c r="L324" s="54"/>
      <c r="M324" s="54"/>
      <c r="N324" s="54"/>
      <c r="O324" s="54"/>
      <c r="P324" s="54"/>
      <c r="Q324" s="54"/>
      <c r="R324" s="54"/>
    </row>
    <row r="325" spans="1:18" ht="12.75" customHeight="1" x14ac:dyDescent="0.2">
      <c r="A325" s="192">
        <f>B325</f>
        <v>42525</v>
      </c>
      <c r="B325" s="64">
        <f>B323+1</f>
        <v>42525</v>
      </c>
      <c r="C325" s="193"/>
      <c r="D325" s="196"/>
      <c r="E325" s="196"/>
      <c r="F325" s="196"/>
      <c r="G325" s="197"/>
      <c r="H325" s="54"/>
      <c r="I325" s="54"/>
      <c r="J325" s="54"/>
      <c r="K325" s="54"/>
      <c r="L325" s="54"/>
      <c r="M325" s="54"/>
      <c r="N325" s="54"/>
      <c r="O325" s="54"/>
      <c r="P325" s="54"/>
      <c r="Q325" s="54"/>
      <c r="R325" s="54"/>
    </row>
    <row r="326" spans="1:18" ht="12.75" customHeight="1" x14ac:dyDescent="0.2">
      <c r="A326" s="192"/>
      <c r="B326" s="65"/>
      <c r="C326" s="193"/>
      <c r="D326" s="196"/>
      <c r="E326" s="196"/>
      <c r="F326" s="196"/>
      <c r="G326" s="197"/>
      <c r="H326" s="54"/>
      <c r="I326" s="66"/>
      <c r="J326" s="54"/>
      <c r="K326" s="54"/>
      <c r="L326" s="54"/>
      <c r="M326" s="54"/>
      <c r="N326" s="54"/>
      <c r="O326" s="54"/>
      <c r="P326" s="54"/>
      <c r="Q326" s="54"/>
      <c r="R326" s="54"/>
    </row>
    <row r="327" spans="1:18" ht="12.75" customHeight="1" x14ac:dyDescent="0.2">
      <c r="A327" s="192">
        <f>B327</f>
        <v>42526</v>
      </c>
      <c r="B327" s="64">
        <f>B325+1</f>
        <v>42526</v>
      </c>
      <c r="C327" s="193"/>
      <c r="D327" s="196"/>
      <c r="E327" s="196"/>
      <c r="F327" s="196" t="s">
        <v>281</v>
      </c>
      <c r="G327" s="197"/>
      <c r="H327" s="54"/>
      <c r="I327" s="54"/>
      <c r="J327" s="54"/>
      <c r="K327" s="54"/>
      <c r="L327" s="54"/>
      <c r="M327" s="54"/>
      <c r="N327" s="54"/>
      <c r="O327" s="54"/>
      <c r="P327" s="54"/>
      <c r="Q327" s="54"/>
      <c r="R327" s="54"/>
    </row>
    <row r="328" spans="1:18" ht="12.75" customHeight="1" x14ac:dyDescent="0.2">
      <c r="A328" s="192"/>
      <c r="B328" s="65"/>
      <c r="C328" s="193"/>
      <c r="D328" s="196"/>
      <c r="E328" s="196"/>
      <c r="F328" s="196"/>
      <c r="G328" s="197"/>
      <c r="H328" s="54"/>
      <c r="I328" s="66"/>
      <c r="J328" s="54"/>
      <c r="K328" s="54"/>
      <c r="L328" s="54"/>
      <c r="M328" s="54"/>
      <c r="N328" s="54"/>
      <c r="O328" s="54"/>
      <c r="P328" s="54"/>
      <c r="Q328" s="54"/>
      <c r="R328" s="54"/>
    </row>
    <row r="329" spans="1:18" ht="12.75" customHeight="1" x14ac:dyDescent="0.2">
      <c r="A329" s="192">
        <f>B329</f>
        <v>42527</v>
      </c>
      <c r="B329" s="64">
        <f>B327+1</f>
        <v>42527</v>
      </c>
      <c r="C329" s="193"/>
      <c r="D329" s="196"/>
      <c r="E329" s="196"/>
      <c r="F329" s="196"/>
      <c r="G329" s="197"/>
      <c r="H329" s="54"/>
      <c r="I329" s="54"/>
      <c r="J329" s="54"/>
      <c r="K329" s="54"/>
      <c r="L329" s="54"/>
      <c r="M329" s="54"/>
      <c r="N329" s="54"/>
      <c r="O329" s="54"/>
      <c r="P329" s="54"/>
      <c r="Q329" s="54"/>
      <c r="R329" s="54"/>
    </row>
    <row r="330" spans="1:18" ht="12.75" customHeight="1" x14ac:dyDescent="0.2">
      <c r="A330" s="192"/>
      <c r="B330" s="65"/>
      <c r="C330" s="193"/>
      <c r="D330" s="196"/>
      <c r="E330" s="196"/>
      <c r="F330" s="196"/>
      <c r="G330" s="197"/>
      <c r="H330" s="54"/>
      <c r="I330" s="66"/>
      <c r="J330" s="54"/>
      <c r="K330" s="54"/>
      <c r="L330" s="54"/>
      <c r="M330" s="54"/>
      <c r="N330" s="54"/>
      <c r="O330" s="54"/>
      <c r="P330" s="54"/>
      <c r="Q330" s="54"/>
      <c r="R330" s="54"/>
    </row>
    <row r="331" spans="1:18" ht="12.75" customHeight="1" x14ac:dyDescent="0.2">
      <c r="A331" s="192">
        <f>B331</f>
        <v>42528</v>
      </c>
      <c r="B331" s="64">
        <f>B329+1</f>
        <v>42528</v>
      </c>
      <c r="C331" s="193"/>
      <c r="D331" s="196"/>
      <c r="E331" s="196"/>
      <c r="F331" s="196"/>
      <c r="G331" s="197"/>
      <c r="H331" s="54"/>
      <c r="I331" s="54"/>
      <c r="J331" s="54"/>
      <c r="K331" s="54"/>
      <c r="L331" s="54"/>
      <c r="M331" s="54"/>
      <c r="N331" s="54"/>
      <c r="O331" s="54"/>
      <c r="P331" s="54"/>
      <c r="Q331" s="54"/>
      <c r="R331" s="54"/>
    </row>
    <row r="332" spans="1:18" ht="12.75" customHeight="1" x14ac:dyDescent="0.2">
      <c r="A332" s="192"/>
      <c r="B332" s="65"/>
      <c r="C332" s="193"/>
      <c r="D332" s="196"/>
      <c r="E332" s="196"/>
      <c r="F332" s="196"/>
      <c r="G332" s="197"/>
      <c r="H332" s="54"/>
      <c r="I332" s="66"/>
      <c r="J332" s="54"/>
      <c r="K332" s="54"/>
      <c r="L332" s="54"/>
      <c r="M332" s="54"/>
      <c r="N332" s="54"/>
      <c r="O332" s="54"/>
      <c r="P332" s="54"/>
      <c r="Q332" s="54"/>
      <c r="R332" s="54"/>
    </row>
    <row r="333" spans="1:18" ht="12.75" customHeight="1" x14ac:dyDescent="0.2">
      <c r="A333" s="192">
        <f>B333</f>
        <v>42529</v>
      </c>
      <c r="B333" s="64">
        <f>B331+1</f>
        <v>42529</v>
      </c>
      <c r="C333" s="193"/>
      <c r="D333" s="196"/>
      <c r="E333" s="196"/>
      <c r="F333" s="196"/>
      <c r="G333" s="197"/>
      <c r="H333" s="54"/>
      <c r="I333" s="54"/>
      <c r="J333" s="54"/>
      <c r="K333" s="54"/>
      <c r="L333" s="54"/>
      <c r="M333" s="54"/>
      <c r="N333" s="54"/>
      <c r="O333" s="54"/>
      <c r="P333" s="54"/>
      <c r="Q333" s="54"/>
      <c r="R333" s="54"/>
    </row>
    <row r="334" spans="1:18" ht="12.75" customHeight="1" x14ac:dyDescent="0.2">
      <c r="A334" s="192"/>
      <c r="B334" s="65"/>
      <c r="C334" s="193"/>
      <c r="D334" s="196"/>
      <c r="E334" s="196"/>
      <c r="F334" s="196"/>
      <c r="G334" s="197"/>
      <c r="H334" s="54"/>
      <c r="I334" s="66"/>
      <c r="J334" s="54"/>
      <c r="K334" s="54"/>
      <c r="L334" s="54"/>
      <c r="M334" s="54"/>
      <c r="N334" s="54"/>
      <c r="O334" s="54"/>
      <c r="P334" s="54"/>
      <c r="Q334" s="54"/>
      <c r="R334" s="54"/>
    </row>
    <row r="335" spans="1:18" ht="12.75" customHeight="1" x14ac:dyDescent="0.2">
      <c r="A335" s="192">
        <f>B335</f>
        <v>42530</v>
      </c>
      <c r="B335" s="64">
        <f>B333+1</f>
        <v>42530</v>
      </c>
      <c r="C335" s="193"/>
      <c r="D335" s="196"/>
      <c r="E335" s="196"/>
      <c r="F335" s="196"/>
      <c r="G335" s="197"/>
      <c r="H335" s="54"/>
      <c r="I335" s="54"/>
      <c r="J335" s="54"/>
      <c r="K335" s="54"/>
      <c r="L335" s="54"/>
      <c r="M335" s="54"/>
      <c r="N335" s="54"/>
      <c r="O335" s="54"/>
      <c r="P335" s="54"/>
      <c r="Q335" s="54"/>
      <c r="R335" s="54"/>
    </row>
    <row r="336" spans="1:18" ht="12.75" customHeight="1" x14ac:dyDescent="0.2">
      <c r="A336" s="192"/>
      <c r="B336" s="65"/>
      <c r="C336" s="193"/>
      <c r="D336" s="196"/>
      <c r="E336" s="196"/>
      <c r="F336" s="196"/>
      <c r="G336" s="197"/>
      <c r="H336" s="54"/>
      <c r="I336" s="66"/>
      <c r="J336" s="54"/>
      <c r="K336" s="54"/>
      <c r="L336" s="54"/>
      <c r="M336" s="54"/>
      <c r="N336" s="54"/>
      <c r="O336" s="54"/>
      <c r="P336" s="54"/>
      <c r="Q336" s="54"/>
      <c r="R336" s="54"/>
    </row>
    <row r="337" spans="1:18" ht="12.75" customHeight="1" x14ac:dyDescent="0.2">
      <c r="A337" s="192">
        <f>B337</f>
        <v>42531</v>
      </c>
      <c r="B337" s="64">
        <f>B335+1</f>
        <v>42531</v>
      </c>
      <c r="C337" s="193"/>
      <c r="D337" s="196"/>
      <c r="E337" s="196" t="s">
        <v>322</v>
      </c>
      <c r="F337" s="196" t="s">
        <v>286</v>
      </c>
      <c r="G337" s="197"/>
      <c r="H337" s="54"/>
      <c r="I337" s="54"/>
      <c r="J337" s="54"/>
      <c r="K337" s="54"/>
      <c r="L337" s="54"/>
      <c r="M337" s="54"/>
      <c r="N337" s="54"/>
      <c r="O337" s="54"/>
      <c r="P337" s="54"/>
      <c r="Q337" s="54"/>
      <c r="R337" s="54"/>
    </row>
    <row r="338" spans="1:18" ht="12.75" customHeight="1" x14ac:dyDescent="0.2">
      <c r="A338" s="192"/>
      <c r="B338" s="65"/>
      <c r="C338" s="193"/>
      <c r="D338" s="196"/>
      <c r="E338" s="196"/>
      <c r="F338" s="196"/>
      <c r="G338" s="197"/>
      <c r="H338" s="54"/>
      <c r="I338" s="66"/>
      <c r="J338" s="54"/>
      <c r="K338" s="54"/>
      <c r="L338" s="54"/>
      <c r="M338" s="54"/>
      <c r="N338" s="54"/>
      <c r="O338" s="54"/>
      <c r="P338" s="54"/>
      <c r="Q338" s="54"/>
      <c r="R338" s="54"/>
    </row>
    <row r="339" spans="1:18" ht="12.75" customHeight="1" x14ac:dyDescent="0.2">
      <c r="A339" s="192">
        <f>B339</f>
        <v>42532</v>
      </c>
      <c r="B339" s="64">
        <f>B337+1</f>
        <v>42532</v>
      </c>
      <c r="C339" s="193"/>
      <c r="D339" s="196"/>
      <c r="E339" s="196"/>
      <c r="F339" s="196"/>
      <c r="G339" s="197"/>
      <c r="H339" s="54"/>
      <c r="I339" s="54"/>
      <c r="J339" s="54"/>
      <c r="K339" s="54"/>
      <c r="L339" s="54"/>
      <c r="M339" s="54"/>
      <c r="N339" s="54"/>
      <c r="O339" s="54"/>
      <c r="P339" s="54"/>
      <c r="Q339" s="54"/>
      <c r="R339" s="54"/>
    </row>
    <row r="340" spans="1:18" ht="12.75" customHeight="1" x14ac:dyDescent="0.2">
      <c r="A340" s="192"/>
      <c r="B340" s="65"/>
      <c r="C340" s="193"/>
      <c r="D340" s="196"/>
      <c r="E340" s="196"/>
      <c r="F340" s="196"/>
      <c r="G340" s="197"/>
      <c r="H340" s="54"/>
      <c r="I340" s="66"/>
      <c r="J340" s="54"/>
      <c r="K340" s="54"/>
      <c r="L340" s="54"/>
      <c r="M340" s="54"/>
      <c r="N340" s="54"/>
      <c r="O340" s="54"/>
      <c r="P340" s="54"/>
      <c r="Q340" s="54"/>
      <c r="R340" s="54"/>
    </row>
    <row r="341" spans="1:18" ht="12.75" customHeight="1" x14ac:dyDescent="0.2">
      <c r="A341" s="192">
        <f>B341</f>
        <v>42533</v>
      </c>
      <c r="B341" s="64">
        <f>B339+1</f>
        <v>42533</v>
      </c>
      <c r="C341" s="193"/>
      <c r="D341" s="196"/>
      <c r="E341" s="196"/>
      <c r="F341" s="196"/>
      <c r="G341" s="197"/>
      <c r="H341" s="54"/>
      <c r="I341" s="54"/>
      <c r="J341" s="54"/>
      <c r="K341" s="54"/>
      <c r="L341" s="54"/>
      <c r="M341" s="54"/>
      <c r="N341" s="54"/>
      <c r="O341" s="54"/>
      <c r="P341" s="54"/>
      <c r="Q341" s="54"/>
      <c r="R341" s="54"/>
    </row>
    <row r="342" spans="1:18" ht="12.75" customHeight="1" x14ac:dyDescent="0.2">
      <c r="A342" s="192"/>
      <c r="B342" s="65"/>
      <c r="C342" s="193"/>
      <c r="D342" s="196"/>
      <c r="E342" s="196"/>
      <c r="F342" s="196"/>
      <c r="G342" s="197"/>
      <c r="H342" s="54"/>
      <c r="I342" s="66"/>
      <c r="J342" s="54"/>
      <c r="K342" s="54"/>
      <c r="L342" s="54"/>
      <c r="M342" s="54"/>
      <c r="N342" s="54"/>
      <c r="O342" s="54"/>
      <c r="P342" s="54"/>
      <c r="Q342" s="54"/>
      <c r="R342" s="54"/>
    </row>
    <row r="343" spans="1:18" ht="12.75" customHeight="1" x14ac:dyDescent="0.2">
      <c r="A343" s="192">
        <f>B343</f>
        <v>42534</v>
      </c>
      <c r="B343" s="64">
        <f>B341+1</f>
        <v>42534</v>
      </c>
      <c r="C343" s="193"/>
      <c r="D343" s="196"/>
      <c r="E343" s="196"/>
      <c r="F343" s="196"/>
      <c r="G343" s="197"/>
      <c r="H343" s="54"/>
      <c r="I343" s="54"/>
      <c r="J343" s="54"/>
      <c r="K343" s="54"/>
      <c r="L343" s="54"/>
      <c r="M343" s="54"/>
      <c r="N343" s="54"/>
      <c r="O343" s="54"/>
      <c r="P343" s="54"/>
      <c r="Q343" s="54"/>
      <c r="R343" s="54"/>
    </row>
    <row r="344" spans="1:18" ht="12.75" customHeight="1" x14ac:dyDescent="0.2">
      <c r="A344" s="192"/>
      <c r="B344" s="65"/>
      <c r="C344" s="193"/>
      <c r="D344" s="196"/>
      <c r="E344" s="196"/>
      <c r="F344" s="196"/>
      <c r="G344" s="197"/>
      <c r="H344" s="54"/>
      <c r="I344" s="66"/>
      <c r="J344" s="54"/>
      <c r="K344" s="54"/>
      <c r="L344" s="54"/>
      <c r="M344" s="54"/>
      <c r="N344" s="54"/>
      <c r="O344" s="54"/>
      <c r="P344" s="54"/>
      <c r="Q344" s="54"/>
      <c r="R344" s="54"/>
    </row>
    <row r="345" spans="1:18" ht="12.75" customHeight="1" x14ac:dyDescent="0.2">
      <c r="A345" s="192">
        <f>B345</f>
        <v>42535</v>
      </c>
      <c r="B345" s="64">
        <f>B343+1</f>
        <v>42535</v>
      </c>
      <c r="C345" s="193"/>
      <c r="D345" s="196"/>
      <c r="E345" s="196"/>
      <c r="F345" s="196"/>
      <c r="G345" s="197"/>
      <c r="H345" s="54"/>
      <c r="I345" s="54"/>
      <c r="J345" s="54"/>
      <c r="K345" s="54"/>
      <c r="L345" s="54"/>
      <c r="M345" s="54"/>
      <c r="N345" s="54"/>
      <c r="O345" s="54"/>
      <c r="P345" s="54"/>
      <c r="Q345" s="54"/>
      <c r="R345" s="54"/>
    </row>
    <row r="346" spans="1:18" ht="12.75" customHeight="1" x14ac:dyDescent="0.2">
      <c r="A346" s="192"/>
      <c r="B346" s="65"/>
      <c r="C346" s="193"/>
      <c r="D346" s="196"/>
      <c r="E346" s="196"/>
      <c r="F346" s="196"/>
      <c r="G346" s="197"/>
      <c r="H346" s="54"/>
      <c r="I346" s="66"/>
      <c r="J346" s="54"/>
      <c r="K346" s="54"/>
      <c r="L346" s="54"/>
      <c r="M346" s="54"/>
      <c r="N346" s="54"/>
      <c r="O346" s="54"/>
      <c r="P346" s="54"/>
      <c r="Q346" s="54"/>
      <c r="R346" s="54"/>
    </row>
    <row r="347" spans="1:18" ht="12.75" customHeight="1" x14ac:dyDescent="0.2">
      <c r="A347" s="192">
        <f>B347</f>
        <v>42536</v>
      </c>
      <c r="B347" s="64">
        <f>B345+1</f>
        <v>42536</v>
      </c>
      <c r="C347" s="193"/>
      <c r="D347" s="196"/>
      <c r="E347" s="196"/>
      <c r="F347" s="196"/>
      <c r="G347" s="197"/>
      <c r="H347" s="54"/>
      <c r="I347" s="54"/>
      <c r="J347" s="54"/>
      <c r="K347" s="54"/>
      <c r="L347" s="54"/>
      <c r="M347" s="54"/>
      <c r="N347" s="54"/>
      <c r="O347" s="54"/>
      <c r="P347" s="54"/>
      <c r="Q347" s="54"/>
      <c r="R347" s="54"/>
    </row>
    <row r="348" spans="1:18" ht="12.75" customHeight="1" x14ac:dyDescent="0.2">
      <c r="A348" s="192"/>
      <c r="B348" s="65"/>
      <c r="C348" s="193"/>
      <c r="D348" s="196"/>
      <c r="E348" s="196"/>
      <c r="F348" s="196"/>
      <c r="G348" s="197"/>
      <c r="H348" s="54"/>
      <c r="I348" s="66"/>
      <c r="J348" s="54"/>
      <c r="K348" s="54"/>
      <c r="L348" s="54"/>
      <c r="M348" s="54"/>
      <c r="N348" s="54"/>
      <c r="O348" s="54"/>
      <c r="P348" s="54"/>
      <c r="Q348" s="54"/>
      <c r="R348" s="54"/>
    </row>
    <row r="349" spans="1:18" ht="12.75" customHeight="1" x14ac:dyDescent="0.2">
      <c r="A349" s="192">
        <f>B349</f>
        <v>42537</v>
      </c>
      <c r="B349" s="64">
        <f>B347+1</f>
        <v>42537</v>
      </c>
      <c r="C349" s="193"/>
      <c r="D349" s="196"/>
      <c r="E349" s="196"/>
      <c r="F349" s="196"/>
      <c r="G349" s="197"/>
      <c r="H349" s="54"/>
      <c r="I349" s="54"/>
      <c r="J349" s="54"/>
      <c r="K349" s="54"/>
      <c r="L349" s="54"/>
      <c r="M349" s="54"/>
      <c r="N349" s="54"/>
      <c r="O349" s="54"/>
      <c r="P349" s="54"/>
      <c r="Q349" s="54"/>
      <c r="R349" s="54"/>
    </row>
    <row r="350" spans="1:18" ht="12.75" customHeight="1" x14ac:dyDescent="0.2">
      <c r="A350" s="192"/>
      <c r="B350" s="65"/>
      <c r="C350" s="193"/>
      <c r="D350" s="196"/>
      <c r="E350" s="196"/>
      <c r="F350" s="196"/>
      <c r="G350" s="197"/>
      <c r="H350" s="54"/>
      <c r="I350" s="66"/>
      <c r="J350" s="54"/>
      <c r="K350" s="54"/>
      <c r="L350" s="54"/>
      <c r="M350" s="54"/>
      <c r="N350" s="54"/>
      <c r="O350" s="54"/>
      <c r="P350" s="54"/>
      <c r="Q350" s="54"/>
      <c r="R350" s="54"/>
    </row>
    <row r="351" spans="1:18" ht="12.75" customHeight="1" x14ac:dyDescent="0.2">
      <c r="A351" s="192">
        <f>B351</f>
        <v>42538</v>
      </c>
      <c r="B351" s="64">
        <f>B349+1</f>
        <v>42538</v>
      </c>
      <c r="C351" s="193"/>
      <c r="D351" s="196"/>
      <c r="E351" s="196" t="s">
        <v>322</v>
      </c>
      <c r="F351" s="196" t="s">
        <v>325</v>
      </c>
      <c r="G351" s="197"/>
      <c r="H351" s="54"/>
      <c r="I351" s="54"/>
      <c r="J351" s="54"/>
      <c r="K351" s="54"/>
      <c r="L351" s="54"/>
      <c r="M351" s="54"/>
      <c r="N351" s="54"/>
      <c r="O351" s="54"/>
      <c r="P351" s="54"/>
      <c r="Q351" s="54"/>
      <c r="R351" s="54"/>
    </row>
    <row r="352" spans="1:18" ht="12.75" customHeight="1" x14ac:dyDescent="0.2">
      <c r="A352" s="192"/>
      <c r="B352" s="65"/>
      <c r="C352" s="193"/>
      <c r="D352" s="196"/>
      <c r="E352" s="196"/>
      <c r="F352" s="196"/>
      <c r="G352" s="197"/>
      <c r="H352" s="54"/>
      <c r="I352" s="66"/>
      <c r="J352" s="54"/>
      <c r="K352" s="54"/>
      <c r="L352" s="54"/>
      <c r="M352" s="54"/>
      <c r="N352" s="54"/>
      <c r="O352" s="54"/>
      <c r="P352" s="54"/>
      <c r="Q352" s="54"/>
      <c r="R352" s="54"/>
    </row>
    <row r="353" spans="1:18" ht="12.75" customHeight="1" x14ac:dyDescent="0.2">
      <c r="A353" s="192">
        <f>B353</f>
        <v>42539</v>
      </c>
      <c r="B353" s="64">
        <f>B351+1</f>
        <v>42539</v>
      </c>
      <c r="C353" s="193"/>
      <c r="D353" s="196"/>
      <c r="E353" s="196"/>
      <c r="F353" s="196"/>
      <c r="G353" s="197"/>
      <c r="H353" s="54"/>
      <c r="I353" s="54"/>
      <c r="J353" s="54"/>
      <c r="K353" s="54"/>
      <c r="L353" s="54"/>
      <c r="M353" s="54"/>
      <c r="N353" s="54"/>
      <c r="O353" s="54"/>
      <c r="P353" s="54"/>
      <c r="Q353" s="54"/>
      <c r="R353" s="54"/>
    </row>
    <row r="354" spans="1:18" ht="12.75" customHeight="1" x14ac:dyDescent="0.2">
      <c r="A354" s="192"/>
      <c r="B354" s="65"/>
      <c r="C354" s="193"/>
      <c r="D354" s="196"/>
      <c r="E354" s="196"/>
      <c r="F354" s="196"/>
      <c r="G354" s="197"/>
      <c r="H354" s="54"/>
      <c r="I354" s="66"/>
      <c r="J354" s="54"/>
      <c r="K354" s="54"/>
      <c r="L354" s="54"/>
      <c r="M354" s="54"/>
      <c r="N354" s="54"/>
      <c r="O354" s="54"/>
      <c r="P354" s="54"/>
      <c r="Q354" s="54"/>
      <c r="R354" s="54"/>
    </row>
    <row r="355" spans="1:18" ht="12.75" customHeight="1" x14ac:dyDescent="0.2">
      <c r="A355" s="192">
        <f>B355</f>
        <v>42540</v>
      </c>
      <c r="B355" s="64">
        <f>B353+1</f>
        <v>42540</v>
      </c>
      <c r="C355" s="193"/>
      <c r="D355" s="196"/>
      <c r="E355" s="196"/>
      <c r="F355" s="196" t="s">
        <v>279</v>
      </c>
      <c r="G355" s="197"/>
      <c r="H355" s="54"/>
      <c r="I355" s="54"/>
      <c r="J355" s="54"/>
      <c r="K355" s="54"/>
      <c r="L355" s="54"/>
      <c r="M355" s="54"/>
      <c r="N355" s="54"/>
      <c r="O355" s="54"/>
      <c r="P355" s="54"/>
      <c r="Q355" s="54"/>
      <c r="R355" s="54"/>
    </row>
    <row r="356" spans="1:18" ht="12.75" customHeight="1" x14ac:dyDescent="0.2">
      <c r="A356" s="192"/>
      <c r="B356" s="65"/>
      <c r="C356" s="193"/>
      <c r="D356" s="196"/>
      <c r="E356" s="196"/>
      <c r="F356" s="196"/>
      <c r="G356" s="197"/>
      <c r="H356" s="54"/>
      <c r="I356" s="66"/>
      <c r="J356" s="54"/>
      <c r="K356" s="54"/>
      <c r="L356" s="54"/>
      <c r="M356" s="54"/>
      <c r="N356" s="54"/>
      <c r="O356" s="54"/>
      <c r="P356" s="54"/>
      <c r="Q356" s="54"/>
      <c r="R356" s="54"/>
    </row>
    <row r="357" spans="1:18" ht="12.75" customHeight="1" x14ac:dyDescent="0.2">
      <c r="A357" s="192">
        <f>B357</f>
        <v>42541</v>
      </c>
      <c r="B357" s="64">
        <f>B355+1</f>
        <v>42541</v>
      </c>
      <c r="C357" s="193"/>
      <c r="D357" s="196"/>
      <c r="E357" s="196"/>
      <c r="F357" s="196"/>
      <c r="G357" s="197"/>
      <c r="H357" s="54"/>
      <c r="I357" s="54"/>
      <c r="J357" s="54"/>
      <c r="K357" s="54"/>
      <c r="L357" s="54"/>
      <c r="M357" s="54"/>
      <c r="N357" s="54"/>
      <c r="O357" s="54"/>
      <c r="P357" s="54"/>
      <c r="Q357" s="54"/>
      <c r="R357" s="54"/>
    </row>
    <row r="358" spans="1:18" ht="12.75" customHeight="1" x14ac:dyDescent="0.2">
      <c r="A358" s="192"/>
      <c r="B358" s="65"/>
      <c r="C358" s="193"/>
      <c r="D358" s="196"/>
      <c r="E358" s="196"/>
      <c r="F358" s="196"/>
      <c r="G358" s="197"/>
      <c r="H358" s="54"/>
      <c r="I358" s="66"/>
      <c r="J358" s="54"/>
      <c r="K358" s="54"/>
      <c r="L358" s="54"/>
      <c r="M358" s="54"/>
      <c r="N358" s="54"/>
      <c r="O358" s="54"/>
      <c r="P358" s="54"/>
      <c r="Q358" s="54"/>
      <c r="R358" s="54"/>
    </row>
    <row r="359" spans="1:18" ht="12.75" customHeight="1" x14ac:dyDescent="0.2">
      <c r="A359" s="192">
        <f>B359</f>
        <v>42542</v>
      </c>
      <c r="B359" s="64">
        <f>B357+1</f>
        <v>42542</v>
      </c>
      <c r="C359" s="193"/>
      <c r="D359" s="196"/>
      <c r="E359" s="196"/>
      <c r="F359" s="196"/>
      <c r="G359" s="197"/>
      <c r="H359" s="54"/>
      <c r="I359" s="54"/>
      <c r="J359" s="54"/>
      <c r="K359" s="54"/>
      <c r="L359" s="54"/>
      <c r="M359" s="54"/>
      <c r="N359" s="54"/>
      <c r="O359" s="54"/>
      <c r="P359" s="54"/>
      <c r="Q359" s="54"/>
      <c r="R359" s="54"/>
    </row>
    <row r="360" spans="1:18" ht="12.75" customHeight="1" x14ac:dyDescent="0.2">
      <c r="A360" s="192"/>
      <c r="B360" s="65"/>
      <c r="C360" s="193"/>
      <c r="D360" s="196"/>
      <c r="E360" s="196"/>
      <c r="F360" s="196"/>
      <c r="G360" s="197"/>
      <c r="H360" s="54"/>
      <c r="I360" s="66"/>
      <c r="J360" s="54"/>
      <c r="K360" s="54"/>
      <c r="L360" s="54"/>
      <c r="M360" s="54"/>
      <c r="N360" s="54"/>
      <c r="O360" s="54"/>
      <c r="P360" s="54"/>
      <c r="Q360" s="54"/>
      <c r="R360" s="54"/>
    </row>
    <row r="361" spans="1:18" ht="12.75" customHeight="1" x14ac:dyDescent="0.2">
      <c r="A361" s="192">
        <f>B361</f>
        <v>42543</v>
      </c>
      <c r="B361" s="64">
        <f>B359+1</f>
        <v>42543</v>
      </c>
      <c r="C361" s="193"/>
      <c r="D361" s="196"/>
      <c r="E361" s="196"/>
      <c r="F361" s="196"/>
      <c r="G361" s="197"/>
      <c r="H361" s="54"/>
      <c r="I361" s="54"/>
      <c r="J361" s="54"/>
      <c r="K361" s="54"/>
      <c r="L361" s="54"/>
      <c r="M361" s="54"/>
      <c r="N361" s="54"/>
      <c r="O361" s="54"/>
      <c r="P361" s="54"/>
      <c r="Q361" s="54"/>
      <c r="R361" s="54"/>
    </row>
    <row r="362" spans="1:18" ht="12.75" customHeight="1" x14ac:dyDescent="0.2">
      <c r="A362" s="192"/>
      <c r="B362" s="65"/>
      <c r="C362" s="193"/>
      <c r="D362" s="196"/>
      <c r="E362" s="196"/>
      <c r="F362" s="196"/>
      <c r="G362" s="197"/>
      <c r="H362" s="54"/>
      <c r="I362" s="66"/>
      <c r="J362" s="54"/>
      <c r="K362" s="54"/>
      <c r="L362" s="54"/>
      <c r="M362" s="54"/>
      <c r="N362" s="54"/>
      <c r="O362" s="54"/>
      <c r="P362" s="54"/>
      <c r="Q362" s="54"/>
      <c r="R362" s="54"/>
    </row>
    <row r="363" spans="1:18" ht="12.75" customHeight="1" x14ac:dyDescent="0.2">
      <c r="A363" s="192">
        <f>B363</f>
        <v>42544</v>
      </c>
      <c r="B363" s="64">
        <f>B361+1</f>
        <v>42544</v>
      </c>
      <c r="C363" s="193"/>
      <c r="D363" s="196"/>
      <c r="E363" s="196"/>
      <c r="F363" s="196"/>
      <c r="G363" s="197"/>
      <c r="H363" s="54"/>
      <c r="I363" s="54"/>
      <c r="J363" s="54"/>
      <c r="K363" s="54"/>
      <c r="L363" s="54"/>
      <c r="M363" s="54"/>
      <c r="N363" s="54"/>
      <c r="O363" s="54"/>
      <c r="P363" s="54"/>
      <c r="Q363" s="54"/>
      <c r="R363" s="54"/>
    </row>
    <row r="364" spans="1:18" ht="12.75" customHeight="1" x14ac:dyDescent="0.2">
      <c r="A364" s="192"/>
      <c r="B364" s="65"/>
      <c r="C364" s="193"/>
      <c r="D364" s="196"/>
      <c r="E364" s="196"/>
      <c r="F364" s="196"/>
      <c r="G364" s="197"/>
      <c r="H364" s="54"/>
      <c r="I364" s="66"/>
      <c r="J364" s="54"/>
      <c r="K364" s="54"/>
      <c r="L364" s="54"/>
      <c r="M364" s="54"/>
      <c r="N364" s="54"/>
      <c r="O364" s="54"/>
      <c r="P364" s="54"/>
      <c r="Q364" s="54"/>
      <c r="R364" s="54"/>
    </row>
    <row r="365" spans="1:18" ht="12.75" customHeight="1" x14ac:dyDescent="0.2">
      <c r="A365" s="192">
        <f>B365</f>
        <v>42545</v>
      </c>
      <c r="B365" s="64">
        <f>B363+1</f>
        <v>42545</v>
      </c>
      <c r="C365" s="193"/>
      <c r="D365" s="196"/>
      <c r="E365" s="196" t="s">
        <v>322</v>
      </c>
      <c r="F365" s="196"/>
      <c r="G365" s="197"/>
      <c r="H365" s="54"/>
      <c r="I365" s="54"/>
      <c r="J365" s="54"/>
      <c r="K365" s="54"/>
      <c r="L365" s="54"/>
      <c r="M365" s="54"/>
      <c r="N365" s="54"/>
      <c r="O365" s="54"/>
      <c r="P365" s="54"/>
      <c r="Q365" s="54"/>
      <c r="R365" s="54"/>
    </row>
    <row r="366" spans="1:18" ht="12.75" customHeight="1" x14ac:dyDescent="0.2">
      <c r="A366" s="192"/>
      <c r="B366" s="65"/>
      <c r="C366" s="193"/>
      <c r="D366" s="196"/>
      <c r="E366" s="196"/>
      <c r="F366" s="196"/>
      <c r="G366" s="197"/>
      <c r="H366" s="54"/>
      <c r="I366" s="66"/>
      <c r="J366" s="54"/>
      <c r="K366" s="54"/>
      <c r="L366" s="54"/>
      <c r="M366" s="54"/>
      <c r="N366" s="54"/>
      <c r="O366" s="54"/>
      <c r="P366" s="54"/>
      <c r="Q366" s="54"/>
      <c r="R366" s="54"/>
    </row>
    <row r="367" spans="1:18" ht="12.75" customHeight="1" x14ac:dyDescent="0.2">
      <c r="A367" s="192">
        <f>B367</f>
        <v>42546</v>
      </c>
      <c r="B367" s="64">
        <f>B365+1</f>
        <v>42546</v>
      </c>
      <c r="C367" s="193"/>
      <c r="D367" s="196"/>
      <c r="E367" s="196"/>
      <c r="F367" s="196"/>
      <c r="G367" s="197"/>
      <c r="H367" s="54"/>
      <c r="I367" s="54"/>
      <c r="J367" s="54"/>
      <c r="K367" s="54"/>
      <c r="L367" s="54"/>
      <c r="M367" s="54"/>
      <c r="N367" s="54"/>
      <c r="O367" s="54"/>
      <c r="P367" s="54"/>
      <c r="Q367" s="54"/>
      <c r="R367" s="54"/>
    </row>
    <row r="368" spans="1:18" ht="12.75" customHeight="1" x14ac:dyDescent="0.2">
      <c r="A368" s="192"/>
      <c r="B368" s="65"/>
      <c r="C368" s="193"/>
      <c r="D368" s="196"/>
      <c r="E368" s="196"/>
      <c r="F368" s="196"/>
      <c r="G368" s="197"/>
      <c r="H368" s="54"/>
      <c r="I368" s="66"/>
      <c r="J368" s="54"/>
      <c r="K368" s="54"/>
      <c r="L368" s="54"/>
      <c r="M368" s="54"/>
      <c r="N368" s="54"/>
      <c r="O368" s="54"/>
      <c r="P368" s="54"/>
      <c r="Q368" s="54"/>
      <c r="R368" s="54"/>
    </row>
    <row r="369" spans="1:18" ht="12.75" customHeight="1" x14ac:dyDescent="0.2">
      <c r="A369" s="192">
        <f>B369</f>
        <v>42547</v>
      </c>
      <c r="B369" s="64">
        <f>B367+1</f>
        <v>42547</v>
      </c>
      <c r="C369" s="193"/>
      <c r="D369" s="196"/>
      <c r="E369" s="196"/>
      <c r="F369" s="196" t="s">
        <v>280</v>
      </c>
      <c r="G369" s="197"/>
      <c r="H369" s="54"/>
      <c r="I369" s="54"/>
      <c r="J369" s="54"/>
      <c r="K369" s="54"/>
      <c r="L369" s="54"/>
      <c r="M369" s="54"/>
      <c r="N369" s="54"/>
      <c r="O369" s="54"/>
      <c r="P369" s="54"/>
      <c r="Q369" s="54"/>
      <c r="R369" s="54"/>
    </row>
    <row r="370" spans="1:18" ht="12.75" customHeight="1" x14ac:dyDescent="0.2">
      <c r="A370" s="192"/>
      <c r="B370" s="65"/>
      <c r="C370" s="193"/>
      <c r="D370" s="196"/>
      <c r="E370" s="196"/>
      <c r="F370" s="196"/>
      <c r="G370" s="197"/>
      <c r="H370" s="54"/>
      <c r="I370" s="66"/>
      <c r="J370" s="54"/>
      <c r="K370" s="54"/>
      <c r="L370" s="54"/>
      <c r="M370" s="54"/>
      <c r="N370" s="54"/>
      <c r="O370" s="54"/>
      <c r="P370" s="54"/>
      <c r="Q370" s="54"/>
      <c r="R370" s="54"/>
    </row>
    <row r="371" spans="1:18" ht="12.75" customHeight="1" x14ac:dyDescent="0.2">
      <c r="A371" s="192">
        <f>B371</f>
        <v>42548</v>
      </c>
      <c r="B371" s="64">
        <f>B369+1</f>
        <v>42548</v>
      </c>
      <c r="C371" s="193"/>
      <c r="D371" s="196"/>
      <c r="E371" s="196"/>
      <c r="F371" s="196"/>
      <c r="G371" s="197"/>
      <c r="H371" s="54"/>
      <c r="I371" s="54"/>
      <c r="J371" s="54"/>
      <c r="K371" s="54"/>
      <c r="L371" s="54"/>
      <c r="M371" s="54"/>
      <c r="N371" s="54"/>
      <c r="O371" s="54"/>
      <c r="P371" s="54"/>
      <c r="Q371" s="54"/>
      <c r="R371" s="54"/>
    </row>
    <row r="372" spans="1:18" ht="12.75" customHeight="1" x14ac:dyDescent="0.2">
      <c r="A372" s="192"/>
      <c r="B372" s="65"/>
      <c r="C372" s="193"/>
      <c r="D372" s="196"/>
      <c r="E372" s="196"/>
      <c r="F372" s="196"/>
      <c r="G372" s="197"/>
      <c r="H372" s="54"/>
      <c r="I372" s="66"/>
      <c r="J372" s="54"/>
      <c r="K372" s="54"/>
      <c r="L372" s="54"/>
      <c r="M372" s="54"/>
      <c r="N372" s="54"/>
      <c r="O372" s="54"/>
      <c r="P372" s="54"/>
      <c r="Q372" s="54"/>
      <c r="R372" s="54"/>
    </row>
    <row r="373" spans="1:18" ht="12.75" customHeight="1" x14ac:dyDescent="0.2">
      <c r="A373" s="192">
        <f>B373</f>
        <v>42549</v>
      </c>
      <c r="B373" s="64">
        <f>B371+1</f>
        <v>42549</v>
      </c>
      <c r="C373" s="193"/>
      <c r="D373" s="196"/>
      <c r="E373" s="196"/>
      <c r="F373" s="196"/>
      <c r="G373" s="197"/>
      <c r="H373" s="54"/>
      <c r="I373" s="54"/>
      <c r="J373" s="54"/>
      <c r="K373" s="54"/>
      <c r="L373" s="54"/>
      <c r="M373" s="54"/>
      <c r="N373" s="54"/>
      <c r="O373" s="54"/>
      <c r="P373" s="54"/>
      <c r="Q373" s="54"/>
      <c r="R373" s="54"/>
    </row>
    <row r="374" spans="1:18" ht="12.75" customHeight="1" x14ac:dyDescent="0.2">
      <c r="A374" s="192"/>
      <c r="B374" s="65"/>
      <c r="C374" s="193"/>
      <c r="D374" s="196"/>
      <c r="E374" s="196"/>
      <c r="F374" s="196"/>
      <c r="G374" s="197"/>
      <c r="H374" s="54"/>
      <c r="I374" s="66"/>
      <c r="J374" s="54"/>
      <c r="K374" s="54"/>
      <c r="L374" s="54"/>
      <c r="M374" s="54"/>
      <c r="N374" s="54"/>
      <c r="O374" s="54"/>
      <c r="P374" s="54"/>
      <c r="Q374" s="54"/>
      <c r="R374" s="54"/>
    </row>
    <row r="375" spans="1:18" ht="12.75" customHeight="1" x14ac:dyDescent="0.2">
      <c r="A375" s="192">
        <f>B375</f>
        <v>42550</v>
      </c>
      <c r="B375" s="64">
        <f>B373+1</f>
        <v>42550</v>
      </c>
      <c r="C375" s="193"/>
      <c r="D375" s="196"/>
      <c r="E375" s="196"/>
      <c r="F375" s="196"/>
      <c r="G375" s="197"/>
      <c r="H375" s="54"/>
      <c r="I375" s="54"/>
      <c r="J375" s="54"/>
      <c r="K375" s="54"/>
      <c r="L375" s="54"/>
      <c r="M375" s="54"/>
      <c r="N375" s="54"/>
      <c r="O375" s="54"/>
      <c r="P375" s="54"/>
      <c r="Q375" s="54"/>
      <c r="R375" s="54"/>
    </row>
    <row r="376" spans="1:18" ht="12.75" customHeight="1" x14ac:dyDescent="0.2">
      <c r="A376" s="192"/>
      <c r="B376" s="65"/>
      <c r="C376" s="193"/>
      <c r="D376" s="196"/>
      <c r="E376" s="196"/>
      <c r="F376" s="196"/>
      <c r="G376" s="197"/>
      <c r="H376" s="54"/>
      <c r="I376" s="66"/>
      <c r="J376" s="54"/>
      <c r="K376" s="54"/>
      <c r="L376" s="54"/>
      <c r="M376" s="54"/>
      <c r="N376" s="54"/>
      <c r="O376" s="54"/>
      <c r="P376" s="54"/>
      <c r="Q376" s="54"/>
      <c r="R376" s="54"/>
    </row>
    <row r="377" spans="1:18" ht="12.75" customHeight="1" x14ac:dyDescent="0.2">
      <c r="A377" s="192">
        <f>B377</f>
        <v>42551</v>
      </c>
      <c r="B377" s="64">
        <f>B375+1</f>
        <v>42551</v>
      </c>
      <c r="C377" s="193"/>
      <c r="D377" s="196"/>
      <c r="E377" s="196"/>
      <c r="F377" s="196"/>
      <c r="G377" s="197"/>
      <c r="H377" s="54"/>
      <c r="I377" s="54"/>
      <c r="J377" s="54"/>
      <c r="K377" s="54"/>
      <c r="L377" s="54"/>
      <c r="M377" s="54"/>
      <c r="N377" s="54"/>
      <c r="O377" s="54"/>
      <c r="P377" s="54"/>
      <c r="Q377" s="54"/>
      <c r="R377" s="54"/>
    </row>
    <row r="378" spans="1:18" ht="12.75" customHeight="1" x14ac:dyDescent="0.2">
      <c r="A378" s="192"/>
      <c r="B378" s="65"/>
      <c r="C378" s="193"/>
      <c r="D378" s="196"/>
      <c r="E378" s="196"/>
      <c r="F378" s="196"/>
      <c r="G378" s="197"/>
      <c r="H378" s="54"/>
      <c r="I378" s="66"/>
      <c r="J378" s="54"/>
      <c r="K378" s="54"/>
      <c r="L378" s="54"/>
      <c r="M378" s="54"/>
      <c r="N378" s="54"/>
      <c r="O378" s="54"/>
      <c r="P378" s="54"/>
      <c r="Q378" s="54"/>
      <c r="R378" s="54"/>
    </row>
    <row r="379" spans="1:18" ht="12.75" customHeight="1" x14ac:dyDescent="0.2">
      <c r="A379" s="192">
        <f>B379</f>
        <v>42552</v>
      </c>
      <c r="B379" s="64">
        <f>B377+1</f>
        <v>42552</v>
      </c>
      <c r="C379" s="193"/>
      <c r="D379" s="196"/>
      <c r="E379" s="196" t="s">
        <v>322</v>
      </c>
      <c r="F379" s="196"/>
      <c r="G379" s="197"/>
      <c r="H379" s="54"/>
      <c r="I379" s="54"/>
      <c r="J379" s="54"/>
      <c r="K379" s="54"/>
      <c r="L379" s="54"/>
      <c r="M379" s="54"/>
      <c r="N379" s="54"/>
      <c r="O379" s="54"/>
      <c r="P379" s="54"/>
      <c r="Q379" s="54"/>
      <c r="R379" s="54"/>
    </row>
    <row r="380" spans="1:18" ht="12.75" customHeight="1" x14ac:dyDescent="0.2">
      <c r="A380" s="192"/>
      <c r="B380" s="65"/>
      <c r="C380" s="193"/>
      <c r="D380" s="196"/>
      <c r="E380" s="196"/>
      <c r="F380" s="196"/>
      <c r="G380" s="197"/>
      <c r="H380" s="54"/>
      <c r="I380" s="66"/>
      <c r="J380" s="54"/>
      <c r="K380" s="54"/>
      <c r="L380" s="54"/>
      <c r="M380" s="54"/>
      <c r="N380" s="54"/>
      <c r="O380" s="54"/>
      <c r="P380" s="54"/>
      <c r="Q380" s="54"/>
      <c r="R380" s="54"/>
    </row>
    <row r="381" spans="1:18" ht="12.75" customHeight="1" x14ac:dyDescent="0.2">
      <c r="A381" s="192">
        <f>B381</f>
        <v>42553</v>
      </c>
      <c r="B381" s="64">
        <f>B379+1</f>
        <v>42553</v>
      </c>
      <c r="C381" s="193"/>
      <c r="D381" s="196"/>
      <c r="E381" s="196"/>
      <c r="F381" s="196"/>
      <c r="G381" s="197"/>
      <c r="H381" s="54"/>
      <c r="I381" s="54"/>
      <c r="J381" s="54"/>
      <c r="K381" s="54"/>
      <c r="L381" s="54"/>
      <c r="M381" s="54"/>
      <c r="N381" s="54"/>
      <c r="O381" s="54"/>
      <c r="P381" s="54"/>
      <c r="Q381" s="54"/>
      <c r="R381" s="54"/>
    </row>
    <row r="382" spans="1:18" ht="12.75" customHeight="1" x14ac:dyDescent="0.2">
      <c r="A382" s="192"/>
      <c r="B382" s="65"/>
      <c r="C382" s="193"/>
      <c r="D382" s="196"/>
      <c r="E382" s="196"/>
      <c r="F382" s="196"/>
      <c r="G382" s="197"/>
      <c r="H382" s="54"/>
      <c r="I382" s="66"/>
      <c r="J382" s="54"/>
      <c r="K382" s="54"/>
      <c r="L382" s="54"/>
      <c r="M382" s="54"/>
      <c r="N382" s="54"/>
      <c r="O382" s="54"/>
      <c r="P382" s="54"/>
      <c r="Q382" s="54"/>
      <c r="R382" s="54"/>
    </row>
    <row r="383" spans="1:18" ht="12.75" customHeight="1" x14ac:dyDescent="0.2">
      <c r="A383" s="192">
        <f>B383</f>
        <v>42554</v>
      </c>
      <c r="B383" s="64">
        <f>B381+1</f>
        <v>42554</v>
      </c>
      <c r="C383" s="193"/>
      <c r="D383" s="196"/>
      <c r="E383" s="196"/>
      <c r="F383" s="196"/>
      <c r="G383" s="197"/>
      <c r="H383" s="54"/>
      <c r="I383" s="54"/>
      <c r="J383" s="54"/>
      <c r="K383" s="54"/>
      <c r="L383" s="54"/>
      <c r="M383" s="54"/>
      <c r="N383" s="54"/>
      <c r="O383" s="54"/>
      <c r="P383" s="54"/>
      <c r="Q383" s="54"/>
      <c r="R383" s="54"/>
    </row>
    <row r="384" spans="1:18" ht="12.75" customHeight="1" x14ac:dyDescent="0.2">
      <c r="A384" s="192"/>
      <c r="B384" s="65"/>
      <c r="C384" s="193"/>
      <c r="D384" s="196"/>
      <c r="E384" s="196"/>
      <c r="F384" s="196"/>
      <c r="G384" s="197"/>
      <c r="H384" s="54"/>
      <c r="I384" s="66"/>
      <c r="J384" s="54"/>
      <c r="K384" s="54"/>
      <c r="L384" s="54"/>
      <c r="M384" s="54"/>
      <c r="N384" s="54"/>
      <c r="O384" s="54"/>
      <c r="P384" s="54"/>
      <c r="Q384" s="54"/>
      <c r="R384" s="54"/>
    </row>
    <row r="385" spans="1:18" ht="12.75" customHeight="1" x14ac:dyDescent="0.2">
      <c r="A385" s="192">
        <f>B385</f>
        <v>42555</v>
      </c>
      <c r="B385" s="64">
        <f>B383+1</f>
        <v>42555</v>
      </c>
      <c r="C385" s="193"/>
      <c r="D385" s="196"/>
      <c r="E385" s="196"/>
      <c r="F385" s="196"/>
      <c r="G385" s="197"/>
      <c r="H385" s="54"/>
      <c r="I385" s="54"/>
      <c r="J385" s="54"/>
      <c r="K385" s="54"/>
      <c r="L385" s="54"/>
      <c r="M385" s="54"/>
      <c r="N385" s="54"/>
      <c r="O385" s="54"/>
      <c r="P385" s="54"/>
      <c r="Q385" s="54"/>
      <c r="R385" s="54"/>
    </row>
    <row r="386" spans="1:18" ht="12.75" customHeight="1" x14ac:dyDescent="0.2">
      <c r="A386" s="192"/>
      <c r="B386" s="65"/>
      <c r="C386" s="193"/>
      <c r="D386" s="196"/>
      <c r="E386" s="196"/>
      <c r="F386" s="196"/>
      <c r="G386" s="197"/>
      <c r="H386" s="54"/>
      <c r="I386" s="66"/>
      <c r="J386" s="54"/>
      <c r="K386" s="54"/>
      <c r="L386" s="54"/>
      <c r="M386" s="54"/>
      <c r="N386" s="54"/>
      <c r="O386" s="54"/>
      <c r="P386" s="54"/>
      <c r="Q386" s="54"/>
      <c r="R386" s="54"/>
    </row>
    <row r="387" spans="1:18" ht="12.75" customHeight="1" x14ac:dyDescent="0.2">
      <c r="A387" s="192">
        <f>B387</f>
        <v>42556</v>
      </c>
      <c r="B387" s="64">
        <f>B385+1</f>
        <v>42556</v>
      </c>
      <c r="C387" s="193"/>
      <c r="D387" s="196"/>
      <c r="E387" s="196"/>
      <c r="F387" s="196" t="s">
        <v>277</v>
      </c>
      <c r="G387" s="197"/>
      <c r="H387" s="54"/>
      <c r="I387" s="54"/>
      <c r="J387" s="54"/>
      <c r="K387" s="54"/>
      <c r="L387" s="54"/>
      <c r="M387" s="54"/>
      <c r="N387" s="54"/>
      <c r="O387" s="54"/>
      <c r="P387" s="54"/>
      <c r="Q387" s="54"/>
      <c r="R387" s="54"/>
    </row>
    <row r="388" spans="1:18" ht="12.75" customHeight="1" x14ac:dyDescent="0.2">
      <c r="A388" s="192"/>
      <c r="B388" s="65"/>
      <c r="C388" s="193"/>
      <c r="D388" s="196"/>
      <c r="E388" s="196"/>
      <c r="F388" s="196"/>
      <c r="G388" s="197"/>
      <c r="H388" s="54"/>
      <c r="I388" s="66"/>
      <c r="J388" s="54"/>
      <c r="K388" s="54"/>
      <c r="L388" s="54"/>
      <c r="M388" s="54"/>
      <c r="N388" s="54"/>
      <c r="O388" s="54"/>
      <c r="P388" s="54"/>
      <c r="Q388" s="54"/>
      <c r="R388" s="54"/>
    </row>
    <row r="389" spans="1:18" ht="12.75" customHeight="1" x14ac:dyDescent="0.2">
      <c r="A389" s="192">
        <f>B389</f>
        <v>42557</v>
      </c>
      <c r="B389" s="64">
        <f>B387+1</f>
        <v>42557</v>
      </c>
      <c r="C389" s="193"/>
      <c r="D389" s="196"/>
      <c r="E389" s="196"/>
      <c r="F389" s="196"/>
      <c r="G389" s="197"/>
      <c r="H389" s="54"/>
      <c r="I389" s="54"/>
      <c r="J389" s="54"/>
      <c r="K389" s="54"/>
      <c r="L389" s="54"/>
      <c r="M389" s="54"/>
      <c r="N389" s="54"/>
      <c r="O389" s="54"/>
      <c r="P389" s="54"/>
      <c r="Q389" s="54"/>
      <c r="R389" s="54"/>
    </row>
    <row r="390" spans="1:18" ht="12.75" customHeight="1" x14ac:dyDescent="0.2">
      <c r="A390" s="192"/>
      <c r="B390" s="65"/>
      <c r="C390" s="193"/>
      <c r="D390" s="196"/>
      <c r="E390" s="196"/>
      <c r="F390" s="196"/>
      <c r="G390" s="197"/>
      <c r="H390" s="54"/>
      <c r="I390" s="66"/>
      <c r="J390" s="54"/>
      <c r="K390" s="54"/>
      <c r="L390" s="54"/>
      <c r="M390" s="54"/>
      <c r="N390" s="54"/>
      <c r="O390" s="54"/>
      <c r="P390" s="54"/>
      <c r="Q390" s="54"/>
      <c r="R390" s="54"/>
    </row>
    <row r="391" spans="1:18" ht="12.75" customHeight="1" x14ac:dyDescent="0.2">
      <c r="A391" s="192">
        <f>B391</f>
        <v>42558</v>
      </c>
      <c r="B391" s="64">
        <f>B389+1</f>
        <v>42558</v>
      </c>
      <c r="C391" s="193"/>
      <c r="D391" s="196"/>
      <c r="E391" s="196"/>
      <c r="F391" s="196"/>
      <c r="G391" s="197"/>
      <c r="H391" s="54"/>
      <c r="I391" s="54"/>
      <c r="J391" s="54"/>
      <c r="K391" s="54"/>
      <c r="L391" s="54"/>
      <c r="M391" s="54"/>
      <c r="N391" s="54"/>
      <c r="O391" s="54"/>
      <c r="P391" s="54"/>
      <c r="Q391" s="54"/>
      <c r="R391" s="54"/>
    </row>
    <row r="392" spans="1:18" ht="12.75" customHeight="1" x14ac:dyDescent="0.2">
      <c r="A392" s="192"/>
      <c r="B392" s="65"/>
      <c r="C392" s="193"/>
      <c r="D392" s="196"/>
      <c r="E392" s="196"/>
      <c r="F392" s="196"/>
      <c r="G392" s="197"/>
      <c r="H392" s="54"/>
      <c r="I392" s="66"/>
      <c r="J392" s="54"/>
      <c r="K392" s="54"/>
      <c r="L392" s="54"/>
      <c r="M392" s="54"/>
      <c r="N392" s="54"/>
      <c r="O392" s="54"/>
      <c r="P392" s="54"/>
      <c r="Q392" s="54"/>
      <c r="R392" s="54"/>
    </row>
    <row r="393" spans="1:18" ht="12.75" customHeight="1" x14ac:dyDescent="0.2">
      <c r="A393" s="192">
        <f>B393</f>
        <v>42559</v>
      </c>
      <c r="B393" s="64">
        <f>B391+1</f>
        <v>42559</v>
      </c>
      <c r="C393" s="193"/>
      <c r="D393" s="196" t="s">
        <v>198</v>
      </c>
      <c r="E393" s="196" t="s">
        <v>322</v>
      </c>
      <c r="F393" s="196"/>
      <c r="G393" s="197"/>
      <c r="H393" s="54"/>
      <c r="I393" s="54"/>
      <c r="J393" s="54"/>
      <c r="K393" s="54"/>
      <c r="L393" s="54"/>
      <c r="M393" s="54"/>
      <c r="N393" s="54"/>
      <c r="O393" s="54"/>
      <c r="P393" s="54"/>
      <c r="Q393" s="54"/>
      <c r="R393" s="54"/>
    </row>
    <row r="394" spans="1:18" ht="12.75" customHeight="1" x14ac:dyDescent="0.2">
      <c r="A394" s="192"/>
      <c r="B394" s="65"/>
      <c r="C394" s="193"/>
      <c r="D394" s="196"/>
      <c r="E394" s="196"/>
      <c r="F394" s="196"/>
      <c r="G394" s="197"/>
      <c r="H394" s="54"/>
      <c r="I394" s="66"/>
      <c r="J394" s="54"/>
      <c r="K394" s="54"/>
      <c r="L394" s="54"/>
      <c r="M394" s="54"/>
      <c r="N394" s="54"/>
      <c r="O394" s="54"/>
      <c r="P394" s="54"/>
      <c r="Q394" s="54"/>
      <c r="R394" s="54"/>
    </row>
    <row r="395" spans="1:18" ht="12.75" customHeight="1" x14ac:dyDescent="0.2">
      <c r="A395" s="192">
        <f>B395</f>
        <v>42560</v>
      </c>
      <c r="B395" s="64">
        <f>B393+1</f>
        <v>42560</v>
      </c>
      <c r="C395" s="193"/>
      <c r="D395" s="196" t="s">
        <v>249</v>
      </c>
      <c r="E395" s="196"/>
      <c r="F395" s="196"/>
      <c r="G395" s="197"/>
      <c r="H395" s="54"/>
      <c r="I395" s="54"/>
      <c r="J395" s="54"/>
      <c r="K395" s="54"/>
      <c r="L395" s="54"/>
      <c r="M395" s="54"/>
      <c r="N395" s="54"/>
      <c r="O395" s="54"/>
      <c r="P395" s="54"/>
      <c r="Q395" s="54"/>
      <c r="R395" s="54"/>
    </row>
    <row r="396" spans="1:18" ht="12.75" customHeight="1" x14ac:dyDescent="0.2">
      <c r="A396" s="192"/>
      <c r="B396" s="65"/>
      <c r="C396" s="193"/>
      <c r="D396" s="196"/>
      <c r="E396" s="196"/>
      <c r="F396" s="196"/>
      <c r="G396" s="197"/>
      <c r="H396" s="54"/>
      <c r="I396" s="66"/>
      <c r="J396" s="54"/>
      <c r="K396" s="54"/>
      <c r="L396" s="54"/>
      <c r="M396" s="54"/>
      <c r="N396" s="54"/>
      <c r="O396" s="54"/>
      <c r="P396" s="54"/>
      <c r="Q396" s="54"/>
      <c r="R396" s="54"/>
    </row>
    <row r="397" spans="1:18" ht="12.75" customHeight="1" x14ac:dyDescent="0.2">
      <c r="A397" s="192">
        <f>B397</f>
        <v>42561</v>
      </c>
      <c r="B397" s="64">
        <f>B395+1</f>
        <v>42561</v>
      </c>
      <c r="C397" s="193"/>
      <c r="D397" s="196"/>
      <c r="E397" s="196"/>
      <c r="F397" s="196"/>
      <c r="G397" s="197"/>
      <c r="H397" s="54"/>
      <c r="I397" s="54"/>
      <c r="J397" s="54"/>
      <c r="K397" s="54"/>
      <c r="L397" s="54"/>
      <c r="M397" s="54"/>
      <c r="N397" s="54"/>
      <c r="O397" s="54"/>
      <c r="P397" s="54"/>
      <c r="Q397" s="54"/>
      <c r="R397" s="54"/>
    </row>
    <row r="398" spans="1:18" ht="12.75" customHeight="1" x14ac:dyDescent="0.2">
      <c r="A398" s="192"/>
      <c r="B398" s="65"/>
      <c r="C398" s="193"/>
      <c r="D398" s="196"/>
      <c r="E398" s="196"/>
      <c r="F398" s="196"/>
      <c r="G398" s="197"/>
      <c r="H398" s="54"/>
      <c r="I398" s="66"/>
      <c r="J398" s="54"/>
      <c r="K398" s="54"/>
      <c r="L398" s="54"/>
      <c r="M398" s="54"/>
      <c r="N398" s="54"/>
      <c r="O398" s="54"/>
      <c r="P398" s="54"/>
      <c r="Q398" s="54"/>
      <c r="R398" s="54"/>
    </row>
    <row r="399" spans="1:18" ht="12.75" customHeight="1" x14ac:dyDescent="0.2">
      <c r="A399" s="192">
        <f>B399</f>
        <v>42562</v>
      </c>
      <c r="B399" s="64">
        <f>B397+1</f>
        <v>42562</v>
      </c>
      <c r="C399" s="193" t="s">
        <v>39</v>
      </c>
      <c r="D399" s="196"/>
      <c r="E399" s="196"/>
      <c r="F399" s="196"/>
      <c r="G399" s="197"/>
      <c r="H399" s="54"/>
      <c r="I399" s="54"/>
      <c r="J399" s="54"/>
      <c r="K399" s="54"/>
      <c r="L399" s="54"/>
      <c r="M399" s="54"/>
      <c r="N399" s="54"/>
      <c r="O399" s="54"/>
      <c r="P399" s="54"/>
      <c r="Q399" s="54"/>
      <c r="R399" s="54"/>
    </row>
    <row r="400" spans="1:18" ht="12.75" customHeight="1" x14ac:dyDescent="0.2">
      <c r="A400" s="192"/>
      <c r="B400" s="65"/>
      <c r="C400" s="193"/>
      <c r="D400" s="196"/>
      <c r="E400" s="196"/>
      <c r="F400" s="196"/>
      <c r="G400" s="197"/>
      <c r="H400" s="54"/>
      <c r="I400" s="66"/>
      <c r="J400" s="54"/>
      <c r="K400" s="54"/>
      <c r="L400" s="54"/>
      <c r="M400" s="54"/>
      <c r="N400" s="54"/>
      <c r="O400" s="54"/>
      <c r="P400" s="54"/>
      <c r="Q400" s="54"/>
      <c r="R400" s="54"/>
    </row>
    <row r="401" spans="1:18" ht="12.75" customHeight="1" x14ac:dyDescent="0.2">
      <c r="A401" s="192">
        <f>B401</f>
        <v>42563</v>
      </c>
      <c r="B401" s="64">
        <f>B399+1</f>
        <v>42563</v>
      </c>
      <c r="C401" s="193" t="s">
        <v>39</v>
      </c>
      <c r="D401" s="196"/>
      <c r="E401" s="196"/>
      <c r="F401" s="196"/>
      <c r="G401" s="197"/>
      <c r="H401" s="54"/>
      <c r="I401" s="54"/>
      <c r="J401" s="54"/>
      <c r="K401" s="54"/>
      <c r="L401" s="54"/>
      <c r="M401" s="54"/>
      <c r="N401" s="54"/>
      <c r="O401" s="54"/>
      <c r="P401" s="54"/>
      <c r="Q401" s="54"/>
      <c r="R401" s="54"/>
    </row>
    <row r="402" spans="1:18" ht="12.75" customHeight="1" x14ac:dyDescent="0.2">
      <c r="A402" s="192"/>
      <c r="B402" s="65"/>
      <c r="C402" s="193"/>
      <c r="D402" s="196"/>
      <c r="E402" s="196"/>
      <c r="F402" s="196"/>
      <c r="G402" s="197"/>
      <c r="H402" s="54"/>
      <c r="I402" s="66"/>
      <c r="J402" s="54"/>
      <c r="K402" s="54"/>
      <c r="L402" s="54"/>
      <c r="M402" s="54"/>
      <c r="N402" s="54"/>
      <c r="O402" s="54"/>
      <c r="P402" s="54"/>
      <c r="Q402" s="54"/>
      <c r="R402" s="54"/>
    </row>
    <row r="403" spans="1:18" ht="12.75" customHeight="1" x14ac:dyDescent="0.2">
      <c r="A403" s="192">
        <f>B403</f>
        <v>42564</v>
      </c>
      <c r="B403" s="64">
        <f>B401+1</f>
        <v>42564</v>
      </c>
      <c r="C403" s="193" t="s">
        <v>39</v>
      </c>
      <c r="D403" s="196"/>
      <c r="E403" s="196"/>
      <c r="F403" s="196"/>
      <c r="G403" s="197"/>
      <c r="H403" s="54"/>
      <c r="I403" s="54"/>
      <c r="J403" s="54"/>
      <c r="K403" s="54"/>
      <c r="L403" s="54"/>
      <c r="M403" s="54"/>
      <c r="N403" s="54"/>
      <c r="O403" s="54"/>
      <c r="P403" s="54"/>
      <c r="Q403" s="54"/>
      <c r="R403" s="54"/>
    </row>
    <row r="404" spans="1:18" ht="12.75" customHeight="1" x14ac:dyDescent="0.2">
      <c r="A404" s="192"/>
      <c r="B404" s="65"/>
      <c r="C404" s="193"/>
      <c r="D404" s="196"/>
      <c r="E404" s="196"/>
      <c r="F404" s="196"/>
      <c r="G404" s="197"/>
      <c r="H404" s="54"/>
      <c r="I404" s="66"/>
      <c r="J404" s="54"/>
      <c r="K404" s="54"/>
      <c r="L404" s="54"/>
      <c r="M404" s="54"/>
      <c r="N404" s="54"/>
      <c r="O404" s="54"/>
      <c r="P404" s="54"/>
      <c r="Q404" s="54"/>
      <c r="R404" s="54"/>
    </row>
    <row r="405" spans="1:18" ht="12.75" customHeight="1" x14ac:dyDescent="0.2">
      <c r="A405" s="192">
        <f>B405</f>
        <v>42565</v>
      </c>
      <c r="B405" s="64">
        <f>B403+1</f>
        <v>42565</v>
      </c>
      <c r="C405" s="193" t="s">
        <v>39</v>
      </c>
      <c r="D405" s="196"/>
      <c r="E405" s="196"/>
      <c r="F405" s="196"/>
      <c r="G405" s="197"/>
      <c r="H405" s="54"/>
      <c r="I405" s="54"/>
      <c r="J405" s="54"/>
      <c r="K405" s="54"/>
      <c r="L405" s="54"/>
      <c r="M405" s="54"/>
      <c r="N405" s="54"/>
      <c r="O405" s="54"/>
      <c r="P405" s="54"/>
      <c r="Q405" s="54"/>
      <c r="R405" s="54"/>
    </row>
    <row r="406" spans="1:18" ht="12.75" customHeight="1" x14ac:dyDescent="0.2">
      <c r="A406" s="192"/>
      <c r="B406" s="65"/>
      <c r="C406" s="193"/>
      <c r="D406" s="196"/>
      <c r="E406" s="196"/>
      <c r="F406" s="196"/>
      <c r="G406" s="197"/>
      <c r="H406" s="54"/>
      <c r="I406" s="66"/>
      <c r="J406" s="54"/>
      <c r="K406" s="54"/>
      <c r="L406" s="54"/>
      <c r="M406" s="54"/>
      <c r="N406" s="54"/>
      <c r="O406" s="54"/>
      <c r="P406" s="54"/>
      <c r="Q406" s="54"/>
      <c r="R406" s="54"/>
    </row>
    <row r="407" spans="1:18" ht="12.75" customHeight="1" x14ac:dyDescent="0.2">
      <c r="A407" s="192">
        <f>B407</f>
        <v>42566</v>
      </c>
      <c r="B407" s="64">
        <f>B405+1</f>
        <v>42566</v>
      </c>
      <c r="C407" s="193" t="s">
        <v>39</v>
      </c>
      <c r="D407" s="196"/>
      <c r="E407" s="196"/>
      <c r="F407" s="196"/>
      <c r="G407" s="197"/>
      <c r="H407" s="54"/>
      <c r="I407" s="54"/>
      <c r="J407" s="54"/>
      <c r="K407" s="54"/>
      <c r="L407" s="54"/>
      <c r="M407" s="54"/>
      <c r="N407" s="54"/>
      <c r="O407" s="54"/>
      <c r="P407" s="54"/>
      <c r="Q407" s="54"/>
      <c r="R407" s="54"/>
    </row>
    <row r="408" spans="1:18" ht="12.75" customHeight="1" x14ac:dyDescent="0.2">
      <c r="A408" s="192"/>
      <c r="B408" s="65"/>
      <c r="C408" s="193"/>
      <c r="D408" s="196"/>
      <c r="E408" s="196"/>
      <c r="F408" s="196"/>
      <c r="G408" s="197"/>
      <c r="H408" s="54"/>
      <c r="I408" s="66"/>
      <c r="J408" s="54"/>
      <c r="K408" s="54"/>
      <c r="L408" s="54"/>
      <c r="M408" s="54"/>
      <c r="N408" s="54"/>
      <c r="O408" s="54"/>
      <c r="P408" s="54"/>
      <c r="Q408" s="54"/>
      <c r="R408" s="54"/>
    </row>
    <row r="409" spans="1:18" ht="12.75" customHeight="1" x14ac:dyDescent="0.2">
      <c r="A409" s="192">
        <f>B409</f>
        <v>42567</v>
      </c>
      <c r="B409" s="64">
        <f>B407+1</f>
        <v>42567</v>
      </c>
      <c r="C409" s="193" t="s">
        <v>39</v>
      </c>
      <c r="D409" s="196"/>
      <c r="E409" s="196"/>
      <c r="F409" s="196"/>
      <c r="G409" s="197"/>
      <c r="H409" s="54"/>
      <c r="I409" s="54"/>
      <c r="J409" s="54"/>
      <c r="K409" s="54"/>
      <c r="L409" s="54"/>
      <c r="M409" s="54"/>
      <c r="N409" s="54"/>
      <c r="O409" s="54"/>
      <c r="P409" s="54"/>
      <c r="Q409" s="54"/>
      <c r="R409" s="54"/>
    </row>
    <row r="410" spans="1:18" ht="12.75" customHeight="1" x14ac:dyDescent="0.2">
      <c r="A410" s="192"/>
      <c r="B410" s="65"/>
      <c r="C410" s="193"/>
      <c r="D410" s="196"/>
      <c r="E410" s="196"/>
      <c r="F410" s="196"/>
      <c r="G410" s="197"/>
      <c r="H410" s="54"/>
      <c r="I410" s="66"/>
      <c r="J410" s="54"/>
      <c r="K410" s="54"/>
      <c r="L410" s="54"/>
      <c r="M410" s="54"/>
      <c r="N410" s="54"/>
      <c r="O410" s="54"/>
      <c r="P410" s="54"/>
      <c r="Q410" s="54"/>
      <c r="R410" s="54"/>
    </row>
    <row r="411" spans="1:18" ht="12.75" customHeight="1" x14ac:dyDescent="0.2">
      <c r="A411" s="192">
        <f>B411</f>
        <v>42568</v>
      </c>
      <c r="B411" s="64">
        <f>B409+1</f>
        <v>42568</v>
      </c>
      <c r="C411" s="193" t="s">
        <v>39</v>
      </c>
      <c r="D411" s="196"/>
      <c r="E411" s="196"/>
      <c r="F411" s="196" t="s">
        <v>279</v>
      </c>
      <c r="G411" s="197"/>
      <c r="H411" s="54"/>
      <c r="I411" s="54"/>
      <c r="J411" s="54"/>
      <c r="K411" s="54"/>
      <c r="L411" s="54"/>
      <c r="M411" s="54"/>
      <c r="N411" s="54"/>
      <c r="O411" s="54"/>
      <c r="P411" s="54"/>
      <c r="Q411" s="54"/>
      <c r="R411" s="54"/>
    </row>
    <row r="412" spans="1:18" ht="12.75" customHeight="1" x14ac:dyDescent="0.2">
      <c r="A412" s="192"/>
      <c r="B412" s="65"/>
      <c r="C412" s="193"/>
      <c r="D412" s="196"/>
      <c r="E412" s="196"/>
      <c r="F412" s="196"/>
      <c r="G412" s="197"/>
      <c r="H412" s="54"/>
      <c r="I412" s="66"/>
      <c r="J412" s="54"/>
      <c r="K412" s="54"/>
      <c r="L412" s="54"/>
      <c r="M412" s="54"/>
      <c r="N412" s="54"/>
      <c r="O412" s="54"/>
      <c r="P412" s="54"/>
      <c r="Q412" s="54"/>
      <c r="R412" s="54"/>
    </row>
    <row r="413" spans="1:18" ht="12.75" customHeight="1" x14ac:dyDescent="0.2">
      <c r="A413" s="192">
        <f>B413</f>
        <v>42569</v>
      </c>
      <c r="B413" s="64">
        <f>B411+1</f>
        <v>42569</v>
      </c>
      <c r="C413" s="193" t="s">
        <v>39</v>
      </c>
      <c r="D413" s="196"/>
      <c r="E413" s="196"/>
      <c r="F413" s="196"/>
      <c r="G413" s="197"/>
      <c r="H413" s="54"/>
      <c r="I413" s="54"/>
      <c r="J413" s="54"/>
      <c r="K413" s="54"/>
      <c r="L413" s="54"/>
      <c r="M413" s="54"/>
      <c r="N413" s="54"/>
      <c r="O413" s="54"/>
      <c r="P413" s="54"/>
      <c r="Q413" s="54"/>
      <c r="R413" s="54"/>
    </row>
    <row r="414" spans="1:18" ht="12.75" customHeight="1" x14ac:dyDescent="0.2">
      <c r="A414" s="192"/>
      <c r="B414" s="65"/>
      <c r="C414" s="193"/>
      <c r="D414" s="196"/>
      <c r="E414" s="196"/>
      <c r="F414" s="196"/>
      <c r="G414" s="197"/>
      <c r="H414" s="54"/>
      <c r="I414" s="66"/>
      <c r="J414" s="54"/>
      <c r="K414" s="54"/>
      <c r="L414" s="54"/>
      <c r="M414" s="54"/>
      <c r="N414" s="54"/>
      <c r="O414" s="54"/>
      <c r="P414" s="54"/>
      <c r="Q414" s="54"/>
      <c r="R414" s="54"/>
    </row>
    <row r="415" spans="1:18" ht="12.75" customHeight="1" x14ac:dyDescent="0.2">
      <c r="A415" s="192">
        <f>B415</f>
        <v>42570</v>
      </c>
      <c r="B415" s="64">
        <f>B413+1</f>
        <v>42570</v>
      </c>
      <c r="C415" s="193" t="s">
        <v>39</v>
      </c>
      <c r="D415" s="196"/>
      <c r="E415" s="196"/>
      <c r="F415" s="196"/>
      <c r="G415" s="197"/>
      <c r="H415" s="54"/>
      <c r="I415" s="54"/>
      <c r="J415" s="54"/>
      <c r="K415" s="54"/>
      <c r="L415" s="54"/>
      <c r="M415" s="54"/>
      <c r="N415" s="54"/>
      <c r="O415" s="54"/>
      <c r="P415" s="54"/>
      <c r="Q415" s="54"/>
      <c r="R415" s="54"/>
    </row>
    <row r="416" spans="1:18" ht="12.75" customHeight="1" x14ac:dyDescent="0.2">
      <c r="A416" s="192"/>
      <c r="B416" s="65"/>
      <c r="C416" s="193"/>
      <c r="D416" s="196"/>
      <c r="E416" s="196"/>
      <c r="F416" s="196"/>
      <c r="G416" s="197"/>
      <c r="H416" s="54"/>
      <c r="I416" s="66"/>
      <c r="J416" s="54"/>
      <c r="K416" s="54"/>
      <c r="L416" s="54"/>
      <c r="M416" s="54"/>
      <c r="N416" s="54"/>
      <c r="O416" s="54"/>
      <c r="P416" s="54"/>
      <c r="Q416" s="54"/>
      <c r="R416" s="54"/>
    </row>
    <row r="417" spans="1:18" ht="12.75" customHeight="1" x14ac:dyDescent="0.2">
      <c r="A417" s="192">
        <f>B417</f>
        <v>42571</v>
      </c>
      <c r="B417" s="64">
        <f>B415+1</f>
        <v>42571</v>
      </c>
      <c r="C417" s="193" t="s">
        <v>39</v>
      </c>
      <c r="D417" s="196"/>
      <c r="E417" s="196"/>
      <c r="F417" s="196"/>
      <c r="G417" s="197"/>
      <c r="H417" s="54"/>
      <c r="I417" s="54"/>
      <c r="J417" s="54"/>
      <c r="K417" s="54"/>
      <c r="L417" s="54"/>
      <c r="M417" s="54"/>
      <c r="N417" s="54"/>
      <c r="O417" s="54"/>
      <c r="P417" s="54"/>
      <c r="Q417" s="54"/>
      <c r="R417" s="54"/>
    </row>
    <row r="418" spans="1:18" ht="12.75" customHeight="1" x14ac:dyDescent="0.2">
      <c r="A418" s="192"/>
      <c r="B418" s="65"/>
      <c r="C418" s="193"/>
      <c r="D418" s="196"/>
      <c r="E418" s="196"/>
      <c r="F418" s="196"/>
      <c r="G418" s="197"/>
      <c r="H418" s="54"/>
      <c r="I418" s="66"/>
      <c r="J418" s="54"/>
      <c r="K418" s="54"/>
      <c r="L418" s="54"/>
      <c r="M418" s="54"/>
      <c r="N418" s="54"/>
      <c r="O418" s="54"/>
      <c r="P418" s="54"/>
      <c r="Q418" s="54"/>
      <c r="R418" s="54"/>
    </row>
    <row r="419" spans="1:18" ht="12.75" customHeight="1" x14ac:dyDescent="0.2">
      <c r="A419" s="192">
        <f>B419</f>
        <v>42572</v>
      </c>
      <c r="B419" s="64">
        <f>B417+1</f>
        <v>42572</v>
      </c>
      <c r="C419" s="193" t="s">
        <v>39</v>
      </c>
      <c r="D419" s="196"/>
      <c r="E419" s="196"/>
      <c r="F419" s="196"/>
      <c r="G419" s="197"/>
      <c r="H419" s="54"/>
      <c r="I419" s="54"/>
      <c r="J419" s="54"/>
      <c r="K419" s="54"/>
      <c r="L419" s="54"/>
      <c r="M419" s="54"/>
      <c r="N419" s="54"/>
      <c r="O419" s="54"/>
      <c r="P419" s="54"/>
      <c r="Q419" s="54"/>
      <c r="R419" s="54"/>
    </row>
    <row r="420" spans="1:18" ht="12.75" customHeight="1" x14ac:dyDescent="0.2">
      <c r="A420" s="192"/>
      <c r="B420" s="65"/>
      <c r="C420" s="193"/>
      <c r="D420" s="196"/>
      <c r="E420" s="196"/>
      <c r="F420" s="196"/>
      <c r="G420" s="197"/>
      <c r="H420" s="54"/>
      <c r="I420" s="66"/>
      <c r="J420" s="54"/>
      <c r="K420" s="54"/>
      <c r="L420" s="54"/>
      <c r="M420" s="54"/>
      <c r="N420" s="54"/>
      <c r="O420" s="54"/>
      <c r="P420" s="54"/>
      <c r="Q420" s="54"/>
      <c r="R420" s="54"/>
    </row>
    <row r="421" spans="1:18" ht="12.75" customHeight="1" x14ac:dyDescent="0.2">
      <c r="A421" s="192">
        <f>B421</f>
        <v>42573</v>
      </c>
      <c r="B421" s="64">
        <f>B419+1</f>
        <v>42573</v>
      </c>
      <c r="C421" s="193" t="s">
        <v>39</v>
      </c>
      <c r="D421" s="196"/>
      <c r="E421" s="196"/>
      <c r="F421" s="196" t="s">
        <v>325</v>
      </c>
      <c r="G421" s="197"/>
      <c r="H421" s="54"/>
      <c r="I421" s="54"/>
      <c r="J421" s="54"/>
      <c r="K421" s="54"/>
      <c r="L421" s="54"/>
      <c r="M421" s="54"/>
      <c r="N421" s="54"/>
      <c r="O421" s="54"/>
      <c r="P421" s="54"/>
      <c r="Q421" s="54"/>
      <c r="R421" s="54"/>
    </row>
    <row r="422" spans="1:18" ht="12.75" customHeight="1" x14ac:dyDescent="0.2">
      <c r="A422" s="192"/>
      <c r="B422" s="65"/>
      <c r="C422" s="193"/>
      <c r="D422" s="196"/>
      <c r="E422" s="196"/>
      <c r="F422" s="196"/>
      <c r="G422" s="197"/>
      <c r="H422" s="54"/>
      <c r="I422" s="66"/>
      <c r="J422" s="54"/>
      <c r="K422" s="54"/>
      <c r="L422" s="54"/>
      <c r="M422" s="54"/>
      <c r="N422" s="54"/>
      <c r="O422" s="54"/>
      <c r="P422" s="54"/>
      <c r="Q422" s="54"/>
      <c r="R422" s="54"/>
    </row>
    <row r="423" spans="1:18" ht="12.75" customHeight="1" x14ac:dyDescent="0.2">
      <c r="A423" s="192">
        <f>B423</f>
        <v>42574</v>
      </c>
      <c r="B423" s="64">
        <f>B421+1</f>
        <v>42574</v>
      </c>
      <c r="C423" s="193" t="s">
        <v>39</v>
      </c>
      <c r="D423" s="196"/>
      <c r="E423" s="196"/>
      <c r="F423" s="196"/>
      <c r="G423" s="197"/>
      <c r="H423" s="54"/>
      <c r="I423" s="54"/>
      <c r="J423" s="54"/>
      <c r="K423" s="54"/>
      <c r="L423" s="54"/>
      <c r="M423" s="54"/>
      <c r="N423" s="54"/>
      <c r="O423" s="54"/>
      <c r="P423" s="54"/>
      <c r="Q423" s="54"/>
      <c r="R423" s="54"/>
    </row>
    <row r="424" spans="1:18" ht="12.75" customHeight="1" x14ac:dyDescent="0.2">
      <c r="A424" s="192"/>
      <c r="B424" s="65"/>
      <c r="C424" s="193"/>
      <c r="D424" s="196"/>
      <c r="E424" s="196"/>
      <c r="F424" s="196"/>
      <c r="G424" s="197"/>
      <c r="H424" s="54"/>
      <c r="I424" s="66"/>
      <c r="J424" s="54"/>
      <c r="K424" s="54"/>
      <c r="L424" s="54"/>
      <c r="M424" s="54"/>
      <c r="N424" s="54"/>
      <c r="O424" s="54"/>
      <c r="P424" s="54"/>
      <c r="Q424" s="54"/>
      <c r="R424" s="54"/>
    </row>
    <row r="425" spans="1:18" ht="12.75" customHeight="1" x14ac:dyDescent="0.2">
      <c r="A425" s="192">
        <f>B425</f>
        <v>42575</v>
      </c>
      <c r="B425" s="64">
        <f>B423+1</f>
        <v>42575</v>
      </c>
      <c r="C425" s="193" t="s">
        <v>39</v>
      </c>
      <c r="D425" s="196"/>
      <c r="E425" s="196"/>
      <c r="F425" s="196" t="s">
        <v>280</v>
      </c>
      <c r="G425" s="197"/>
      <c r="H425" s="54"/>
      <c r="I425" s="54"/>
      <c r="J425" s="54"/>
      <c r="K425" s="54"/>
      <c r="L425" s="54"/>
      <c r="M425" s="54"/>
      <c r="N425" s="54"/>
      <c r="O425" s="54"/>
      <c r="P425" s="54"/>
      <c r="Q425" s="54"/>
      <c r="R425" s="54"/>
    </row>
    <row r="426" spans="1:18" ht="12.75" customHeight="1" x14ac:dyDescent="0.2">
      <c r="A426" s="192"/>
      <c r="B426" s="65"/>
      <c r="C426" s="193"/>
      <c r="D426" s="196"/>
      <c r="E426" s="196"/>
      <c r="F426" s="196"/>
      <c r="G426" s="197"/>
      <c r="H426" s="54"/>
      <c r="I426" s="66"/>
      <c r="J426" s="54"/>
      <c r="K426" s="54"/>
      <c r="L426" s="54"/>
      <c r="M426" s="54"/>
      <c r="N426" s="54"/>
      <c r="O426" s="54"/>
      <c r="P426" s="54"/>
      <c r="Q426" s="54"/>
      <c r="R426" s="54"/>
    </row>
    <row r="427" spans="1:18" ht="12.75" customHeight="1" x14ac:dyDescent="0.2">
      <c r="A427" s="192">
        <f>B427</f>
        <v>42576</v>
      </c>
      <c r="B427" s="64">
        <f>B425+1</f>
        <v>42576</v>
      </c>
      <c r="C427" s="193" t="s">
        <v>39</v>
      </c>
      <c r="D427" s="196"/>
      <c r="E427" s="196"/>
      <c r="F427" s="196"/>
      <c r="G427" s="197"/>
      <c r="H427" s="54"/>
      <c r="I427" s="54"/>
      <c r="J427" s="54"/>
      <c r="K427" s="54"/>
      <c r="L427" s="54"/>
      <c r="M427" s="54"/>
      <c r="N427" s="54"/>
      <c r="O427" s="54"/>
      <c r="P427" s="54"/>
      <c r="Q427" s="54"/>
      <c r="R427" s="54"/>
    </row>
    <row r="428" spans="1:18" ht="12.75" customHeight="1" x14ac:dyDescent="0.2">
      <c r="A428" s="192"/>
      <c r="B428" s="65"/>
      <c r="C428" s="193"/>
      <c r="D428" s="196"/>
      <c r="E428" s="196"/>
      <c r="F428" s="196"/>
      <c r="G428" s="197"/>
      <c r="H428" s="54"/>
      <c r="I428" s="66"/>
      <c r="J428" s="54"/>
      <c r="K428" s="54"/>
      <c r="L428" s="54"/>
      <c r="M428" s="54"/>
      <c r="N428" s="54"/>
      <c r="O428" s="54"/>
      <c r="P428" s="54"/>
      <c r="Q428" s="54"/>
      <c r="R428" s="54"/>
    </row>
    <row r="429" spans="1:18" ht="12.75" customHeight="1" x14ac:dyDescent="0.2">
      <c r="A429" s="192">
        <f>B429</f>
        <v>42577</v>
      </c>
      <c r="B429" s="64">
        <f>B427+1</f>
        <v>42577</v>
      </c>
      <c r="C429" s="193" t="s">
        <v>39</v>
      </c>
      <c r="D429" s="196"/>
      <c r="E429" s="196"/>
      <c r="F429" s="196"/>
      <c r="G429" s="197"/>
      <c r="H429" s="54"/>
      <c r="I429" s="54"/>
      <c r="J429" s="54"/>
      <c r="K429" s="54"/>
      <c r="L429" s="54"/>
      <c r="M429" s="54"/>
      <c r="N429" s="54"/>
      <c r="O429" s="54"/>
      <c r="P429" s="54"/>
      <c r="Q429" s="54"/>
      <c r="R429" s="54"/>
    </row>
    <row r="430" spans="1:18" ht="12.75" customHeight="1" x14ac:dyDescent="0.2">
      <c r="A430" s="192"/>
      <c r="B430" s="65"/>
      <c r="C430" s="193"/>
      <c r="D430" s="196"/>
      <c r="E430" s="196"/>
      <c r="F430" s="196"/>
      <c r="G430" s="197"/>
      <c r="H430" s="54"/>
      <c r="I430" s="66"/>
      <c r="J430" s="54"/>
      <c r="K430" s="54"/>
      <c r="L430" s="54"/>
      <c r="M430" s="54"/>
      <c r="N430" s="54"/>
      <c r="O430" s="54"/>
      <c r="P430" s="54"/>
      <c r="Q430" s="54"/>
      <c r="R430" s="54"/>
    </row>
    <row r="431" spans="1:18" ht="12.75" customHeight="1" x14ac:dyDescent="0.2">
      <c r="A431" s="192">
        <f>B431</f>
        <v>42578</v>
      </c>
      <c r="B431" s="64">
        <f>B429+1</f>
        <v>42578</v>
      </c>
      <c r="C431" s="193" t="s">
        <v>39</v>
      </c>
      <c r="D431" s="196"/>
      <c r="E431" s="196"/>
      <c r="F431" s="196"/>
      <c r="G431" s="197"/>
      <c r="H431" s="54"/>
      <c r="I431" s="54"/>
      <c r="J431" s="54"/>
      <c r="K431" s="54"/>
      <c r="L431" s="54"/>
      <c r="M431" s="54"/>
      <c r="N431" s="54"/>
      <c r="O431" s="54"/>
      <c r="P431" s="54"/>
      <c r="Q431" s="54"/>
      <c r="R431" s="54"/>
    </row>
    <row r="432" spans="1:18" ht="12.75" customHeight="1" x14ac:dyDescent="0.2">
      <c r="A432" s="192"/>
      <c r="B432" s="65"/>
      <c r="C432" s="193"/>
      <c r="D432" s="196"/>
      <c r="E432" s="196"/>
      <c r="F432" s="196"/>
      <c r="G432" s="197"/>
      <c r="H432" s="54"/>
      <c r="I432" s="66"/>
      <c r="J432" s="54"/>
      <c r="K432" s="54"/>
      <c r="L432" s="54"/>
      <c r="M432" s="54"/>
      <c r="N432" s="54"/>
      <c r="O432" s="54"/>
      <c r="P432" s="54"/>
      <c r="Q432" s="54"/>
      <c r="R432" s="54"/>
    </row>
    <row r="433" spans="1:18" ht="12.75" customHeight="1" x14ac:dyDescent="0.2">
      <c r="A433" s="192">
        <f>B433</f>
        <v>42579</v>
      </c>
      <c r="B433" s="64">
        <f>B431+1</f>
        <v>42579</v>
      </c>
      <c r="C433" s="193" t="s">
        <v>39</v>
      </c>
      <c r="D433" s="196"/>
      <c r="E433" s="196"/>
      <c r="F433" s="196"/>
      <c r="G433" s="197"/>
      <c r="H433" s="54"/>
      <c r="I433" s="54"/>
      <c r="J433" s="54"/>
      <c r="K433" s="54"/>
      <c r="L433" s="54"/>
      <c r="M433" s="54"/>
      <c r="N433" s="54"/>
      <c r="O433" s="54"/>
      <c r="P433" s="54"/>
      <c r="Q433" s="54"/>
      <c r="R433" s="54"/>
    </row>
    <row r="434" spans="1:18" ht="12.75" customHeight="1" x14ac:dyDescent="0.2">
      <c r="A434" s="192"/>
      <c r="B434" s="65"/>
      <c r="C434" s="193"/>
      <c r="D434" s="196"/>
      <c r="E434" s="196"/>
      <c r="F434" s="196"/>
      <c r="G434" s="197"/>
      <c r="H434" s="54"/>
      <c r="I434" s="66"/>
      <c r="J434" s="54"/>
      <c r="K434" s="54"/>
      <c r="L434" s="54"/>
      <c r="M434" s="54"/>
      <c r="N434" s="54"/>
      <c r="O434" s="54"/>
      <c r="P434" s="54"/>
      <c r="Q434" s="54"/>
      <c r="R434" s="54"/>
    </row>
    <row r="435" spans="1:18" ht="12.75" customHeight="1" x14ac:dyDescent="0.2">
      <c r="A435" s="192">
        <f>B435</f>
        <v>42580</v>
      </c>
      <c r="B435" s="64">
        <f>B433+1</f>
        <v>42580</v>
      </c>
      <c r="C435" s="193" t="s">
        <v>39</v>
      </c>
      <c r="D435" s="196"/>
      <c r="E435" s="196"/>
      <c r="F435" s="196"/>
      <c r="G435" s="197"/>
      <c r="H435" s="54"/>
      <c r="I435" s="54"/>
      <c r="J435" s="54"/>
      <c r="K435" s="54"/>
      <c r="L435" s="54"/>
      <c r="M435" s="54"/>
      <c r="N435" s="54"/>
      <c r="O435" s="54"/>
      <c r="P435" s="54"/>
      <c r="Q435" s="54"/>
      <c r="R435" s="54"/>
    </row>
    <row r="436" spans="1:18" ht="12.75" customHeight="1" x14ac:dyDescent="0.2">
      <c r="A436" s="192"/>
      <c r="B436" s="65"/>
      <c r="C436" s="193"/>
      <c r="D436" s="196"/>
      <c r="E436" s="196"/>
      <c r="F436" s="196"/>
      <c r="G436" s="197"/>
      <c r="H436" s="54"/>
      <c r="I436" s="66"/>
      <c r="J436" s="54"/>
      <c r="K436" s="54"/>
      <c r="L436" s="54"/>
      <c r="M436" s="54"/>
      <c r="N436" s="54"/>
      <c r="O436" s="54"/>
      <c r="P436" s="54"/>
      <c r="Q436" s="54"/>
      <c r="R436" s="54"/>
    </row>
    <row r="437" spans="1:18" ht="12.75" customHeight="1" x14ac:dyDescent="0.2">
      <c r="A437" s="192">
        <f>B437</f>
        <v>42581</v>
      </c>
      <c r="B437" s="64">
        <f>B435+1</f>
        <v>42581</v>
      </c>
      <c r="C437" s="193" t="s">
        <v>39</v>
      </c>
      <c r="D437" s="196"/>
      <c r="E437" s="196"/>
      <c r="F437" s="196"/>
      <c r="G437" s="197"/>
      <c r="H437" s="54"/>
      <c r="I437" s="54"/>
      <c r="J437" s="54"/>
      <c r="K437" s="54"/>
      <c r="L437" s="54"/>
      <c r="M437" s="54"/>
      <c r="N437" s="54"/>
      <c r="O437" s="54"/>
      <c r="P437" s="54"/>
      <c r="Q437" s="54"/>
      <c r="R437" s="54"/>
    </row>
    <row r="438" spans="1:18" ht="12.75" customHeight="1" x14ac:dyDescent="0.2">
      <c r="A438" s="192"/>
      <c r="B438" s="65"/>
      <c r="C438" s="193"/>
      <c r="D438" s="196"/>
      <c r="E438" s="196"/>
      <c r="F438" s="196"/>
      <c r="G438" s="197"/>
      <c r="H438" s="54"/>
      <c r="I438" s="66"/>
      <c r="J438" s="54"/>
      <c r="K438" s="54"/>
      <c r="L438" s="54"/>
      <c r="M438" s="54"/>
      <c r="N438" s="54"/>
      <c r="O438" s="54"/>
      <c r="P438" s="54"/>
      <c r="Q438" s="54"/>
      <c r="R438" s="54"/>
    </row>
    <row r="439" spans="1:18" ht="12.75" customHeight="1" x14ac:dyDescent="0.2">
      <c r="A439" s="192">
        <f>B439</f>
        <v>42582</v>
      </c>
      <c r="B439" s="64">
        <f>B437+1</f>
        <v>42582</v>
      </c>
      <c r="C439" s="193" t="s">
        <v>39</v>
      </c>
      <c r="D439" s="196"/>
      <c r="E439" s="196"/>
      <c r="F439" s="196"/>
      <c r="G439" s="197"/>
      <c r="H439" s="54"/>
      <c r="I439" s="54"/>
      <c r="J439" s="54"/>
      <c r="K439" s="54"/>
      <c r="L439" s="54"/>
      <c r="M439" s="54"/>
      <c r="N439" s="54"/>
      <c r="O439" s="54"/>
      <c r="P439" s="54"/>
      <c r="Q439" s="54"/>
      <c r="R439" s="54"/>
    </row>
    <row r="440" spans="1:18" ht="12.75" customHeight="1" x14ac:dyDescent="0.2">
      <c r="A440" s="192"/>
      <c r="B440" s="65"/>
      <c r="C440" s="193"/>
      <c r="D440" s="196"/>
      <c r="E440" s="196"/>
      <c r="F440" s="196"/>
      <c r="G440" s="197"/>
      <c r="H440" s="54"/>
      <c r="I440" s="66"/>
      <c r="J440" s="54"/>
      <c r="K440" s="54"/>
      <c r="L440" s="54"/>
      <c r="M440" s="54"/>
      <c r="N440" s="54"/>
      <c r="O440" s="54"/>
      <c r="P440" s="54"/>
      <c r="Q440" s="54"/>
      <c r="R440" s="54"/>
    </row>
    <row r="441" spans="1:18" ht="12.75" customHeight="1" x14ac:dyDescent="0.2">
      <c r="A441" s="192">
        <f>B441</f>
        <v>42583</v>
      </c>
      <c r="B441" s="64">
        <f>B439+1</f>
        <v>42583</v>
      </c>
      <c r="C441" s="193" t="s">
        <v>39</v>
      </c>
      <c r="D441" s="196"/>
      <c r="E441" s="196"/>
      <c r="F441" s="196"/>
      <c r="G441" s="197"/>
      <c r="H441" s="54"/>
      <c r="I441" s="54"/>
      <c r="J441" s="54"/>
      <c r="K441" s="54"/>
      <c r="L441" s="54"/>
      <c r="M441" s="54"/>
      <c r="N441" s="54"/>
      <c r="O441" s="54"/>
      <c r="P441" s="54"/>
      <c r="Q441" s="54"/>
      <c r="R441" s="54"/>
    </row>
    <row r="442" spans="1:18" ht="12.75" customHeight="1" x14ac:dyDescent="0.2">
      <c r="A442" s="192"/>
      <c r="B442" s="65"/>
      <c r="C442" s="193"/>
      <c r="D442" s="196"/>
      <c r="E442" s="196"/>
      <c r="F442" s="196"/>
      <c r="G442" s="197"/>
      <c r="H442" s="54"/>
      <c r="I442" s="66"/>
      <c r="J442" s="54"/>
      <c r="K442" s="54"/>
      <c r="L442" s="54"/>
      <c r="M442" s="54"/>
      <c r="N442" s="54"/>
      <c r="O442" s="54"/>
      <c r="P442" s="54"/>
      <c r="Q442" s="54"/>
      <c r="R442" s="54"/>
    </row>
    <row r="443" spans="1:18" ht="12.75" customHeight="1" x14ac:dyDescent="0.2">
      <c r="A443" s="192">
        <f>B443</f>
        <v>42584</v>
      </c>
      <c r="B443" s="64">
        <f>B441+1</f>
        <v>42584</v>
      </c>
      <c r="C443" s="193" t="s">
        <v>39</v>
      </c>
      <c r="D443" s="196"/>
      <c r="E443" s="196"/>
      <c r="F443" s="196"/>
      <c r="G443" s="197"/>
      <c r="H443" s="54"/>
      <c r="I443" s="54"/>
      <c r="J443" s="54"/>
      <c r="K443" s="54"/>
      <c r="L443" s="54"/>
      <c r="M443" s="54"/>
      <c r="N443" s="54"/>
      <c r="O443" s="54"/>
      <c r="P443" s="54"/>
      <c r="Q443" s="54"/>
      <c r="R443" s="54"/>
    </row>
    <row r="444" spans="1:18" ht="12.75" customHeight="1" x14ac:dyDescent="0.2">
      <c r="A444" s="192"/>
      <c r="B444" s="65"/>
      <c r="C444" s="193"/>
      <c r="D444" s="196"/>
      <c r="E444" s="196"/>
      <c r="F444" s="196"/>
      <c r="G444" s="197"/>
      <c r="H444" s="54"/>
      <c r="I444" s="66"/>
      <c r="J444" s="54"/>
      <c r="K444" s="54"/>
      <c r="L444" s="54"/>
      <c r="M444" s="54"/>
      <c r="N444" s="54"/>
      <c r="O444" s="54"/>
      <c r="P444" s="54"/>
      <c r="Q444" s="54"/>
      <c r="R444" s="54"/>
    </row>
    <row r="445" spans="1:18" ht="12.75" customHeight="1" x14ac:dyDescent="0.2">
      <c r="A445" s="192">
        <f>B445</f>
        <v>42585</v>
      </c>
      <c r="B445" s="64">
        <f>B443+1</f>
        <v>42585</v>
      </c>
      <c r="C445" s="193" t="s">
        <v>39</v>
      </c>
      <c r="D445" s="196"/>
      <c r="E445" s="196"/>
      <c r="F445" s="196" t="s">
        <v>277</v>
      </c>
      <c r="G445" s="197"/>
      <c r="H445" s="54"/>
      <c r="I445" s="54"/>
      <c r="J445" s="54"/>
      <c r="K445" s="54"/>
      <c r="L445" s="54"/>
      <c r="M445" s="54"/>
      <c r="N445" s="54"/>
      <c r="O445" s="54"/>
      <c r="P445" s="54"/>
      <c r="Q445" s="54"/>
      <c r="R445" s="54"/>
    </row>
    <row r="446" spans="1:18" ht="12.75" customHeight="1" x14ac:dyDescent="0.2">
      <c r="A446" s="192"/>
      <c r="B446" s="65"/>
      <c r="C446" s="193"/>
      <c r="D446" s="196"/>
      <c r="E446" s="196"/>
      <c r="F446" s="196"/>
      <c r="G446" s="197"/>
      <c r="H446" s="54"/>
      <c r="I446" s="66"/>
      <c r="J446" s="54"/>
      <c r="K446" s="54"/>
      <c r="L446" s="54"/>
      <c r="M446" s="54"/>
      <c r="N446" s="54"/>
      <c r="O446" s="54"/>
      <c r="P446" s="54"/>
      <c r="Q446" s="54"/>
      <c r="R446" s="54"/>
    </row>
    <row r="447" spans="1:18" ht="12.75" customHeight="1" x14ac:dyDescent="0.2">
      <c r="A447" s="192">
        <f>B447</f>
        <v>42586</v>
      </c>
      <c r="B447" s="64">
        <f>B445+1</f>
        <v>42586</v>
      </c>
      <c r="C447" s="193" t="s">
        <v>39</v>
      </c>
      <c r="D447" s="196"/>
      <c r="E447" s="196"/>
      <c r="F447" s="196"/>
      <c r="G447" s="197"/>
      <c r="H447" s="54"/>
      <c r="I447" s="54"/>
      <c r="J447" s="54"/>
      <c r="K447" s="54"/>
      <c r="L447" s="54"/>
      <c r="M447" s="54"/>
      <c r="N447" s="54"/>
      <c r="O447" s="54"/>
      <c r="P447" s="54"/>
      <c r="Q447" s="54"/>
      <c r="R447" s="54"/>
    </row>
    <row r="448" spans="1:18" ht="12.75" customHeight="1" x14ac:dyDescent="0.2">
      <c r="A448" s="192"/>
      <c r="B448" s="65"/>
      <c r="C448" s="193"/>
      <c r="D448" s="196"/>
      <c r="E448" s="196"/>
      <c r="F448" s="196"/>
      <c r="G448" s="197"/>
      <c r="H448" s="54"/>
      <c r="I448" s="66"/>
      <c r="J448" s="54"/>
      <c r="K448" s="54"/>
      <c r="L448" s="54"/>
      <c r="M448" s="54"/>
      <c r="N448" s="54"/>
      <c r="O448" s="54"/>
      <c r="P448" s="54"/>
      <c r="Q448" s="54"/>
      <c r="R448" s="54"/>
    </row>
    <row r="449" spans="1:18" ht="12.75" customHeight="1" x14ac:dyDescent="0.2">
      <c r="A449" s="192">
        <f>B449</f>
        <v>42587</v>
      </c>
      <c r="B449" s="64">
        <f>B447+1</f>
        <v>42587</v>
      </c>
      <c r="C449" s="193" t="s">
        <v>39</v>
      </c>
      <c r="D449" s="196"/>
      <c r="E449" s="196"/>
      <c r="F449" s="196" t="s">
        <v>339</v>
      </c>
      <c r="G449" s="197" t="s">
        <v>158</v>
      </c>
      <c r="H449" s="54"/>
      <c r="I449" s="54"/>
      <c r="J449" s="54"/>
      <c r="K449" s="54"/>
      <c r="L449" s="54"/>
      <c r="M449" s="54"/>
      <c r="N449" s="54"/>
      <c r="O449" s="54"/>
      <c r="P449" s="54"/>
      <c r="Q449" s="54"/>
      <c r="R449" s="54"/>
    </row>
    <row r="450" spans="1:18" ht="12.75" customHeight="1" x14ac:dyDescent="0.2">
      <c r="A450" s="192"/>
      <c r="B450" s="65"/>
      <c r="C450" s="193"/>
      <c r="D450" s="196"/>
      <c r="E450" s="196"/>
      <c r="F450" s="196"/>
      <c r="G450" s="197"/>
      <c r="H450" s="54"/>
      <c r="I450" s="66"/>
      <c r="J450" s="54"/>
      <c r="K450" s="54"/>
      <c r="L450" s="54"/>
      <c r="M450" s="54"/>
      <c r="N450" s="54"/>
      <c r="O450" s="54"/>
      <c r="P450" s="54"/>
      <c r="Q450" s="54"/>
      <c r="R450" s="54"/>
    </row>
    <row r="451" spans="1:18" ht="12.75" customHeight="1" x14ac:dyDescent="0.2">
      <c r="A451" s="192">
        <f>B451</f>
        <v>42588</v>
      </c>
      <c r="B451" s="64">
        <f>B449+1</f>
        <v>42588</v>
      </c>
      <c r="C451" s="193" t="s">
        <v>39</v>
      </c>
      <c r="D451" s="196"/>
      <c r="E451" s="196"/>
      <c r="F451" s="196"/>
      <c r="G451" s="197"/>
      <c r="H451" s="54"/>
      <c r="I451" s="54"/>
      <c r="J451" s="54"/>
      <c r="K451" s="54"/>
      <c r="L451" s="54"/>
      <c r="M451" s="54"/>
      <c r="N451" s="54"/>
      <c r="O451" s="54"/>
      <c r="P451" s="54"/>
      <c r="Q451" s="54"/>
      <c r="R451" s="54"/>
    </row>
    <row r="452" spans="1:18" ht="12.75" customHeight="1" x14ac:dyDescent="0.2">
      <c r="A452" s="192"/>
      <c r="B452" s="65"/>
      <c r="C452" s="193"/>
      <c r="D452" s="196"/>
      <c r="E452" s="196"/>
      <c r="F452" s="196"/>
      <c r="G452" s="197"/>
      <c r="H452" s="54"/>
      <c r="I452" s="66"/>
      <c r="J452" s="54"/>
      <c r="K452" s="54"/>
      <c r="L452" s="54"/>
      <c r="M452" s="54"/>
      <c r="N452" s="54"/>
      <c r="O452" s="54"/>
      <c r="P452" s="54"/>
      <c r="Q452" s="54"/>
      <c r="R452" s="54"/>
    </row>
    <row r="453" spans="1:18" ht="12.75" customHeight="1" x14ac:dyDescent="0.2">
      <c r="A453" s="192">
        <f>B453</f>
        <v>42589</v>
      </c>
      <c r="B453" s="64">
        <f>B451+1</f>
        <v>42589</v>
      </c>
      <c r="C453" s="193" t="s">
        <v>39</v>
      </c>
      <c r="D453" s="196"/>
      <c r="E453" s="196"/>
      <c r="F453" s="196" t="s">
        <v>281</v>
      </c>
      <c r="G453" s="197"/>
      <c r="H453" s="54"/>
      <c r="I453" s="54"/>
      <c r="J453" s="54"/>
      <c r="K453" s="54"/>
      <c r="L453" s="54"/>
      <c r="M453" s="54"/>
      <c r="N453" s="54"/>
      <c r="O453" s="54"/>
      <c r="P453" s="54"/>
      <c r="Q453" s="54"/>
      <c r="R453" s="54"/>
    </row>
    <row r="454" spans="1:18" ht="12.75" customHeight="1" x14ac:dyDescent="0.2">
      <c r="A454" s="192"/>
      <c r="B454" s="65"/>
      <c r="C454" s="193"/>
      <c r="D454" s="196"/>
      <c r="E454" s="196"/>
      <c r="F454" s="196"/>
      <c r="G454" s="197"/>
      <c r="H454" s="54"/>
      <c r="I454" s="66"/>
      <c r="J454" s="54"/>
      <c r="K454" s="54"/>
      <c r="L454" s="54"/>
      <c r="M454" s="54"/>
      <c r="N454" s="54"/>
      <c r="O454" s="54"/>
      <c r="P454" s="54"/>
      <c r="Q454" s="54"/>
      <c r="R454" s="54"/>
    </row>
    <row r="455" spans="1:18" ht="12.75" customHeight="1" x14ac:dyDescent="0.2">
      <c r="A455" s="192">
        <f>B455</f>
        <v>42590</v>
      </c>
      <c r="B455" s="64">
        <f>B453+1</f>
        <v>42590</v>
      </c>
      <c r="C455" s="193" t="s">
        <v>39</v>
      </c>
      <c r="D455" s="196"/>
      <c r="E455" s="196"/>
      <c r="F455" s="196"/>
      <c r="G455" s="197"/>
      <c r="H455" s="54"/>
      <c r="I455" s="54"/>
      <c r="J455" s="54"/>
      <c r="K455" s="54"/>
      <c r="L455" s="54"/>
      <c r="M455" s="54"/>
      <c r="N455" s="54"/>
      <c r="O455" s="54"/>
      <c r="P455" s="54"/>
      <c r="Q455" s="54"/>
      <c r="R455" s="54"/>
    </row>
    <row r="456" spans="1:18" ht="12.75" customHeight="1" x14ac:dyDescent="0.2">
      <c r="A456" s="192"/>
      <c r="B456" s="65"/>
      <c r="C456" s="193"/>
      <c r="D456" s="196"/>
      <c r="E456" s="196"/>
      <c r="F456" s="196"/>
      <c r="G456" s="197"/>
      <c r="H456" s="54"/>
      <c r="I456" s="66"/>
      <c r="J456" s="54"/>
      <c r="K456" s="54"/>
      <c r="L456" s="54"/>
      <c r="M456" s="54"/>
      <c r="N456" s="54"/>
      <c r="O456" s="54"/>
      <c r="P456" s="54"/>
      <c r="Q456" s="54"/>
      <c r="R456" s="54"/>
    </row>
    <row r="457" spans="1:18" ht="12.75" customHeight="1" x14ac:dyDescent="0.2">
      <c r="A457" s="192">
        <f>B457</f>
        <v>42591</v>
      </c>
      <c r="B457" s="64">
        <f>B455+1</f>
        <v>42591</v>
      </c>
      <c r="C457" s="193" t="s">
        <v>39</v>
      </c>
      <c r="D457" s="196"/>
      <c r="E457" s="196"/>
      <c r="F457" s="196"/>
      <c r="G457" s="197"/>
      <c r="H457" s="54"/>
      <c r="I457" s="54"/>
      <c r="J457" s="54"/>
      <c r="K457" s="54"/>
      <c r="L457" s="54"/>
      <c r="M457" s="54"/>
      <c r="N457" s="54"/>
      <c r="O457" s="54"/>
      <c r="P457" s="54"/>
      <c r="Q457" s="54"/>
      <c r="R457" s="54"/>
    </row>
    <row r="458" spans="1:18" ht="12.75" customHeight="1" x14ac:dyDescent="0.2">
      <c r="A458" s="192"/>
      <c r="B458" s="65"/>
      <c r="C458" s="193"/>
      <c r="D458" s="196"/>
      <c r="E458" s="196"/>
      <c r="F458" s="196"/>
      <c r="G458" s="197"/>
      <c r="H458" s="54"/>
      <c r="I458" s="66"/>
      <c r="J458" s="54"/>
      <c r="K458" s="54"/>
      <c r="L458" s="54"/>
      <c r="M458" s="54"/>
      <c r="N458" s="54"/>
      <c r="O458" s="54"/>
      <c r="P458" s="54"/>
      <c r="Q458" s="54"/>
      <c r="R458" s="54"/>
    </row>
    <row r="459" spans="1:18" ht="12.75" customHeight="1" x14ac:dyDescent="0.2">
      <c r="A459" s="192">
        <f>B459</f>
        <v>42592</v>
      </c>
      <c r="B459" s="64">
        <f>B457+1</f>
        <v>42592</v>
      </c>
      <c r="C459" s="193" t="s">
        <v>39</v>
      </c>
      <c r="D459" s="196"/>
      <c r="E459" s="196"/>
      <c r="F459" s="196"/>
      <c r="G459" s="197"/>
      <c r="H459" s="54"/>
      <c r="I459" s="54"/>
      <c r="J459" s="54"/>
      <c r="K459" s="54"/>
      <c r="L459" s="54"/>
      <c r="M459" s="54"/>
      <c r="N459" s="54"/>
      <c r="O459" s="54"/>
      <c r="P459" s="54"/>
      <c r="Q459" s="54"/>
      <c r="R459" s="54"/>
    </row>
    <row r="460" spans="1:18" ht="12.75" customHeight="1" x14ac:dyDescent="0.2">
      <c r="A460" s="192"/>
      <c r="B460" s="65"/>
      <c r="C460" s="193"/>
      <c r="D460" s="196"/>
      <c r="E460" s="196"/>
      <c r="F460" s="196"/>
      <c r="G460" s="197"/>
      <c r="H460" s="54"/>
      <c r="I460" s="66"/>
      <c r="J460" s="54"/>
      <c r="K460" s="54"/>
      <c r="L460" s="54"/>
      <c r="M460" s="54"/>
      <c r="N460" s="54"/>
      <c r="O460" s="54"/>
      <c r="P460" s="54"/>
      <c r="Q460" s="54"/>
      <c r="R460" s="54"/>
    </row>
    <row r="461" spans="1:18" ht="12.75" customHeight="1" x14ac:dyDescent="0.2">
      <c r="A461" s="192">
        <f>B461</f>
        <v>42593</v>
      </c>
      <c r="B461" s="64">
        <f>B459+1</f>
        <v>42593</v>
      </c>
      <c r="C461" s="193" t="s">
        <v>39</v>
      </c>
      <c r="D461" s="196"/>
      <c r="E461" s="196"/>
      <c r="F461" s="196"/>
      <c r="G461" s="197"/>
      <c r="H461" s="54"/>
      <c r="I461" s="54"/>
      <c r="J461" s="54"/>
      <c r="K461" s="54"/>
      <c r="L461" s="54"/>
      <c r="M461" s="54"/>
      <c r="N461" s="54"/>
      <c r="O461" s="54"/>
      <c r="P461" s="54"/>
      <c r="Q461" s="54"/>
      <c r="R461" s="54"/>
    </row>
    <row r="462" spans="1:18" ht="12.75" customHeight="1" x14ac:dyDescent="0.2">
      <c r="A462" s="192"/>
      <c r="B462" s="65"/>
      <c r="C462" s="193"/>
      <c r="D462" s="196"/>
      <c r="E462" s="196"/>
      <c r="F462" s="196"/>
      <c r="G462" s="197"/>
      <c r="H462" s="54"/>
      <c r="I462" s="66"/>
      <c r="J462" s="54"/>
      <c r="K462" s="54"/>
      <c r="L462" s="54"/>
      <c r="M462" s="54"/>
      <c r="N462" s="54"/>
      <c r="O462" s="54"/>
      <c r="P462" s="54"/>
      <c r="Q462" s="54"/>
      <c r="R462" s="54"/>
    </row>
    <row r="463" spans="1:18" ht="12.75" customHeight="1" x14ac:dyDescent="0.2">
      <c r="A463" s="192">
        <f>B463</f>
        <v>42594</v>
      </c>
      <c r="B463" s="64">
        <f>B461+1</f>
        <v>42594</v>
      </c>
      <c r="C463" s="193" t="s">
        <v>39</v>
      </c>
      <c r="D463" s="196"/>
      <c r="E463" s="196"/>
      <c r="F463" s="196" t="s">
        <v>340</v>
      </c>
      <c r="G463" s="197" t="s">
        <v>158</v>
      </c>
      <c r="H463" s="54"/>
      <c r="I463" s="54"/>
      <c r="J463" s="54"/>
      <c r="K463" s="54"/>
      <c r="L463" s="54"/>
      <c r="M463" s="54"/>
      <c r="N463" s="54"/>
      <c r="O463" s="54"/>
      <c r="P463" s="54"/>
      <c r="Q463" s="54"/>
      <c r="R463" s="54"/>
    </row>
    <row r="464" spans="1:18" ht="12.75" customHeight="1" x14ac:dyDescent="0.2">
      <c r="A464" s="192"/>
      <c r="B464" s="65"/>
      <c r="C464" s="193"/>
      <c r="D464" s="196"/>
      <c r="E464" s="196"/>
      <c r="F464" s="196"/>
      <c r="G464" s="197"/>
      <c r="H464" s="54"/>
      <c r="I464" s="66"/>
      <c r="J464" s="54"/>
      <c r="K464" s="54"/>
      <c r="L464" s="54"/>
      <c r="M464" s="54"/>
      <c r="N464" s="54"/>
      <c r="O464" s="54"/>
      <c r="P464" s="54"/>
      <c r="Q464" s="54"/>
      <c r="R464" s="54"/>
    </row>
    <row r="465" spans="1:18" ht="12.75" customHeight="1" x14ac:dyDescent="0.2">
      <c r="A465" s="192">
        <f>B465</f>
        <v>42595</v>
      </c>
      <c r="B465" s="64">
        <f>B463+1</f>
        <v>42595</v>
      </c>
      <c r="C465" s="193" t="s">
        <v>39</v>
      </c>
      <c r="D465" s="196" t="s">
        <v>97</v>
      </c>
      <c r="E465" s="196"/>
      <c r="F465" s="196"/>
      <c r="G465" s="197"/>
      <c r="H465" s="54"/>
      <c r="I465" s="54"/>
      <c r="J465" s="54"/>
      <c r="K465" s="54"/>
      <c r="L465" s="54"/>
      <c r="M465" s="54"/>
      <c r="N465" s="54"/>
      <c r="O465" s="54"/>
      <c r="P465" s="54"/>
      <c r="Q465" s="54"/>
      <c r="R465" s="54"/>
    </row>
    <row r="466" spans="1:18" ht="12.75" customHeight="1" x14ac:dyDescent="0.2">
      <c r="A466" s="192"/>
      <c r="B466" s="65"/>
      <c r="C466" s="193"/>
      <c r="D466" s="196"/>
      <c r="E466" s="196"/>
      <c r="F466" s="196"/>
      <c r="G466" s="197"/>
      <c r="H466" s="54"/>
      <c r="I466" s="66"/>
      <c r="J466" s="54"/>
      <c r="K466" s="54"/>
      <c r="L466" s="54"/>
      <c r="M466" s="54"/>
      <c r="N466" s="54"/>
      <c r="O466" s="54"/>
      <c r="P466" s="54"/>
      <c r="Q466" s="54"/>
      <c r="R466" s="54"/>
    </row>
    <row r="467" spans="1:18" ht="12.75" customHeight="1" x14ac:dyDescent="0.2">
      <c r="A467" s="192">
        <f>B467</f>
        <v>42596</v>
      </c>
      <c r="B467" s="64">
        <f>B465+1</f>
        <v>42596</v>
      </c>
      <c r="C467" s="193" t="s">
        <v>39</v>
      </c>
      <c r="D467" s="196" t="s">
        <v>97</v>
      </c>
      <c r="E467" s="196"/>
      <c r="F467" s="196"/>
      <c r="G467" s="197"/>
      <c r="H467" s="54"/>
      <c r="I467" s="54"/>
      <c r="J467" s="54"/>
      <c r="K467" s="54"/>
      <c r="L467" s="54"/>
      <c r="M467" s="54"/>
      <c r="N467" s="54"/>
      <c r="O467" s="54"/>
      <c r="P467" s="54"/>
      <c r="Q467" s="54"/>
      <c r="R467" s="54"/>
    </row>
    <row r="468" spans="1:18" ht="12.75" customHeight="1" x14ac:dyDescent="0.2">
      <c r="A468" s="192"/>
      <c r="B468" s="65"/>
      <c r="C468" s="193"/>
      <c r="D468" s="196"/>
      <c r="E468" s="196"/>
      <c r="F468" s="196"/>
      <c r="G468" s="197"/>
      <c r="H468" s="54"/>
      <c r="I468" s="66"/>
      <c r="J468" s="54"/>
      <c r="K468" s="54"/>
      <c r="L468" s="54"/>
      <c r="M468" s="54"/>
      <c r="N468" s="54"/>
      <c r="O468" s="54"/>
      <c r="P468" s="54"/>
      <c r="Q468" s="54"/>
      <c r="R468" s="54"/>
    </row>
    <row r="469" spans="1:18" ht="12.75" customHeight="1" x14ac:dyDescent="0.2">
      <c r="A469" s="192">
        <f>B469</f>
        <v>42597</v>
      </c>
      <c r="B469" s="64">
        <f>B467+1</f>
        <v>42597</v>
      </c>
      <c r="C469" s="193" t="s">
        <v>39</v>
      </c>
      <c r="D469" s="196"/>
      <c r="E469" s="196"/>
      <c r="F469" s="196"/>
      <c r="G469" s="197"/>
      <c r="H469" s="54"/>
      <c r="I469" s="54"/>
      <c r="J469" s="54"/>
      <c r="K469" s="54"/>
      <c r="L469" s="54"/>
      <c r="M469" s="54"/>
      <c r="N469" s="54"/>
      <c r="O469" s="54"/>
      <c r="P469" s="54"/>
      <c r="Q469" s="54"/>
      <c r="R469" s="54"/>
    </row>
    <row r="470" spans="1:18" ht="12.75" customHeight="1" x14ac:dyDescent="0.2">
      <c r="A470" s="192"/>
      <c r="B470" s="65"/>
      <c r="C470" s="193"/>
      <c r="D470" s="196"/>
      <c r="E470" s="196"/>
      <c r="F470" s="196"/>
      <c r="G470" s="197"/>
      <c r="H470" s="54"/>
      <c r="I470" s="66"/>
      <c r="J470" s="54"/>
      <c r="K470" s="54"/>
      <c r="L470" s="54"/>
      <c r="M470" s="54"/>
      <c r="N470" s="54"/>
      <c r="O470" s="54"/>
      <c r="P470" s="54"/>
      <c r="Q470" s="54"/>
      <c r="R470" s="54"/>
    </row>
    <row r="471" spans="1:18" ht="12.75" customHeight="1" x14ac:dyDescent="0.2">
      <c r="A471" s="192">
        <f>B471</f>
        <v>42598</v>
      </c>
      <c r="B471" s="64">
        <f>B469+1</f>
        <v>42598</v>
      </c>
      <c r="C471" s="193" t="s">
        <v>39</v>
      </c>
      <c r="D471" s="196"/>
      <c r="E471" s="196"/>
      <c r="F471" s="196"/>
      <c r="G471" s="197"/>
      <c r="H471" s="54"/>
      <c r="I471" s="54"/>
      <c r="J471" s="54"/>
      <c r="K471" s="54"/>
      <c r="L471" s="54"/>
      <c r="M471" s="54"/>
      <c r="N471" s="54"/>
      <c r="O471" s="54"/>
      <c r="P471" s="54"/>
      <c r="Q471" s="54"/>
      <c r="R471" s="54"/>
    </row>
    <row r="472" spans="1:18" ht="12.75" customHeight="1" x14ac:dyDescent="0.2">
      <c r="A472" s="192"/>
      <c r="B472" s="65"/>
      <c r="C472" s="193"/>
      <c r="D472" s="196"/>
      <c r="E472" s="196"/>
      <c r="F472" s="196"/>
      <c r="G472" s="197"/>
      <c r="H472" s="54"/>
      <c r="I472" s="66"/>
      <c r="J472" s="54"/>
      <c r="K472" s="54"/>
      <c r="L472" s="54"/>
      <c r="M472" s="54"/>
      <c r="N472" s="54"/>
      <c r="O472" s="54"/>
      <c r="P472" s="54"/>
      <c r="Q472" s="54"/>
      <c r="R472" s="54"/>
    </row>
    <row r="473" spans="1:18" ht="12.75" customHeight="1" x14ac:dyDescent="0.2">
      <c r="A473" s="192">
        <f>B473</f>
        <v>42599</v>
      </c>
      <c r="B473" s="64">
        <f>B471+1</f>
        <v>42599</v>
      </c>
      <c r="C473" s="193" t="s">
        <v>39</v>
      </c>
      <c r="D473" s="196"/>
      <c r="E473" s="196"/>
      <c r="F473" s="196"/>
      <c r="G473" s="197"/>
      <c r="H473" s="54"/>
      <c r="I473" s="54"/>
      <c r="J473" s="54"/>
      <c r="K473" s="54"/>
      <c r="L473" s="54"/>
      <c r="M473" s="54"/>
      <c r="N473" s="54"/>
      <c r="O473" s="54"/>
      <c r="P473" s="54"/>
      <c r="Q473" s="54"/>
      <c r="R473" s="54"/>
    </row>
    <row r="474" spans="1:18" ht="12.75" customHeight="1" x14ac:dyDescent="0.2">
      <c r="A474" s="192"/>
      <c r="B474" s="65"/>
      <c r="C474" s="193"/>
      <c r="D474" s="196"/>
      <c r="E474" s="196"/>
      <c r="F474" s="196"/>
      <c r="G474" s="197"/>
      <c r="H474" s="54"/>
      <c r="I474" s="66"/>
      <c r="J474" s="54"/>
      <c r="K474" s="54"/>
      <c r="L474" s="54"/>
      <c r="M474" s="54"/>
      <c r="N474" s="54"/>
      <c r="O474" s="54"/>
      <c r="P474" s="54"/>
      <c r="Q474" s="54"/>
      <c r="R474" s="54"/>
    </row>
    <row r="475" spans="1:18" ht="12.75" customHeight="1" x14ac:dyDescent="0.2">
      <c r="A475" s="192">
        <f>B475</f>
        <v>42600</v>
      </c>
      <c r="B475" s="64">
        <f>B473+1</f>
        <v>42600</v>
      </c>
      <c r="C475" s="193" t="s">
        <v>39</v>
      </c>
      <c r="D475" s="196"/>
      <c r="E475" s="196"/>
      <c r="F475" s="196"/>
      <c r="G475" s="197"/>
      <c r="H475" s="54"/>
      <c r="I475" s="54"/>
      <c r="J475" s="54"/>
      <c r="K475" s="54"/>
      <c r="L475" s="54"/>
      <c r="M475" s="54"/>
      <c r="N475" s="54"/>
      <c r="O475" s="54"/>
      <c r="P475" s="54"/>
      <c r="Q475" s="54"/>
      <c r="R475" s="54"/>
    </row>
    <row r="476" spans="1:18" ht="12.75" customHeight="1" x14ac:dyDescent="0.2">
      <c r="A476" s="192"/>
      <c r="B476" s="65"/>
      <c r="C476" s="193"/>
      <c r="D476" s="196"/>
      <c r="E476" s="196"/>
      <c r="F476" s="196"/>
      <c r="G476" s="197"/>
      <c r="H476" s="54"/>
      <c r="I476" s="66"/>
      <c r="J476" s="54"/>
      <c r="K476" s="54"/>
      <c r="L476" s="54"/>
      <c r="M476" s="54"/>
      <c r="N476" s="54"/>
      <c r="O476" s="54"/>
      <c r="P476" s="54"/>
      <c r="Q476" s="54"/>
      <c r="R476" s="54"/>
    </row>
    <row r="477" spans="1:18" ht="12.75" customHeight="1" x14ac:dyDescent="0.2">
      <c r="A477" s="192">
        <f>B477</f>
        <v>42601</v>
      </c>
      <c r="B477" s="64">
        <f>B475+1</f>
        <v>42601</v>
      </c>
      <c r="C477" s="193" t="s">
        <v>39</v>
      </c>
      <c r="D477" s="196" t="s">
        <v>99</v>
      </c>
      <c r="E477" s="196"/>
      <c r="F477" s="196"/>
      <c r="G477" s="197" t="s">
        <v>158</v>
      </c>
      <c r="H477" s="54"/>
      <c r="I477" s="54"/>
      <c r="J477" s="54"/>
      <c r="K477" s="54"/>
      <c r="L477" s="54"/>
      <c r="M477" s="54"/>
      <c r="N477" s="54"/>
      <c r="O477" s="54"/>
      <c r="P477" s="54"/>
      <c r="Q477" s="54"/>
      <c r="R477" s="54"/>
    </row>
    <row r="478" spans="1:18" ht="12.75" customHeight="1" x14ac:dyDescent="0.2">
      <c r="A478" s="192"/>
      <c r="B478" s="65"/>
      <c r="C478" s="193"/>
      <c r="D478" s="196"/>
      <c r="E478" s="196"/>
      <c r="F478" s="196"/>
      <c r="G478" s="197"/>
      <c r="H478" s="54"/>
      <c r="I478" s="66"/>
      <c r="J478" s="54"/>
      <c r="K478" s="54"/>
      <c r="L478" s="54"/>
      <c r="M478" s="54"/>
      <c r="N478" s="54"/>
      <c r="O478" s="54"/>
      <c r="P478" s="54"/>
      <c r="Q478" s="54"/>
      <c r="R478" s="54"/>
    </row>
    <row r="479" spans="1:18" ht="12.75" customHeight="1" x14ac:dyDescent="0.2">
      <c r="A479" s="192">
        <f>B479</f>
        <v>42602</v>
      </c>
      <c r="B479" s="64">
        <f>B477+1</f>
        <v>42602</v>
      </c>
      <c r="C479" s="193" t="s">
        <v>39</v>
      </c>
      <c r="D479" s="196" t="s">
        <v>99</v>
      </c>
      <c r="E479" s="196"/>
      <c r="F479" s="196"/>
      <c r="G479" s="197" t="s">
        <v>158</v>
      </c>
      <c r="H479" s="54"/>
      <c r="I479" s="54"/>
      <c r="J479" s="54"/>
      <c r="K479" s="54"/>
      <c r="L479" s="54"/>
      <c r="M479" s="54"/>
      <c r="N479" s="54"/>
      <c r="O479" s="54"/>
      <c r="P479" s="54"/>
      <c r="Q479" s="54"/>
      <c r="R479" s="54"/>
    </row>
    <row r="480" spans="1:18" ht="12.75" customHeight="1" x14ac:dyDescent="0.2">
      <c r="A480" s="192"/>
      <c r="B480" s="65"/>
      <c r="C480" s="193"/>
      <c r="D480" s="196"/>
      <c r="E480" s="196"/>
      <c r="F480" s="196"/>
      <c r="G480" s="197"/>
      <c r="H480" s="54"/>
      <c r="I480" s="66"/>
      <c r="J480" s="54"/>
      <c r="K480" s="54"/>
      <c r="L480" s="54"/>
      <c r="M480" s="54"/>
      <c r="N480" s="54"/>
      <c r="O480" s="54"/>
      <c r="P480" s="54"/>
      <c r="Q480" s="54"/>
      <c r="R480" s="54"/>
    </row>
    <row r="481" spans="1:18" ht="12.75" customHeight="1" x14ac:dyDescent="0.2">
      <c r="A481" s="192">
        <f>B481</f>
        <v>42603</v>
      </c>
      <c r="B481" s="64">
        <f>B479+1</f>
        <v>42603</v>
      </c>
      <c r="C481" s="193" t="s">
        <v>39</v>
      </c>
      <c r="D481" s="196" t="s">
        <v>99</v>
      </c>
      <c r="E481" s="196"/>
      <c r="F481" s="196"/>
      <c r="G481" s="197" t="s">
        <v>158</v>
      </c>
      <c r="H481" s="54"/>
      <c r="I481" s="54"/>
      <c r="J481" s="54"/>
      <c r="K481" s="54"/>
      <c r="L481" s="54"/>
      <c r="M481" s="54"/>
      <c r="N481" s="54"/>
      <c r="O481" s="54"/>
      <c r="P481" s="54"/>
      <c r="Q481" s="54"/>
      <c r="R481" s="54"/>
    </row>
    <row r="482" spans="1:18" ht="12.75" customHeight="1" x14ac:dyDescent="0.2">
      <c r="A482" s="192"/>
      <c r="B482" s="65"/>
      <c r="C482" s="193"/>
      <c r="D482" s="196"/>
      <c r="E482" s="196"/>
      <c r="F482" s="196"/>
      <c r="G482" s="197"/>
      <c r="H482" s="54"/>
      <c r="I482" s="66"/>
      <c r="J482" s="54"/>
      <c r="K482" s="54"/>
      <c r="L482" s="54"/>
      <c r="M482" s="54"/>
      <c r="N482" s="54"/>
      <c r="O482" s="54"/>
      <c r="P482" s="54"/>
      <c r="Q482" s="54"/>
      <c r="R482" s="54"/>
    </row>
    <row r="483" spans="1:18" ht="12.75" customHeight="1" x14ac:dyDescent="0.2">
      <c r="A483" s="192">
        <f>B483</f>
        <v>42604</v>
      </c>
      <c r="B483" s="64">
        <f>B481+1</f>
        <v>42604</v>
      </c>
      <c r="C483" s="193" t="s">
        <v>39</v>
      </c>
      <c r="D483" s="196" t="s">
        <v>99</v>
      </c>
      <c r="E483" s="196"/>
      <c r="F483" s="196"/>
      <c r="G483" s="197" t="s">
        <v>158</v>
      </c>
      <c r="H483" s="54"/>
      <c r="I483" s="54"/>
      <c r="J483" s="54"/>
      <c r="K483" s="54"/>
      <c r="L483" s="54"/>
      <c r="M483" s="54"/>
      <c r="N483" s="54"/>
      <c r="O483" s="54"/>
      <c r="P483" s="54"/>
      <c r="Q483" s="54"/>
      <c r="R483" s="54"/>
    </row>
    <row r="484" spans="1:18" ht="12.75" customHeight="1" x14ac:dyDescent="0.2">
      <c r="A484" s="192"/>
      <c r="B484" s="65"/>
      <c r="C484" s="193"/>
      <c r="D484" s="196"/>
      <c r="E484" s="196"/>
      <c r="F484" s="196"/>
      <c r="G484" s="197"/>
      <c r="H484" s="54"/>
      <c r="I484" s="66"/>
      <c r="J484" s="54"/>
      <c r="K484" s="54"/>
      <c r="L484" s="54"/>
      <c r="M484" s="54"/>
      <c r="N484" s="54"/>
      <c r="O484" s="54"/>
      <c r="P484" s="54"/>
      <c r="Q484" s="54"/>
      <c r="R484" s="54"/>
    </row>
    <row r="485" spans="1:18" ht="12.75" customHeight="1" x14ac:dyDescent="0.2">
      <c r="A485" s="192">
        <f>B485</f>
        <v>42605</v>
      </c>
      <c r="B485" s="64">
        <f>B483+1</f>
        <v>42605</v>
      </c>
      <c r="C485" s="193" t="s">
        <v>39</v>
      </c>
      <c r="D485" s="196"/>
      <c r="E485" s="196"/>
      <c r="F485" s="196"/>
      <c r="G485" s="197"/>
      <c r="H485" s="54"/>
      <c r="I485" s="54"/>
      <c r="J485" s="54"/>
      <c r="K485" s="54"/>
      <c r="L485" s="54"/>
      <c r="M485" s="54"/>
      <c r="N485" s="54"/>
      <c r="O485" s="54"/>
      <c r="P485" s="54"/>
      <c r="Q485" s="54"/>
      <c r="R485" s="54"/>
    </row>
    <row r="486" spans="1:18" ht="12.75" customHeight="1" x14ac:dyDescent="0.2">
      <c r="A486" s="192"/>
      <c r="B486" s="65"/>
      <c r="C486" s="193"/>
      <c r="D486" s="196"/>
      <c r="E486" s="196"/>
      <c r="F486" s="196"/>
      <c r="G486" s="197"/>
      <c r="H486" s="54"/>
      <c r="I486" s="66"/>
      <c r="J486" s="54"/>
      <c r="K486" s="54"/>
      <c r="L486" s="54"/>
      <c r="M486" s="54"/>
      <c r="N486" s="54"/>
      <c r="O486" s="54"/>
      <c r="P486" s="54"/>
      <c r="Q486" s="54"/>
      <c r="R486" s="54"/>
    </row>
    <row r="487" spans="1:18" ht="12.75" customHeight="1" x14ac:dyDescent="0.2">
      <c r="A487" s="192">
        <f>B487</f>
        <v>42606</v>
      </c>
      <c r="B487" s="64">
        <f>B485+1</f>
        <v>42606</v>
      </c>
      <c r="C487" s="193"/>
      <c r="D487" s="196"/>
      <c r="E487" s="196"/>
      <c r="F487" s="196"/>
      <c r="G487" s="197"/>
      <c r="H487" s="54"/>
      <c r="I487" s="54"/>
      <c r="J487" s="54"/>
      <c r="K487" s="54"/>
      <c r="L487" s="54"/>
      <c r="M487" s="54"/>
      <c r="N487" s="54"/>
      <c r="O487" s="54"/>
      <c r="P487" s="54"/>
      <c r="Q487" s="54"/>
      <c r="R487" s="54"/>
    </row>
    <row r="488" spans="1:18" ht="12.75" customHeight="1" x14ac:dyDescent="0.2">
      <c r="A488" s="192"/>
      <c r="B488" s="65"/>
      <c r="C488" s="193"/>
      <c r="D488" s="196"/>
      <c r="E488" s="196"/>
      <c r="F488" s="196"/>
      <c r="G488" s="197"/>
      <c r="H488" s="54"/>
      <c r="I488" s="66"/>
      <c r="J488" s="54"/>
      <c r="K488" s="54"/>
      <c r="L488" s="54"/>
      <c r="M488" s="54"/>
      <c r="N488" s="54"/>
      <c r="O488" s="54"/>
      <c r="P488" s="54"/>
      <c r="Q488" s="54"/>
      <c r="R488" s="54"/>
    </row>
    <row r="489" spans="1:18" ht="12.75" customHeight="1" x14ac:dyDescent="0.2">
      <c r="A489" s="192">
        <f>B489</f>
        <v>42607</v>
      </c>
      <c r="B489" s="64">
        <f>B487+1</f>
        <v>42607</v>
      </c>
      <c r="C489" s="193"/>
      <c r="D489" s="196"/>
      <c r="E489" s="196"/>
      <c r="F489" s="196"/>
      <c r="G489" s="197"/>
      <c r="H489" s="54"/>
      <c r="I489" s="54"/>
      <c r="J489" s="54"/>
      <c r="K489" s="54"/>
      <c r="L489" s="54"/>
      <c r="M489" s="54"/>
      <c r="N489" s="54"/>
      <c r="O489" s="54"/>
      <c r="P489" s="54"/>
      <c r="Q489" s="54"/>
      <c r="R489" s="54"/>
    </row>
    <row r="490" spans="1:18" ht="12.75" customHeight="1" x14ac:dyDescent="0.2">
      <c r="A490" s="192"/>
      <c r="B490" s="65"/>
      <c r="C490" s="193"/>
      <c r="D490" s="196"/>
      <c r="E490" s="196"/>
      <c r="F490" s="196"/>
      <c r="G490" s="197"/>
      <c r="H490" s="54"/>
      <c r="I490" s="66"/>
      <c r="J490" s="54"/>
      <c r="K490" s="54"/>
      <c r="L490" s="54"/>
      <c r="M490" s="54"/>
      <c r="N490" s="54"/>
      <c r="O490" s="54"/>
      <c r="P490" s="54"/>
      <c r="Q490" s="54"/>
      <c r="R490" s="54"/>
    </row>
    <row r="491" spans="1:18" ht="12.75" customHeight="1" x14ac:dyDescent="0.2">
      <c r="A491" s="192">
        <f>B491</f>
        <v>42608</v>
      </c>
      <c r="B491" s="64">
        <f>B489+1</f>
        <v>42608</v>
      </c>
      <c r="C491" s="193"/>
      <c r="D491" s="196"/>
      <c r="E491" s="196" t="s">
        <v>322</v>
      </c>
      <c r="F491" s="196" t="s">
        <v>325</v>
      </c>
      <c r="G491" s="197"/>
      <c r="H491" s="54"/>
      <c r="I491" s="54"/>
      <c r="J491" s="54"/>
      <c r="K491" s="54"/>
      <c r="L491" s="54"/>
      <c r="M491" s="54"/>
      <c r="N491" s="54"/>
      <c r="O491" s="54"/>
      <c r="P491" s="54"/>
      <c r="Q491" s="54"/>
      <c r="R491" s="54"/>
    </row>
    <row r="492" spans="1:18" ht="12.75" customHeight="1" x14ac:dyDescent="0.2">
      <c r="A492" s="192"/>
      <c r="B492" s="65"/>
      <c r="C492" s="193"/>
      <c r="D492" s="196"/>
      <c r="E492" s="196"/>
      <c r="F492" s="196"/>
      <c r="G492" s="197"/>
      <c r="H492" s="54"/>
      <c r="I492" s="66"/>
      <c r="J492" s="54"/>
      <c r="K492" s="54"/>
      <c r="L492" s="54"/>
      <c r="M492" s="54"/>
      <c r="N492" s="54"/>
      <c r="O492" s="54"/>
      <c r="P492" s="54"/>
      <c r="Q492" s="54"/>
      <c r="R492" s="54"/>
    </row>
    <row r="493" spans="1:18" ht="12.75" customHeight="1" x14ac:dyDescent="0.2">
      <c r="A493" s="192">
        <f>B493</f>
        <v>42609</v>
      </c>
      <c r="B493" s="64">
        <f>B491+1</f>
        <v>42609</v>
      </c>
      <c r="C493" s="193"/>
      <c r="D493" s="196"/>
      <c r="E493" s="196"/>
      <c r="F493" s="196"/>
      <c r="G493" s="197"/>
      <c r="H493" s="54"/>
      <c r="I493" s="54"/>
      <c r="J493" s="54"/>
      <c r="K493" s="54"/>
      <c r="L493" s="54"/>
      <c r="M493" s="54"/>
      <c r="N493" s="54"/>
      <c r="O493" s="54"/>
      <c r="P493" s="54"/>
      <c r="Q493" s="54"/>
      <c r="R493" s="54"/>
    </row>
    <row r="494" spans="1:18" ht="12.75" customHeight="1" x14ac:dyDescent="0.2">
      <c r="A494" s="192"/>
      <c r="B494" s="65"/>
      <c r="C494" s="193"/>
      <c r="D494" s="196"/>
      <c r="E494" s="196"/>
      <c r="F494" s="196"/>
      <c r="G494" s="197"/>
      <c r="H494" s="54"/>
      <c r="I494" s="66"/>
      <c r="J494" s="54"/>
      <c r="K494" s="54"/>
      <c r="L494" s="54"/>
      <c r="M494" s="54"/>
      <c r="N494" s="54"/>
      <c r="O494" s="54"/>
      <c r="P494" s="54"/>
      <c r="Q494" s="54"/>
      <c r="R494" s="54"/>
    </row>
    <row r="495" spans="1:18" ht="12.75" customHeight="1" x14ac:dyDescent="0.2">
      <c r="A495" s="192">
        <f>B495</f>
        <v>42610</v>
      </c>
      <c r="B495" s="64">
        <f>B493+1</f>
        <v>42610</v>
      </c>
      <c r="C495" s="193"/>
      <c r="D495" s="196"/>
      <c r="E495" s="196"/>
      <c r="F495" s="196" t="s">
        <v>280</v>
      </c>
      <c r="G495" s="197"/>
      <c r="H495" s="54"/>
      <c r="I495" s="54"/>
      <c r="J495" s="54"/>
      <c r="K495" s="54"/>
      <c r="L495" s="54"/>
      <c r="M495" s="54"/>
      <c r="N495" s="54"/>
      <c r="O495" s="54"/>
      <c r="P495" s="54"/>
      <c r="Q495" s="54"/>
      <c r="R495" s="54"/>
    </row>
    <row r="496" spans="1:18" ht="12.75" customHeight="1" x14ac:dyDescent="0.2">
      <c r="A496" s="192"/>
      <c r="B496" s="65"/>
      <c r="C496" s="193"/>
      <c r="D496" s="196"/>
      <c r="E496" s="196"/>
      <c r="F496" s="196"/>
      <c r="G496" s="197"/>
      <c r="H496" s="54"/>
      <c r="I496" s="66"/>
      <c r="J496" s="54"/>
      <c r="K496" s="54"/>
      <c r="L496" s="54"/>
      <c r="M496" s="54"/>
      <c r="N496" s="54"/>
      <c r="O496" s="54"/>
      <c r="P496" s="54"/>
      <c r="Q496" s="54"/>
      <c r="R496" s="54"/>
    </row>
    <row r="497" spans="1:18" ht="12.75" customHeight="1" x14ac:dyDescent="0.2">
      <c r="A497" s="192">
        <f>B497</f>
        <v>42611</v>
      </c>
      <c r="B497" s="64">
        <f>B495+1</f>
        <v>42611</v>
      </c>
      <c r="C497" s="193"/>
      <c r="D497" s="196"/>
      <c r="E497" s="196"/>
      <c r="F497" s="196"/>
      <c r="G497" s="197"/>
      <c r="H497" s="54"/>
      <c r="I497" s="54"/>
      <c r="J497" s="54"/>
      <c r="K497" s="54"/>
      <c r="L497" s="54"/>
      <c r="M497" s="54"/>
      <c r="N497" s="54"/>
      <c r="O497" s="54"/>
      <c r="P497" s="54"/>
      <c r="Q497" s="54"/>
      <c r="R497" s="54"/>
    </row>
    <row r="498" spans="1:18" ht="12.75" customHeight="1" x14ac:dyDescent="0.2">
      <c r="A498" s="192"/>
      <c r="B498" s="65"/>
      <c r="C498" s="193"/>
      <c r="D498" s="196"/>
      <c r="E498" s="196"/>
      <c r="F498" s="196"/>
      <c r="G498" s="197"/>
      <c r="H498" s="54"/>
      <c r="I498" s="66"/>
      <c r="J498" s="54"/>
      <c r="K498" s="54"/>
      <c r="L498" s="54"/>
      <c r="M498" s="54"/>
      <c r="N498" s="54"/>
      <c r="O498" s="54"/>
      <c r="P498" s="54"/>
      <c r="Q498" s="54"/>
      <c r="R498" s="54"/>
    </row>
    <row r="499" spans="1:18" ht="12.75" customHeight="1" x14ac:dyDescent="0.2">
      <c r="A499" s="192">
        <f>B499</f>
        <v>42612</v>
      </c>
      <c r="B499" s="64">
        <f>B497+1</f>
        <v>42612</v>
      </c>
      <c r="C499" s="193"/>
      <c r="D499" s="196"/>
      <c r="E499" s="196"/>
      <c r="F499" s="196"/>
      <c r="G499" s="197"/>
      <c r="H499" s="54"/>
      <c r="I499" s="54"/>
      <c r="J499" s="54"/>
      <c r="K499" s="54"/>
      <c r="L499" s="54"/>
      <c r="M499" s="54"/>
      <c r="N499" s="54"/>
      <c r="O499" s="54"/>
      <c r="P499" s="54"/>
      <c r="Q499" s="54"/>
      <c r="R499" s="54"/>
    </row>
    <row r="500" spans="1:18" ht="12.75" customHeight="1" x14ac:dyDescent="0.2">
      <c r="A500" s="192"/>
      <c r="B500" s="65"/>
      <c r="C500" s="193"/>
      <c r="D500" s="196"/>
      <c r="E500" s="196"/>
      <c r="F500" s="196"/>
      <c r="G500" s="197"/>
      <c r="H500" s="54"/>
      <c r="I500" s="66"/>
      <c r="J500" s="54"/>
      <c r="K500" s="54"/>
      <c r="L500" s="54"/>
      <c r="M500" s="54"/>
      <c r="N500" s="54"/>
      <c r="O500" s="54"/>
      <c r="P500" s="54"/>
      <c r="Q500" s="54"/>
      <c r="R500" s="54"/>
    </row>
    <row r="501" spans="1:18" ht="12.75" customHeight="1" x14ac:dyDescent="0.2">
      <c r="A501" s="192">
        <f>B501</f>
        <v>42613</v>
      </c>
      <c r="B501" s="64">
        <f>B499+1</f>
        <v>42613</v>
      </c>
      <c r="C501" s="193"/>
      <c r="D501" s="196"/>
      <c r="E501" s="196"/>
      <c r="F501" s="196"/>
      <c r="G501" s="197"/>
      <c r="H501" s="54"/>
      <c r="I501" s="54"/>
      <c r="J501" s="54"/>
      <c r="K501" s="54"/>
      <c r="L501" s="54"/>
      <c r="M501" s="54"/>
      <c r="N501" s="54"/>
      <c r="O501" s="54"/>
      <c r="P501" s="54"/>
      <c r="Q501" s="54"/>
      <c r="R501" s="54"/>
    </row>
    <row r="502" spans="1:18" ht="12.75" customHeight="1" x14ac:dyDescent="0.2">
      <c r="A502" s="192"/>
      <c r="B502" s="65"/>
      <c r="C502" s="193"/>
      <c r="D502" s="196"/>
      <c r="E502" s="196"/>
      <c r="F502" s="196"/>
      <c r="G502" s="197"/>
      <c r="H502" s="54"/>
      <c r="I502" s="66"/>
      <c r="J502" s="54"/>
      <c r="K502" s="54"/>
      <c r="L502" s="54"/>
      <c r="M502" s="54"/>
      <c r="N502" s="54"/>
      <c r="O502" s="54"/>
      <c r="P502" s="54"/>
      <c r="Q502" s="54"/>
      <c r="R502" s="54"/>
    </row>
    <row r="503" spans="1:18" ht="12.75" customHeight="1" x14ac:dyDescent="0.2">
      <c r="A503" s="192">
        <f>B503</f>
        <v>42614</v>
      </c>
      <c r="B503" s="64">
        <f>B501+1</f>
        <v>42614</v>
      </c>
      <c r="C503" s="193"/>
      <c r="D503" s="196"/>
      <c r="E503" s="196"/>
      <c r="F503" s="196"/>
      <c r="G503" s="197"/>
      <c r="H503" s="54"/>
      <c r="I503" s="54"/>
      <c r="J503" s="54"/>
      <c r="K503" s="54"/>
      <c r="L503" s="54"/>
      <c r="M503" s="54"/>
      <c r="N503" s="54"/>
      <c r="O503" s="54"/>
      <c r="P503" s="54"/>
      <c r="Q503" s="54"/>
      <c r="R503" s="54"/>
    </row>
    <row r="504" spans="1:18" ht="12.75" customHeight="1" x14ac:dyDescent="0.2">
      <c r="A504" s="192"/>
      <c r="B504" s="65"/>
      <c r="C504" s="193"/>
      <c r="D504" s="196"/>
      <c r="E504" s="196"/>
      <c r="F504" s="196"/>
      <c r="G504" s="197"/>
      <c r="H504" s="54"/>
      <c r="I504" s="66"/>
      <c r="J504" s="54"/>
      <c r="K504" s="54"/>
      <c r="L504" s="54"/>
      <c r="M504" s="54"/>
      <c r="N504" s="54"/>
      <c r="O504" s="54"/>
      <c r="P504" s="54"/>
      <c r="Q504" s="54"/>
      <c r="R504" s="54"/>
    </row>
    <row r="505" spans="1:18" ht="12.75" customHeight="1" x14ac:dyDescent="0.2">
      <c r="A505" s="192">
        <f>B505</f>
        <v>42615</v>
      </c>
      <c r="B505" s="64">
        <f>B503+1</f>
        <v>42615</v>
      </c>
      <c r="C505" s="193"/>
      <c r="D505" s="196"/>
      <c r="E505" s="196" t="s">
        <v>322</v>
      </c>
      <c r="F505" s="196"/>
      <c r="G505" s="197"/>
      <c r="H505" s="54"/>
      <c r="I505" s="54"/>
      <c r="J505" s="54"/>
      <c r="K505" s="54"/>
      <c r="L505" s="54"/>
      <c r="M505" s="54"/>
      <c r="N505" s="54"/>
      <c r="O505" s="54"/>
      <c r="P505" s="54"/>
      <c r="Q505" s="54"/>
      <c r="R505" s="54"/>
    </row>
    <row r="506" spans="1:18" ht="12.75" customHeight="1" x14ac:dyDescent="0.2">
      <c r="A506" s="192"/>
      <c r="B506" s="65"/>
      <c r="C506" s="193"/>
      <c r="D506" s="196"/>
      <c r="E506" s="196"/>
      <c r="F506" s="196"/>
      <c r="G506" s="197"/>
      <c r="H506" s="54"/>
      <c r="I506" s="66"/>
      <c r="J506" s="54"/>
      <c r="K506" s="54"/>
      <c r="L506" s="54"/>
      <c r="M506" s="54"/>
      <c r="N506" s="54"/>
      <c r="O506" s="54"/>
      <c r="P506" s="54"/>
      <c r="Q506" s="54"/>
      <c r="R506" s="54"/>
    </row>
    <row r="507" spans="1:18" ht="12.75" customHeight="1" x14ac:dyDescent="0.2">
      <c r="A507" s="192">
        <f>B507</f>
        <v>42616</v>
      </c>
      <c r="B507" s="64">
        <f>B505+1</f>
        <v>42616</v>
      </c>
      <c r="C507" s="193"/>
      <c r="D507" s="196"/>
      <c r="E507" s="196"/>
      <c r="F507" s="196"/>
      <c r="G507" s="197"/>
      <c r="H507" s="54"/>
      <c r="I507" s="54"/>
      <c r="J507" s="54"/>
      <c r="K507" s="54"/>
      <c r="L507" s="54"/>
      <c r="M507" s="54"/>
      <c r="N507" s="54"/>
      <c r="O507" s="54"/>
      <c r="P507" s="54"/>
      <c r="Q507" s="54"/>
      <c r="R507" s="54"/>
    </row>
    <row r="508" spans="1:18" ht="12.75" customHeight="1" x14ac:dyDescent="0.2">
      <c r="A508" s="192"/>
      <c r="B508" s="65"/>
      <c r="C508" s="193"/>
      <c r="D508" s="196"/>
      <c r="E508" s="196"/>
      <c r="F508" s="196"/>
      <c r="G508" s="197"/>
      <c r="H508" s="54"/>
      <c r="I508" s="66"/>
      <c r="J508" s="54"/>
      <c r="K508" s="54"/>
      <c r="L508" s="54"/>
      <c r="M508" s="54"/>
      <c r="N508" s="54"/>
      <c r="O508" s="54"/>
      <c r="P508" s="54"/>
      <c r="Q508" s="54"/>
      <c r="R508" s="54"/>
    </row>
    <row r="509" spans="1:18" ht="12.75" customHeight="1" x14ac:dyDescent="0.2">
      <c r="A509" s="192">
        <f>B509</f>
        <v>42617</v>
      </c>
      <c r="B509" s="64">
        <f>B507+1</f>
        <v>42617</v>
      </c>
      <c r="C509" s="193"/>
      <c r="D509" s="196"/>
      <c r="E509" s="196"/>
      <c r="F509" s="196" t="s">
        <v>281</v>
      </c>
      <c r="G509" s="197"/>
      <c r="H509" s="54"/>
      <c r="I509" s="54"/>
      <c r="J509" s="54"/>
      <c r="K509" s="54"/>
      <c r="L509" s="54"/>
      <c r="M509" s="54"/>
      <c r="N509" s="54"/>
      <c r="O509" s="54"/>
      <c r="P509" s="54"/>
      <c r="Q509" s="54"/>
      <c r="R509" s="54"/>
    </row>
    <row r="510" spans="1:18" ht="12.75" customHeight="1" x14ac:dyDescent="0.2">
      <c r="A510" s="192"/>
      <c r="B510" s="65"/>
      <c r="C510" s="193"/>
      <c r="D510" s="196"/>
      <c r="E510" s="196"/>
      <c r="F510" s="196"/>
      <c r="G510" s="197"/>
      <c r="H510" s="54"/>
      <c r="I510" s="66"/>
      <c r="J510" s="54"/>
      <c r="K510" s="54"/>
      <c r="L510" s="54"/>
      <c r="M510" s="54"/>
      <c r="N510" s="54"/>
      <c r="O510" s="54"/>
      <c r="P510" s="54"/>
      <c r="Q510" s="54"/>
      <c r="R510" s="54"/>
    </row>
    <row r="511" spans="1:18" ht="12.75" customHeight="1" x14ac:dyDescent="0.2">
      <c r="A511" s="192">
        <f>B511</f>
        <v>42618</v>
      </c>
      <c r="B511" s="64">
        <f>B509+1</f>
        <v>42618</v>
      </c>
      <c r="C511" s="193"/>
      <c r="D511" s="196"/>
      <c r="E511" s="196"/>
      <c r="F511" s="196"/>
      <c r="G511" s="197"/>
      <c r="H511" s="54"/>
      <c r="I511" s="54"/>
      <c r="J511" s="54"/>
      <c r="K511" s="54"/>
      <c r="L511" s="54"/>
      <c r="M511" s="54"/>
      <c r="N511" s="54"/>
      <c r="O511" s="54"/>
      <c r="P511" s="54"/>
      <c r="Q511" s="54"/>
      <c r="R511" s="54"/>
    </row>
    <row r="512" spans="1:18" ht="12.75" customHeight="1" x14ac:dyDescent="0.2">
      <c r="A512" s="192"/>
      <c r="B512" s="65"/>
      <c r="C512" s="193"/>
      <c r="D512" s="196"/>
      <c r="E512" s="196"/>
      <c r="F512" s="196"/>
      <c r="G512" s="197"/>
      <c r="H512" s="54"/>
      <c r="I512" s="66"/>
      <c r="J512" s="54"/>
      <c r="K512" s="54"/>
      <c r="L512" s="54"/>
      <c r="M512" s="54"/>
      <c r="N512" s="54"/>
      <c r="O512" s="54"/>
      <c r="P512" s="54"/>
      <c r="Q512" s="54"/>
      <c r="R512" s="54"/>
    </row>
    <row r="513" spans="1:18" ht="12.75" customHeight="1" x14ac:dyDescent="0.2">
      <c r="A513" s="192">
        <f>B513</f>
        <v>42619</v>
      </c>
      <c r="B513" s="64">
        <f>B511+1</f>
        <v>42619</v>
      </c>
      <c r="C513" s="193"/>
      <c r="D513" s="196"/>
      <c r="E513" s="196"/>
      <c r="F513" s="196"/>
      <c r="G513" s="197"/>
      <c r="H513" s="54"/>
      <c r="I513" s="54"/>
      <c r="J513" s="54"/>
      <c r="K513" s="54"/>
      <c r="L513" s="54"/>
      <c r="M513" s="54"/>
      <c r="N513" s="54"/>
      <c r="O513" s="54"/>
      <c r="P513" s="54"/>
      <c r="Q513" s="54"/>
      <c r="R513" s="54"/>
    </row>
    <row r="514" spans="1:18" ht="12.75" customHeight="1" x14ac:dyDescent="0.2">
      <c r="A514" s="192"/>
      <c r="B514" s="65"/>
      <c r="C514" s="193"/>
      <c r="D514" s="196"/>
      <c r="E514" s="196"/>
      <c r="F514" s="196"/>
      <c r="G514" s="197"/>
      <c r="H514" s="54"/>
      <c r="I514" s="66"/>
      <c r="J514" s="54"/>
      <c r="K514" s="54"/>
      <c r="L514" s="54"/>
      <c r="M514" s="54"/>
      <c r="N514" s="54"/>
      <c r="O514" s="54"/>
      <c r="P514" s="54"/>
      <c r="Q514" s="54"/>
      <c r="R514" s="54"/>
    </row>
    <row r="515" spans="1:18" ht="12.75" customHeight="1" x14ac:dyDescent="0.2">
      <c r="A515" s="192">
        <f>B515</f>
        <v>42620</v>
      </c>
      <c r="B515" s="64">
        <f>B513+1</f>
        <v>42620</v>
      </c>
      <c r="C515" s="193"/>
      <c r="D515" s="196"/>
      <c r="E515" s="196"/>
      <c r="F515" s="196"/>
      <c r="G515" s="197"/>
      <c r="H515" s="54"/>
      <c r="I515" s="54"/>
      <c r="J515" s="54"/>
      <c r="K515" s="54"/>
      <c r="L515" s="54"/>
      <c r="M515" s="54"/>
      <c r="N515" s="54"/>
      <c r="O515" s="54"/>
      <c r="P515" s="54"/>
      <c r="Q515" s="54"/>
      <c r="R515" s="54"/>
    </row>
    <row r="516" spans="1:18" ht="12.75" customHeight="1" x14ac:dyDescent="0.2">
      <c r="A516" s="192"/>
      <c r="B516" s="65"/>
      <c r="C516" s="193"/>
      <c r="D516" s="196"/>
      <c r="E516" s="196"/>
      <c r="F516" s="196"/>
      <c r="G516" s="197"/>
      <c r="H516" s="54"/>
      <c r="I516" s="66"/>
      <c r="J516" s="54"/>
      <c r="K516" s="54"/>
      <c r="L516" s="54"/>
      <c r="M516" s="54"/>
      <c r="N516" s="54"/>
      <c r="O516" s="54"/>
      <c r="P516" s="54"/>
      <c r="Q516" s="54"/>
      <c r="R516" s="54"/>
    </row>
    <row r="517" spans="1:18" ht="12.75" customHeight="1" x14ac:dyDescent="0.2">
      <c r="A517" s="192">
        <f>B517</f>
        <v>42621</v>
      </c>
      <c r="B517" s="64">
        <f>B515+1</f>
        <v>42621</v>
      </c>
      <c r="C517" s="193"/>
      <c r="D517" s="196"/>
      <c r="E517" s="196"/>
      <c r="F517" s="196"/>
      <c r="G517" s="197"/>
      <c r="H517" s="54"/>
      <c r="I517" s="54"/>
      <c r="J517" s="54"/>
      <c r="K517" s="54"/>
      <c r="L517" s="54"/>
      <c r="M517" s="54"/>
      <c r="N517" s="54"/>
      <c r="O517" s="54"/>
      <c r="P517" s="54"/>
      <c r="Q517" s="54"/>
      <c r="R517" s="54"/>
    </row>
    <row r="518" spans="1:18" ht="12.75" customHeight="1" x14ac:dyDescent="0.2">
      <c r="A518" s="192"/>
      <c r="B518" s="65"/>
      <c r="C518" s="193"/>
      <c r="D518" s="196"/>
      <c r="E518" s="196"/>
      <c r="F518" s="196"/>
      <c r="G518" s="197"/>
      <c r="H518" s="54"/>
      <c r="I518" s="66"/>
      <c r="J518" s="54"/>
      <c r="K518" s="54"/>
      <c r="L518" s="54"/>
      <c r="M518" s="54"/>
      <c r="N518" s="54"/>
      <c r="O518" s="54"/>
      <c r="P518" s="54"/>
      <c r="Q518" s="54"/>
      <c r="R518" s="54"/>
    </row>
    <row r="519" spans="1:18" ht="12.75" customHeight="1" x14ac:dyDescent="0.2">
      <c r="A519" s="192">
        <f>B519</f>
        <v>42622</v>
      </c>
      <c r="B519" s="64">
        <f>B517+1</f>
        <v>42622</v>
      </c>
      <c r="C519" s="193"/>
      <c r="D519" s="196"/>
      <c r="E519" s="196" t="s">
        <v>322</v>
      </c>
      <c r="F519" s="196" t="s">
        <v>286</v>
      </c>
      <c r="G519" s="197"/>
      <c r="H519" s="54"/>
      <c r="I519" s="54"/>
      <c r="J519" s="54"/>
      <c r="K519" s="54"/>
      <c r="L519" s="54"/>
      <c r="M519" s="54"/>
      <c r="N519" s="54"/>
      <c r="O519" s="54"/>
      <c r="P519" s="54"/>
      <c r="Q519" s="54"/>
      <c r="R519" s="54"/>
    </row>
    <row r="520" spans="1:18" ht="12.75" customHeight="1" x14ac:dyDescent="0.2">
      <c r="A520" s="192"/>
      <c r="B520" s="65"/>
      <c r="C520" s="193"/>
      <c r="D520" s="196"/>
      <c r="E520" s="196"/>
      <c r="F520" s="196"/>
      <c r="G520" s="197"/>
      <c r="H520" s="54"/>
      <c r="I520" s="66"/>
      <c r="J520" s="54"/>
      <c r="K520" s="54"/>
      <c r="L520" s="54"/>
      <c r="M520" s="54"/>
      <c r="N520" s="54"/>
      <c r="O520" s="54"/>
      <c r="P520" s="54"/>
      <c r="Q520" s="54"/>
      <c r="R520" s="54"/>
    </row>
    <row r="521" spans="1:18" ht="12.75" customHeight="1" x14ac:dyDescent="0.2">
      <c r="A521" s="192">
        <f>B521</f>
        <v>42623</v>
      </c>
      <c r="B521" s="64">
        <f>B519+1</f>
        <v>42623</v>
      </c>
      <c r="C521" s="193"/>
      <c r="D521" s="196"/>
      <c r="E521" s="196"/>
      <c r="F521" s="196" t="s">
        <v>277</v>
      </c>
      <c r="G521" s="197"/>
      <c r="H521" s="54"/>
      <c r="I521" s="54"/>
      <c r="J521" s="54"/>
      <c r="K521" s="54"/>
      <c r="L521" s="54"/>
      <c r="M521" s="54"/>
      <c r="N521" s="54"/>
      <c r="O521" s="54"/>
      <c r="P521" s="54"/>
      <c r="Q521" s="54"/>
      <c r="R521" s="54"/>
    </row>
    <row r="522" spans="1:18" ht="12.75" customHeight="1" x14ac:dyDescent="0.2">
      <c r="A522" s="192"/>
      <c r="B522" s="65"/>
      <c r="C522" s="193"/>
      <c r="D522" s="196"/>
      <c r="E522" s="196"/>
      <c r="F522" s="196"/>
      <c r="G522" s="197"/>
      <c r="H522" s="54"/>
      <c r="I522" s="66"/>
      <c r="J522" s="54"/>
      <c r="K522" s="54"/>
      <c r="L522" s="54"/>
      <c r="M522" s="54"/>
      <c r="N522" s="54"/>
      <c r="O522" s="54"/>
      <c r="P522" s="54"/>
      <c r="Q522" s="54"/>
      <c r="R522" s="54"/>
    </row>
    <row r="523" spans="1:18" ht="12.75" customHeight="1" x14ac:dyDescent="0.2">
      <c r="A523" s="192">
        <f>B523</f>
        <v>42624</v>
      </c>
      <c r="B523" s="64">
        <f>B521+1</f>
        <v>42624</v>
      </c>
      <c r="C523" s="193"/>
      <c r="D523" s="196"/>
      <c r="E523" s="196"/>
      <c r="F523" s="196"/>
      <c r="G523" s="197"/>
      <c r="H523" s="54"/>
      <c r="I523" s="54"/>
      <c r="J523" s="54"/>
      <c r="K523" s="54"/>
      <c r="L523" s="54"/>
      <c r="M523" s="54"/>
      <c r="N523" s="54"/>
      <c r="O523" s="54"/>
      <c r="P523" s="54"/>
      <c r="Q523" s="54"/>
      <c r="R523" s="54"/>
    </row>
    <row r="524" spans="1:18" ht="12.75" customHeight="1" x14ac:dyDescent="0.2">
      <c r="A524" s="192"/>
      <c r="B524" s="65"/>
      <c r="C524" s="193"/>
      <c r="D524" s="196"/>
      <c r="E524" s="196"/>
      <c r="F524" s="196"/>
      <c r="G524" s="197"/>
      <c r="H524" s="54"/>
      <c r="I524" s="66"/>
      <c r="J524" s="54"/>
      <c r="K524" s="54"/>
      <c r="L524" s="54"/>
      <c r="M524" s="54"/>
      <c r="N524" s="54"/>
      <c r="O524" s="54"/>
      <c r="P524" s="54"/>
      <c r="Q524" s="54"/>
      <c r="R524" s="54"/>
    </row>
    <row r="525" spans="1:18" ht="12.75" customHeight="1" x14ac:dyDescent="0.2">
      <c r="A525" s="192">
        <f>B525</f>
        <v>42625</v>
      </c>
      <c r="B525" s="64">
        <f>B523+1</f>
        <v>42625</v>
      </c>
      <c r="C525" s="193"/>
      <c r="D525" s="196"/>
      <c r="E525" s="196"/>
      <c r="F525" s="196"/>
      <c r="G525" s="197"/>
      <c r="H525" s="54"/>
      <c r="I525" s="54"/>
      <c r="J525" s="54"/>
      <c r="K525" s="54"/>
      <c r="L525" s="54"/>
      <c r="M525" s="54"/>
      <c r="N525" s="54"/>
      <c r="O525" s="54"/>
      <c r="P525" s="54"/>
      <c r="Q525" s="54"/>
      <c r="R525" s="54"/>
    </row>
    <row r="526" spans="1:18" ht="12.75" customHeight="1" x14ac:dyDescent="0.2">
      <c r="A526" s="192"/>
      <c r="B526" s="65"/>
      <c r="C526" s="193"/>
      <c r="D526" s="196"/>
      <c r="E526" s="196"/>
      <c r="F526" s="196"/>
      <c r="G526" s="197"/>
      <c r="H526" s="54"/>
      <c r="I526" s="66"/>
      <c r="J526" s="54"/>
      <c r="K526" s="54"/>
      <c r="L526" s="54"/>
      <c r="M526" s="54"/>
      <c r="N526" s="54"/>
      <c r="O526" s="54"/>
      <c r="P526" s="54"/>
      <c r="Q526" s="54"/>
      <c r="R526" s="54"/>
    </row>
    <row r="527" spans="1:18" ht="12.75" customHeight="1" x14ac:dyDescent="0.2">
      <c r="A527" s="192">
        <f>B527</f>
        <v>42626</v>
      </c>
      <c r="B527" s="64">
        <f>B525+1</f>
        <v>42626</v>
      </c>
      <c r="C527" s="193"/>
      <c r="D527" s="196"/>
      <c r="E527" s="196"/>
      <c r="F527" s="196"/>
      <c r="G527" s="197"/>
      <c r="H527" s="54"/>
      <c r="I527" s="54"/>
      <c r="J527" s="54"/>
      <c r="K527" s="54"/>
      <c r="L527" s="54"/>
      <c r="M527" s="54"/>
      <c r="N527" s="54"/>
      <c r="O527" s="54"/>
      <c r="P527" s="54"/>
      <c r="Q527" s="54"/>
      <c r="R527" s="54"/>
    </row>
    <row r="528" spans="1:18" ht="12.75" customHeight="1" x14ac:dyDescent="0.2">
      <c r="A528" s="192"/>
      <c r="B528" s="65"/>
      <c r="C528" s="193"/>
      <c r="D528" s="196"/>
      <c r="E528" s="196"/>
      <c r="F528" s="196"/>
      <c r="G528" s="197"/>
      <c r="H528" s="54"/>
      <c r="I528" s="66"/>
      <c r="J528" s="54"/>
      <c r="K528" s="54"/>
      <c r="L528" s="54"/>
      <c r="M528" s="54"/>
      <c r="N528" s="54"/>
      <c r="O528" s="54"/>
      <c r="P528" s="54"/>
      <c r="Q528" s="54"/>
      <c r="R528" s="54"/>
    </row>
    <row r="529" spans="1:18" ht="12.75" customHeight="1" x14ac:dyDescent="0.2">
      <c r="A529" s="192">
        <f>B529</f>
        <v>42627</v>
      </c>
      <c r="B529" s="64">
        <f>B527+1</f>
        <v>42627</v>
      </c>
      <c r="C529" s="193"/>
      <c r="D529" s="196"/>
      <c r="E529" s="196"/>
      <c r="F529" s="196"/>
      <c r="G529" s="197"/>
      <c r="H529" s="54"/>
      <c r="I529" s="54"/>
      <c r="J529" s="54"/>
      <c r="K529" s="54"/>
      <c r="L529" s="54"/>
      <c r="M529" s="54"/>
      <c r="N529" s="54"/>
      <c r="O529" s="54"/>
      <c r="P529" s="54"/>
      <c r="Q529" s="54"/>
      <c r="R529" s="54"/>
    </row>
    <row r="530" spans="1:18" ht="12.75" customHeight="1" x14ac:dyDescent="0.2">
      <c r="A530" s="192"/>
      <c r="B530" s="65"/>
      <c r="C530" s="193"/>
      <c r="D530" s="196"/>
      <c r="E530" s="196"/>
      <c r="F530" s="196"/>
      <c r="G530" s="197"/>
      <c r="H530" s="54"/>
      <c r="I530" s="66"/>
      <c r="J530" s="54"/>
      <c r="K530" s="54"/>
      <c r="L530" s="54"/>
      <c r="M530" s="54"/>
      <c r="N530" s="54"/>
      <c r="O530" s="54"/>
      <c r="P530" s="54"/>
      <c r="Q530" s="54"/>
      <c r="R530" s="54"/>
    </row>
    <row r="531" spans="1:18" ht="12.75" customHeight="1" x14ac:dyDescent="0.2">
      <c r="A531" s="192">
        <f>B531</f>
        <v>42628</v>
      </c>
      <c r="B531" s="64">
        <f>B529+1</f>
        <v>42628</v>
      </c>
      <c r="C531" s="193"/>
      <c r="D531" s="196"/>
      <c r="E531" s="196"/>
      <c r="F531" s="196"/>
      <c r="G531" s="197"/>
      <c r="H531" s="54"/>
      <c r="I531" s="54"/>
      <c r="J531" s="54"/>
      <c r="K531" s="54"/>
      <c r="L531" s="54"/>
      <c r="M531" s="54"/>
      <c r="N531" s="54"/>
      <c r="O531" s="54"/>
      <c r="P531" s="54"/>
      <c r="Q531" s="54"/>
      <c r="R531" s="54"/>
    </row>
    <row r="532" spans="1:18" ht="12.75" customHeight="1" x14ac:dyDescent="0.2">
      <c r="A532" s="192"/>
      <c r="B532" s="65"/>
      <c r="C532" s="193"/>
      <c r="D532" s="196"/>
      <c r="E532" s="196"/>
      <c r="F532" s="196"/>
      <c r="G532" s="197"/>
      <c r="H532" s="54"/>
      <c r="I532" s="66"/>
      <c r="J532" s="54"/>
      <c r="K532" s="54"/>
      <c r="L532" s="54"/>
      <c r="M532" s="54"/>
      <c r="N532" s="54"/>
      <c r="O532" s="54"/>
      <c r="P532" s="54"/>
      <c r="Q532" s="54"/>
      <c r="R532" s="54"/>
    </row>
    <row r="533" spans="1:18" ht="12.75" customHeight="1" x14ac:dyDescent="0.2">
      <c r="A533" s="192">
        <f>B533</f>
        <v>42629</v>
      </c>
      <c r="B533" s="64">
        <f>B531+1</f>
        <v>42629</v>
      </c>
      <c r="C533" s="193"/>
      <c r="D533" s="196"/>
      <c r="E533" s="196" t="s">
        <v>322</v>
      </c>
      <c r="F533" s="196"/>
      <c r="G533" s="197"/>
      <c r="H533" s="54"/>
      <c r="I533" s="54"/>
      <c r="J533" s="54"/>
      <c r="K533" s="54"/>
      <c r="L533" s="54"/>
      <c r="M533" s="54"/>
      <c r="N533" s="54"/>
      <c r="O533" s="54"/>
      <c r="P533" s="54"/>
      <c r="Q533" s="54"/>
      <c r="R533" s="54"/>
    </row>
    <row r="534" spans="1:18" ht="12.75" customHeight="1" x14ac:dyDescent="0.2">
      <c r="A534" s="192"/>
      <c r="B534" s="65"/>
      <c r="C534" s="193"/>
      <c r="D534" s="196"/>
      <c r="E534" s="196"/>
      <c r="F534" s="196"/>
      <c r="G534" s="197"/>
      <c r="H534" s="54"/>
      <c r="I534" s="66"/>
      <c r="J534" s="54"/>
      <c r="K534" s="54"/>
      <c r="L534" s="54"/>
      <c r="M534" s="54"/>
      <c r="N534" s="54"/>
      <c r="O534" s="54"/>
      <c r="P534" s="54"/>
      <c r="Q534" s="54"/>
      <c r="R534" s="54"/>
    </row>
    <row r="535" spans="1:18" ht="12.75" customHeight="1" x14ac:dyDescent="0.2">
      <c r="A535" s="192">
        <f>B535</f>
        <v>42630</v>
      </c>
      <c r="B535" s="64">
        <f>B533+1</f>
        <v>42630</v>
      </c>
      <c r="C535" s="193"/>
      <c r="D535" s="196"/>
      <c r="E535" s="196"/>
      <c r="F535" s="196"/>
      <c r="G535" s="197"/>
      <c r="H535" s="54"/>
      <c r="I535" s="54"/>
      <c r="J535" s="54"/>
      <c r="K535" s="54"/>
      <c r="L535" s="54"/>
      <c r="M535" s="54"/>
      <c r="N535" s="54"/>
      <c r="O535" s="54"/>
      <c r="P535" s="54"/>
      <c r="Q535" s="54"/>
      <c r="R535" s="54"/>
    </row>
    <row r="536" spans="1:18" ht="12.75" customHeight="1" x14ac:dyDescent="0.2">
      <c r="A536" s="192"/>
      <c r="B536" s="65"/>
      <c r="C536" s="193"/>
      <c r="D536" s="196"/>
      <c r="E536" s="196"/>
      <c r="F536" s="196"/>
      <c r="G536" s="197"/>
      <c r="H536" s="54"/>
      <c r="I536" s="66"/>
      <c r="J536" s="54"/>
      <c r="K536" s="54"/>
      <c r="L536" s="54"/>
      <c r="M536" s="54"/>
      <c r="N536" s="54"/>
      <c r="O536" s="54"/>
      <c r="P536" s="54"/>
      <c r="Q536" s="54"/>
      <c r="R536" s="54"/>
    </row>
    <row r="537" spans="1:18" ht="12.75" customHeight="1" x14ac:dyDescent="0.2">
      <c r="A537" s="192">
        <f>B537</f>
        <v>42631</v>
      </c>
      <c r="B537" s="64">
        <f>B535+1</f>
        <v>42631</v>
      </c>
      <c r="C537" s="193"/>
      <c r="D537" s="196"/>
      <c r="E537" s="196"/>
      <c r="F537" s="196" t="s">
        <v>334</v>
      </c>
      <c r="G537" s="197"/>
      <c r="H537" s="54"/>
      <c r="I537" s="54"/>
      <c r="J537" s="54"/>
      <c r="K537" s="54"/>
      <c r="L537" s="54"/>
      <c r="M537" s="54"/>
      <c r="N537" s="54"/>
      <c r="O537" s="54"/>
      <c r="P537" s="54"/>
      <c r="Q537" s="54"/>
      <c r="R537" s="54"/>
    </row>
    <row r="538" spans="1:18" ht="12.75" customHeight="1" x14ac:dyDescent="0.2">
      <c r="A538" s="192"/>
      <c r="B538" s="65"/>
      <c r="C538" s="193"/>
      <c r="D538" s="196"/>
      <c r="E538" s="196"/>
      <c r="F538" s="196"/>
      <c r="G538" s="197"/>
      <c r="H538" s="54"/>
      <c r="I538" s="66"/>
      <c r="J538" s="54"/>
      <c r="K538" s="54"/>
      <c r="L538" s="54"/>
      <c r="M538" s="54"/>
      <c r="N538" s="54"/>
      <c r="O538" s="54"/>
      <c r="P538" s="54"/>
      <c r="Q538" s="54"/>
      <c r="R538" s="54"/>
    </row>
    <row r="539" spans="1:18" ht="12.75" customHeight="1" x14ac:dyDescent="0.2">
      <c r="A539" s="192">
        <f>B539</f>
        <v>42632</v>
      </c>
      <c r="B539" s="64">
        <f>B537+1</f>
        <v>42632</v>
      </c>
      <c r="C539" s="193"/>
      <c r="D539" s="196"/>
      <c r="E539" s="196"/>
      <c r="F539" s="196"/>
      <c r="G539" s="197"/>
      <c r="H539" s="54"/>
      <c r="I539" s="54"/>
      <c r="J539" s="54"/>
      <c r="K539" s="54"/>
      <c r="L539" s="54"/>
      <c r="M539" s="54"/>
      <c r="N539" s="54"/>
      <c r="O539" s="54"/>
      <c r="P539" s="54"/>
      <c r="Q539" s="54"/>
      <c r="R539" s="54"/>
    </row>
    <row r="540" spans="1:18" ht="12.75" customHeight="1" x14ac:dyDescent="0.2">
      <c r="A540" s="192"/>
      <c r="B540" s="65"/>
      <c r="C540" s="193"/>
      <c r="D540" s="196"/>
      <c r="E540" s="196"/>
      <c r="F540" s="196"/>
      <c r="G540" s="197"/>
      <c r="H540" s="54"/>
      <c r="I540" s="66"/>
      <c r="J540" s="54"/>
      <c r="K540" s="54"/>
      <c r="L540" s="54"/>
      <c r="M540" s="54"/>
      <c r="N540" s="54"/>
      <c r="O540" s="54"/>
      <c r="P540" s="54"/>
      <c r="Q540" s="54"/>
      <c r="R540" s="54"/>
    </row>
    <row r="541" spans="1:18" ht="12.75" customHeight="1" x14ac:dyDescent="0.2">
      <c r="A541" s="192">
        <f>B541</f>
        <v>42633</v>
      </c>
      <c r="B541" s="64">
        <f>B539+1</f>
        <v>42633</v>
      </c>
      <c r="C541" s="193"/>
      <c r="D541" s="196"/>
      <c r="E541" s="196"/>
      <c r="F541" s="196"/>
      <c r="G541" s="197"/>
      <c r="H541" s="54"/>
      <c r="I541" s="54"/>
      <c r="J541" s="54"/>
      <c r="K541" s="54"/>
      <c r="L541" s="54"/>
      <c r="M541" s="54"/>
      <c r="N541" s="54"/>
      <c r="O541" s="54"/>
      <c r="P541" s="54"/>
      <c r="Q541" s="54"/>
      <c r="R541" s="54"/>
    </row>
    <row r="542" spans="1:18" ht="12.75" customHeight="1" x14ac:dyDescent="0.2">
      <c r="A542" s="192"/>
      <c r="B542" s="65"/>
      <c r="C542" s="193"/>
      <c r="D542" s="196"/>
      <c r="E542" s="196"/>
      <c r="F542" s="196"/>
      <c r="G542" s="197"/>
      <c r="H542" s="54"/>
      <c r="I542" s="66"/>
      <c r="J542" s="54"/>
      <c r="K542" s="54"/>
      <c r="L542" s="54"/>
      <c r="M542" s="54"/>
      <c r="N542" s="54"/>
      <c r="O542" s="54"/>
      <c r="P542" s="54"/>
      <c r="Q542" s="54"/>
      <c r="R542" s="54"/>
    </row>
    <row r="543" spans="1:18" ht="12.75" customHeight="1" x14ac:dyDescent="0.2">
      <c r="A543" s="192">
        <f>B543</f>
        <v>42634</v>
      </c>
      <c r="B543" s="64">
        <f>B541+1</f>
        <v>42634</v>
      </c>
      <c r="C543" s="193"/>
      <c r="D543" s="196"/>
      <c r="E543" s="196"/>
      <c r="F543" s="196"/>
      <c r="G543" s="197"/>
      <c r="H543" s="54"/>
      <c r="I543" s="54"/>
      <c r="J543" s="54"/>
      <c r="K543" s="54"/>
      <c r="L543" s="54"/>
      <c r="M543" s="54"/>
      <c r="N543" s="54"/>
      <c r="O543" s="54"/>
      <c r="P543" s="54"/>
      <c r="Q543" s="54"/>
      <c r="R543" s="54"/>
    </row>
    <row r="544" spans="1:18" ht="12.75" customHeight="1" x14ac:dyDescent="0.2">
      <c r="A544" s="192"/>
      <c r="B544" s="65"/>
      <c r="C544" s="193"/>
      <c r="D544" s="196"/>
      <c r="E544" s="196"/>
      <c r="F544" s="196"/>
      <c r="G544" s="197"/>
      <c r="H544" s="54"/>
      <c r="I544" s="66"/>
      <c r="J544" s="54"/>
      <c r="K544" s="54"/>
      <c r="L544" s="54"/>
      <c r="M544" s="54"/>
      <c r="N544" s="54"/>
      <c r="O544" s="54"/>
      <c r="P544" s="54"/>
      <c r="Q544" s="54"/>
      <c r="R544" s="54"/>
    </row>
    <row r="545" spans="1:18" ht="12.75" customHeight="1" x14ac:dyDescent="0.2">
      <c r="A545" s="192">
        <f>B545</f>
        <v>42635</v>
      </c>
      <c r="B545" s="64">
        <f>B543+1</f>
        <v>42635</v>
      </c>
      <c r="C545" s="193"/>
      <c r="D545" s="196"/>
      <c r="E545" s="196"/>
      <c r="F545" s="196"/>
      <c r="G545" s="197"/>
      <c r="H545" s="54"/>
      <c r="I545" s="54"/>
      <c r="J545" s="54"/>
      <c r="K545" s="54"/>
      <c r="L545" s="54"/>
      <c r="M545" s="54"/>
      <c r="N545" s="54"/>
      <c r="O545" s="54"/>
      <c r="P545" s="54"/>
      <c r="Q545" s="54"/>
      <c r="R545" s="54"/>
    </row>
    <row r="546" spans="1:18" ht="12.75" customHeight="1" x14ac:dyDescent="0.2">
      <c r="A546" s="192"/>
      <c r="B546" s="65"/>
      <c r="C546" s="193"/>
      <c r="D546" s="196"/>
      <c r="E546" s="196"/>
      <c r="F546" s="196"/>
      <c r="G546" s="197"/>
      <c r="H546" s="54"/>
      <c r="I546" s="66"/>
      <c r="J546" s="54"/>
      <c r="K546" s="54"/>
      <c r="L546" s="54"/>
      <c r="M546" s="54"/>
      <c r="N546" s="54"/>
      <c r="O546" s="54"/>
      <c r="P546" s="54"/>
      <c r="Q546" s="54"/>
      <c r="R546" s="54"/>
    </row>
    <row r="547" spans="1:18" ht="12.75" customHeight="1" x14ac:dyDescent="0.2">
      <c r="A547" s="192">
        <f>B547</f>
        <v>42636</v>
      </c>
      <c r="B547" s="64">
        <f>B545+1</f>
        <v>42636</v>
      </c>
      <c r="C547" s="193"/>
      <c r="D547" s="196"/>
      <c r="E547" s="196" t="s">
        <v>322</v>
      </c>
      <c r="F547" s="196" t="s">
        <v>325</v>
      </c>
      <c r="G547" s="197"/>
      <c r="H547" s="54"/>
      <c r="I547" s="54"/>
      <c r="J547" s="54"/>
      <c r="K547" s="54"/>
      <c r="L547" s="54"/>
      <c r="M547" s="54"/>
      <c r="N547" s="54"/>
      <c r="O547" s="54"/>
      <c r="P547" s="54"/>
      <c r="Q547" s="54"/>
      <c r="R547" s="54"/>
    </row>
    <row r="548" spans="1:18" ht="12.75" customHeight="1" x14ac:dyDescent="0.2">
      <c r="A548" s="192"/>
      <c r="B548" s="65"/>
      <c r="C548" s="193"/>
      <c r="D548" s="196"/>
      <c r="E548" s="196"/>
      <c r="F548" s="196"/>
      <c r="G548" s="197"/>
      <c r="H548" s="54"/>
      <c r="I548" s="66"/>
      <c r="J548" s="54"/>
      <c r="K548" s="54"/>
      <c r="L548" s="54"/>
      <c r="M548" s="54"/>
      <c r="N548" s="54"/>
      <c r="O548" s="54"/>
      <c r="P548" s="54"/>
      <c r="Q548" s="54"/>
      <c r="R548" s="54"/>
    </row>
    <row r="549" spans="1:18" ht="12.75" customHeight="1" x14ac:dyDescent="0.2">
      <c r="A549" s="192">
        <f>B549</f>
        <v>42637</v>
      </c>
      <c r="B549" s="64">
        <f>B547+1</f>
        <v>42637</v>
      </c>
      <c r="C549" s="193"/>
      <c r="D549" s="196"/>
      <c r="E549" s="196"/>
      <c r="F549" s="196" t="s">
        <v>255</v>
      </c>
      <c r="G549" s="197"/>
      <c r="H549" s="54"/>
      <c r="I549" s="54"/>
      <c r="J549" s="54"/>
      <c r="K549" s="54"/>
      <c r="L549" s="54"/>
      <c r="M549" s="54"/>
      <c r="N549" s="54"/>
      <c r="O549" s="54"/>
      <c r="P549" s="54"/>
      <c r="Q549" s="54"/>
      <c r="R549" s="54"/>
    </row>
    <row r="550" spans="1:18" ht="12.75" customHeight="1" x14ac:dyDescent="0.2">
      <c r="A550" s="192"/>
      <c r="B550" s="65"/>
      <c r="C550" s="193"/>
      <c r="D550" s="196"/>
      <c r="E550" s="196"/>
      <c r="F550" s="196"/>
      <c r="G550" s="197"/>
      <c r="H550" s="54"/>
      <c r="I550" s="66"/>
      <c r="J550" s="54"/>
      <c r="K550" s="54"/>
      <c r="L550" s="54"/>
      <c r="M550" s="54"/>
      <c r="N550" s="54"/>
      <c r="O550" s="54"/>
      <c r="P550" s="54"/>
      <c r="Q550" s="54"/>
      <c r="R550" s="54"/>
    </row>
    <row r="551" spans="1:18" ht="12.75" customHeight="1" x14ac:dyDescent="0.2">
      <c r="A551" s="192">
        <f>B551</f>
        <v>42638</v>
      </c>
      <c r="B551" s="64">
        <f>B549+1</f>
        <v>42638</v>
      </c>
      <c r="C551" s="193"/>
      <c r="D551" s="196"/>
      <c r="E551" s="196"/>
      <c r="F551" s="196" t="s">
        <v>280</v>
      </c>
      <c r="G551" s="197"/>
      <c r="H551" s="54"/>
      <c r="I551" s="54"/>
      <c r="J551" s="54"/>
      <c r="K551" s="54"/>
      <c r="L551" s="54"/>
      <c r="M551" s="54"/>
      <c r="N551" s="54"/>
      <c r="O551" s="54"/>
      <c r="P551" s="54"/>
      <c r="Q551" s="54"/>
      <c r="R551" s="54"/>
    </row>
    <row r="552" spans="1:18" ht="12.75" customHeight="1" x14ac:dyDescent="0.2">
      <c r="A552" s="192"/>
      <c r="B552" s="65"/>
      <c r="C552" s="193"/>
      <c r="D552" s="196"/>
      <c r="E552" s="196"/>
      <c r="F552" s="196"/>
      <c r="G552" s="197"/>
      <c r="H552" s="54"/>
      <c r="I552" s="66"/>
      <c r="J552" s="54"/>
      <c r="K552" s="54"/>
      <c r="L552" s="54"/>
      <c r="M552" s="54"/>
      <c r="N552" s="54"/>
      <c r="O552" s="54"/>
      <c r="P552" s="54"/>
      <c r="Q552" s="54"/>
      <c r="R552" s="54"/>
    </row>
    <row r="553" spans="1:18" ht="12.75" customHeight="1" x14ac:dyDescent="0.2">
      <c r="A553" s="192">
        <f>B553</f>
        <v>42639</v>
      </c>
      <c r="B553" s="64">
        <f>B551+1</f>
        <v>42639</v>
      </c>
      <c r="C553" s="193"/>
      <c r="D553" s="196"/>
      <c r="E553" s="196"/>
      <c r="F553" s="196"/>
      <c r="G553" s="197"/>
      <c r="H553" s="54"/>
      <c r="I553" s="54"/>
      <c r="J553" s="54"/>
      <c r="K553" s="54"/>
      <c r="L553" s="54"/>
      <c r="M553" s="54"/>
      <c r="N553" s="54"/>
      <c r="O553" s="54"/>
      <c r="P553" s="54"/>
      <c r="Q553" s="54"/>
      <c r="R553" s="54"/>
    </row>
    <row r="554" spans="1:18" ht="12.75" customHeight="1" x14ac:dyDescent="0.2">
      <c r="A554" s="192"/>
      <c r="B554" s="65"/>
      <c r="C554" s="193"/>
      <c r="D554" s="196"/>
      <c r="E554" s="196"/>
      <c r="F554" s="196"/>
      <c r="G554" s="197"/>
      <c r="H554" s="54"/>
      <c r="I554" s="66"/>
      <c r="J554" s="54"/>
      <c r="K554" s="54"/>
      <c r="L554" s="54"/>
      <c r="M554" s="54"/>
      <c r="N554" s="54"/>
      <c r="O554" s="54"/>
      <c r="P554" s="54"/>
      <c r="Q554" s="54"/>
      <c r="R554" s="54"/>
    </row>
    <row r="555" spans="1:18" ht="12.75" customHeight="1" x14ac:dyDescent="0.2">
      <c r="A555" s="192">
        <f>B555</f>
        <v>42640</v>
      </c>
      <c r="B555" s="64">
        <f>B553+1</f>
        <v>42640</v>
      </c>
      <c r="C555" s="193"/>
      <c r="D555" s="196"/>
      <c r="E555" s="196"/>
      <c r="F555" s="196"/>
      <c r="G555" s="197"/>
      <c r="H555" s="54"/>
      <c r="I555" s="54"/>
      <c r="J555" s="54"/>
      <c r="K555" s="54"/>
      <c r="L555" s="54"/>
      <c r="M555" s="54"/>
      <c r="N555" s="54"/>
      <c r="O555" s="54"/>
      <c r="P555" s="54"/>
      <c r="Q555" s="54"/>
      <c r="R555" s="54"/>
    </row>
    <row r="556" spans="1:18" ht="12.75" customHeight="1" x14ac:dyDescent="0.2">
      <c r="A556" s="192"/>
      <c r="B556" s="65"/>
      <c r="C556" s="193"/>
      <c r="D556" s="196"/>
      <c r="E556" s="196"/>
      <c r="F556" s="196"/>
      <c r="G556" s="197"/>
      <c r="H556" s="54"/>
      <c r="I556" s="66"/>
      <c r="J556" s="54"/>
      <c r="K556" s="54"/>
      <c r="L556" s="54"/>
      <c r="M556" s="54"/>
      <c r="N556" s="54"/>
      <c r="O556" s="54"/>
      <c r="P556" s="54"/>
      <c r="Q556" s="54"/>
      <c r="R556" s="54"/>
    </row>
    <row r="557" spans="1:18" ht="12.75" customHeight="1" x14ac:dyDescent="0.2">
      <c r="A557" s="192">
        <f>B557</f>
        <v>42641</v>
      </c>
      <c r="B557" s="64">
        <f>B555+1</f>
        <v>42641</v>
      </c>
      <c r="C557" s="193"/>
      <c r="D557" s="196"/>
      <c r="E557" s="196"/>
      <c r="F557" s="196"/>
      <c r="G557" s="197"/>
      <c r="H557" s="54"/>
      <c r="I557" s="54"/>
      <c r="J557" s="54"/>
      <c r="K557" s="54"/>
      <c r="L557" s="54"/>
      <c r="M557" s="54"/>
      <c r="N557" s="54"/>
      <c r="O557" s="54"/>
      <c r="P557" s="54"/>
      <c r="Q557" s="54"/>
      <c r="R557" s="54"/>
    </row>
    <row r="558" spans="1:18" ht="12.75" customHeight="1" x14ac:dyDescent="0.2">
      <c r="A558" s="192"/>
      <c r="B558" s="65"/>
      <c r="C558" s="193"/>
      <c r="D558" s="196"/>
      <c r="E558" s="196"/>
      <c r="F558" s="196"/>
      <c r="G558" s="197"/>
      <c r="H558" s="54"/>
      <c r="I558" s="66"/>
      <c r="J558" s="54"/>
      <c r="K558" s="54"/>
      <c r="L558" s="54"/>
      <c r="M558" s="54"/>
      <c r="N558" s="54"/>
      <c r="O558" s="54"/>
      <c r="P558" s="54"/>
      <c r="Q558" s="54"/>
      <c r="R558" s="54"/>
    </row>
    <row r="559" spans="1:18" ht="12.75" customHeight="1" x14ac:dyDescent="0.2">
      <c r="A559" s="192">
        <f>B559</f>
        <v>42642</v>
      </c>
      <c r="B559" s="64">
        <f>B557+1</f>
        <v>42642</v>
      </c>
      <c r="C559" s="193"/>
      <c r="D559" s="196"/>
      <c r="E559" s="196"/>
      <c r="F559" s="196"/>
      <c r="G559" s="197"/>
      <c r="H559" s="54"/>
      <c r="I559" s="54"/>
      <c r="J559" s="54"/>
      <c r="K559" s="54"/>
      <c r="L559" s="54"/>
      <c r="M559" s="54"/>
      <c r="N559" s="54"/>
      <c r="O559" s="54"/>
      <c r="P559" s="54"/>
      <c r="Q559" s="54"/>
      <c r="R559" s="54"/>
    </row>
    <row r="560" spans="1:18" ht="12.75" customHeight="1" x14ac:dyDescent="0.2">
      <c r="A560" s="192"/>
      <c r="B560" s="65"/>
      <c r="C560" s="193"/>
      <c r="D560" s="196"/>
      <c r="E560" s="196"/>
      <c r="F560" s="196"/>
      <c r="G560" s="197"/>
      <c r="H560" s="54"/>
      <c r="I560" s="66"/>
      <c r="J560" s="54"/>
      <c r="K560" s="54"/>
      <c r="L560" s="54"/>
      <c r="M560" s="54"/>
      <c r="N560" s="54"/>
      <c r="O560" s="54"/>
      <c r="P560" s="54"/>
      <c r="Q560" s="54"/>
      <c r="R560" s="54"/>
    </row>
    <row r="561" spans="1:18" ht="12.75" customHeight="1" x14ac:dyDescent="0.2">
      <c r="A561" s="192">
        <f>B561</f>
        <v>42643</v>
      </c>
      <c r="B561" s="64">
        <f>B559+1</f>
        <v>42643</v>
      </c>
      <c r="C561" s="193"/>
      <c r="D561" s="196"/>
      <c r="E561" s="196" t="s">
        <v>322</v>
      </c>
      <c r="F561" s="196"/>
      <c r="G561" s="197"/>
      <c r="H561" s="54"/>
      <c r="I561" s="54"/>
      <c r="J561" s="54"/>
      <c r="K561" s="54"/>
      <c r="L561" s="54"/>
      <c r="M561" s="54"/>
      <c r="N561" s="54"/>
      <c r="O561" s="54"/>
      <c r="P561" s="54"/>
      <c r="Q561" s="54"/>
      <c r="R561" s="54"/>
    </row>
    <row r="562" spans="1:18" ht="12.75" customHeight="1" x14ac:dyDescent="0.2">
      <c r="A562" s="192"/>
      <c r="B562" s="65"/>
      <c r="C562" s="193"/>
      <c r="D562" s="196"/>
      <c r="E562" s="196"/>
      <c r="F562" s="196"/>
      <c r="G562" s="197"/>
      <c r="H562" s="54"/>
      <c r="I562" s="66"/>
      <c r="J562" s="54"/>
      <c r="K562" s="54"/>
      <c r="L562" s="54"/>
      <c r="M562" s="54"/>
      <c r="N562" s="54"/>
      <c r="O562" s="54"/>
      <c r="P562" s="54"/>
      <c r="Q562" s="54"/>
      <c r="R562" s="54"/>
    </row>
    <row r="563" spans="1:18" ht="12.75" customHeight="1" x14ac:dyDescent="0.2">
      <c r="A563" s="192">
        <f>B563</f>
        <v>42644</v>
      </c>
      <c r="B563" s="64">
        <f>B561+1</f>
        <v>42644</v>
      </c>
      <c r="C563" s="193"/>
      <c r="D563" s="196"/>
      <c r="E563" s="196"/>
      <c r="F563" s="196"/>
      <c r="G563" s="197"/>
      <c r="H563" s="54"/>
      <c r="I563" s="54"/>
      <c r="J563" s="54"/>
      <c r="K563" s="54"/>
      <c r="L563" s="54"/>
      <c r="M563" s="54"/>
      <c r="N563" s="54"/>
      <c r="O563" s="54"/>
      <c r="P563" s="54"/>
      <c r="Q563" s="54"/>
      <c r="R563" s="54"/>
    </row>
    <row r="564" spans="1:18" ht="12.75" customHeight="1" x14ac:dyDescent="0.2">
      <c r="A564" s="192"/>
      <c r="B564" s="65"/>
      <c r="C564" s="193"/>
      <c r="D564" s="196"/>
      <c r="E564" s="196"/>
      <c r="F564" s="196"/>
      <c r="G564" s="197"/>
      <c r="H564" s="54"/>
      <c r="I564" s="66"/>
      <c r="J564" s="54"/>
      <c r="K564" s="54"/>
      <c r="L564" s="54"/>
      <c r="M564" s="54"/>
      <c r="N564" s="54"/>
      <c r="O564" s="54"/>
      <c r="P564" s="54"/>
      <c r="Q564" s="54"/>
      <c r="R564" s="54"/>
    </row>
    <row r="565" spans="1:18" ht="12.75" customHeight="1" x14ac:dyDescent="0.2">
      <c r="A565" s="192">
        <f>B565</f>
        <v>42645</v>
      </c>
      <c r="B565" s="64">
        <f>B563+1</f>
        <v>42645</v>
      </c>
      <c r="C565" s="193"/>
      <c r="D565" s="196"/>
      <c r="E565" s="196"/>
      <c r="F565" s="196" t="s">
        <v>281</v>
      </c>
      <c r="G565" s="197"/>
      <c r="H565" s="54"/>
      <c r="I565" s="54"/>
      <c r="J565" s="54"/>
      <c r="K565" s="54"/>
      <c r="L565" s="54"/>
      <c r="M565" s="54"/>
      <c r="N565" s="54"/>
      <c r="O565" s="54"/>
      <c r="P565" s="54"/>
      <c r="Q565" s="54"/>
      <c r="R565" s="54"/>
    </row>
    <row r="566" spans="1:18" ht="12.75" customHeight="1" x14ac:dyDescent="0.2">
      <c r="A566" s="192"/>
      <c r="B566" s="65"/>
      <c r="C566" s="193"/>
      <c r="D566" s="196"/>
      <c r="E566" s="196"/>
      <c r="F566" s="196"/>
      <c r="G566" s="197"/>
      <c r="H566" s="54"/>
      <c r="I566" s="66"/>
      <c r="J566" s="54"/>
      <c r="K566" s="54"/>
      <c r="L566" s="54"/>
      <c r="M566" s="54"/>
      <c r="N566" s="54"/>
      <c r="O566" s="54"/>
      <c r="P566" s="54"/>
      <c r="Q566" s="54"/>
      <c r="R566" s="54"/>
    </row>
    <row r="567" spans="1:18" ht="12.75" customHeight="1" x14ac:dyDescent="0.2">
      <c r="A567" s="192">
        <f>B567</f>
        <v>42646</v>
      </c>
      <c r="B567" s="64">
        <f>B565+1</f>
        <v>42646</v>
      </c>
      <c r="C567" s="193"/>
      <c r="D567" s="196"/>
      <c r="E567" s="196"/>
      <c r="F567" s="196"/>
      <c r="G567" s="197"/>
      <c r="H567" s="54"/>
      <c r="I567" s="54"/>
      <c r="J567" s="54"/>
      <c r="K567" s="54"/>
      <c r="L567" s="54"/>
      <c r="M567" s="54"/>
      <c r="N567" s="54"/>
      <c r="O567" s="54"/>
      <c r="P567" s="54"/>
      <c r="Q567" s="54"/>
      <c r="R567" s="54"/>
    </row>
    <row r="568" spans="1:18" ht="12.75" customHeight="1" x14ac:dyDescent="0.2">
      <c r="A568" s="192"/>
      <c r="B568" s="65" t="s">
        <v>175</v>
      </c>
      <c r="C568" s="193"/>
      <c r="D568" s="196"/>
      <c r="E568" s="196"/>
      <c r="F568" s="196"/>
      <c r="G568" s="197"/>
      <c r="H568" s="54"/>
      <c r="I568" s="66"/>
      <c r="J568" s="54"/>
      <c r="K568" s="54"/>
      <c r="L568" s="54"/>
      <c r="M568" s="54"/>
      <c r="N568" s="54"/>
      <c r="O568" s="54"/>
      <c r="P568" s="54"/>
      <c r="Q568" s="54"/>
      <c r="R568" s="54"/>
    </row>
    <row r="569" spans="1:18" ht="12.75" customHeight="1" x14ac:dyDescent="0.2">
      <c r="A569" s="192">
        <f>B569</f>
        <v>42647</v>
      </c>
      <c r="B569" s="64">
        <f>B567+1</f>
        <v>42647</v>
      </c>
      <c r="C569" s="193"/>
      <c r="D569" s="196"/>
      <c r="E569" s="196"/>
      <c r="F569" s="196"/>
      <c r="G569" s="197"/>
      <c r="H569" s="54"/>
      <c r="I569" s="54"/>
      <c r="J569" s="54"/>
      <c r="K569" s="54"/>
      <c r="L569" s="54"/>
      <c r="M569" s="54"/>
      <c r="N569" s="54"/>
      <c r="O569" s="54"/>
      <c r="P569" s="54"/>
      <c r="Q569" s="54"/>
      <c r="R569" s="54"/>
    </row>
    <row r="570" spans="1:18" ht="12.75" customHeight="1" x14ac:dyDescent="0.2">
      <c r="A570" s="192"/>
      <c r="B570" s="65"/>
      <c r="C570" s="193"/>
      <c r="D570" s="196"/>
      <c r="E570" s="196"/>
      <c r="F570" s="196"/>
      <c r="G570" s="197"/>
      <c r="H570" s="54"/>
      <c r="I570" s="66"/>
      <c r="J570" s="54"/>
      <c r="K570" s="54"/>
      <c r="L570" s="54"/>
      <c r="M570" s="54"/>
      <c r="N570" s="54"/>
      <c r="O570" s="54"/>
      <c r="P570" s="54"/>
      <c r="Q570" s="54"/>
      <c r="R570" s="54"/>
    </row>
    <row r="571" spans="1:18" ht="12.75" customHeight="1" x14ac:dyDescent="0.2">
      <c r="A571" s="192">
        <f>B571</f>
        <v>42648</v>
      </c>
      <c r="B571" s="64">
        <f>B569+1</f>
        <v>42648</v>
      </c>
      <c r="C571" s="193"/>
      <c r="D571" s="196"/>
      <c r="E571" s="196"/>
      <c r="F571" s="196" t="s">
        <v>277</v>
      </c>
      <c r="G571" s="197"/>
      <c r="H571" s="54"/>
      <c r="I571" s="54"/>
      <c r="J571" s="54"/>
      <c r="K571" s="54"/>
      <c r="L571" s="54"/>
      <c r="M571" s="54"/>
      <c r="N571" s="54"/>
      <c r="O571" s="54"/>
      <c r="P571" s="54"/>
      <c r="Q571" s="54"/>
      <c r="R571" s="54"/>
    </row>
    <row r="572" spans="1:18" ht="12.75" customHeight="1" x14ac:dyDescent="0.2">
      <c r="A572" s="192"/>
      <c r="B572" s="65"/>
      <c r="C572" s="193"/>
      <c r="D572" s="196"/>
      <c r="E572" s="196"/>
      <c r="F572" s="196"/>
      <c r="G572" s="197"/>
      <c r="H572" s="54"/>
      <c r="I572" s="66"/>
      <c r="J572" s="54"/>
      <c r="K572" s="54"/>
      <c r="L572" s="54"/>
      <c r="M572" s="54"/>
      <c r="N572" s="54"/>
      <c r="O572" s="54"/>
      <c r="P572" s="54"/>
      <c r="Q572" s="54"/>
      <c r="R572" s="54"/>
    </row>
    <row r="573" spans="1:18" ht="12.75" customHeight="1" x14ac:dyDescent="0.2">
      <c r="A573" s="192">
        <f>B573</f>
        <v>42649</v>
      </c>
      <c r="B573" s="64">
        <f>B571+1</f>
        <v>42649</v>
      </c>
      <c r="C573" s="193"/>
      <c r="D573" s="196"/>
      <c r="E573" s="196"/>
      <c r="F573" s="196"/>
      <c r="G573" s="197"/>
      <c r="H573" s="54"/>
      <c r="I573" s="54"/>
      <c r="J573" s="54"/>
      <c r="K573" s="54"/>
      <c r="L573" s="54"/>
      <c r="M573" s="54"/>
      <c r="N573" s="54"/>
      <c r="O573" s="54"/>
      <c r="P573" s="54"/>
      <c r="Q573" s="54"/>
      <c r="R573" s="54"/>
    </row>
    <row r="574" spans="1:18" ht="12.75" customHeight="1" x14ac:dyDescent="0.2">
      <c r="A574" s="192"/>
      <c r="B574" s="65"/>
      <c r="C574" s="193"/>
      <c r="D574" s="196"/>
      <c r="E574" s="196"/>
      <c r="F574" s="196"/>
      <c r="G574" s="197"/>
      <c r="H574" s="54"/>
      <c r="I574" s="66"/>
      <c r="J574" s="54"/>
      <c r="K574" s="54"/>
      <c r="L574" s="54"/>
      <c r="M574" s="54"/>
      <c r="N574" s="54"/>
      <c r="O574" s="54"/>
      <c r="P574" s="54"/>
      <c r="Q574" s="54"/>
      <c r="R574" s="54"/>
    </row>
    <row r="575" spans="1:18" ht="12.75" customHeight="1" x14ac:dyDescent="0.2">
      <c r="A575" s="192">
        <f>B575</f>
        <v>42650</v>
      </c>
      <c r="B575" s="64">
        <f>B573+1</f>
        <v>42650</v>
      </c>
      <c r="C575" s="193"/>
      <c r="D575" s="196"/>
      <c r="E575" s="196" t="s">
        <v>322</v>
      </c>
      <c r="F575" s="196"/>
      <c r="G575" s="197"/>
      <c r="H575" s="54"/>
      <c r="I575" s="54"/>
      <c r="J575" s="54"/>
      <c r="K575" s="54"/>
      <c r="L575" s="54"/>
      <c r="M575" s="54"/>
      <c r="N575" s="54"/>
      <c r="O575" s="54"/>
      <c r="P575" s="54"/>
      <c r="Q575" s="54"/>
      <c r="R575" s="54"/>
    </row>
    <row r="576" spans="1:18" ht="12.75" customHeight="1" x14ac:dyDescent="0.2">
      <c r="A576" s="192"/>
      <c r="B576" s="65"/>
      <c r="C576" s="193"/>
      <c r="D576" s="196"/>
      <c r="E576" s="196"/>
      <c r="F576" s="196"/>
      <c r="G576" s="197"/>
      <c r="H576" s="54"/>
      <c r="I576" s="66"/>
      <c r="J576" s="54"/>
      <c r="K576" s="54"/>
      <c r="L576" s="54"/>
      <c r="M576" s="54"/>
      <c r="N576" s="54"/>
      <c r="O576" s="54"/>
      <c r="P576" s="54"/>
      <c r="Q576" s="54"/>
      <c r="R576" s="54"/>
    </row>
    <row r="577" spans="1:18" ht="12.75" customHeight="1" x14ac:dyDescent="0.2">
      <c r="A577" s="192">
        <f>B577</f>
        <v>42651</v>
      </c>
      <c r="B577" s="64">
        <f>B575+1</f>
        <v>42651</v>
      </c>
      <c r="C577" s="193"/>
      <c r="D577" s="196"/>
      <c r="E577" s="196"/>
      <c r="F577" s="196"/>
      <c r="G577" s="197"/>
      <c r="H577" s="54"/>
      <c r="I577" s="54"/>
      <c r="J577" s="54"/>
      <c r="K577" s="54"/>
      <c r="L577" s="54"/>
      <c r="M577" s="54"/>
      <c r="N577" s="54"/>
      <c r="O577" s="54"/>
      <c r="P577" s="54"/>
      <c r="Q577" s="54"/>
      <c r="R577" s="54"/>
    </row>
    <row r="578" spans="1:18" ht="12.75" customHeight="1" x14ac:dyDescent="0.2">
      <c r="A578" s="192"/>
      <c r="B578" s="65"/>
      <c r="C578" s="193"/>
      <c r="D578" s="196"/>
      <c r="E578" s="196"/>
      <c r="F578" s="196"/>
      <c r="G578" s="197"/>
      <c r="H578" s="54"/>
      <c r="I578" s="66"/>
      <c r="J578" s="54"/>
      <c r="K578" s="54"/>
      <c r="L578" s="54"/>
      <c r="M578" s="54"/>
      <c r="N578" s="54"/>
      <c r="O578" s="54"/>
      <c r="P578" s="54"/>
      <c r="Q578" s="54"/>
      <c r="R578" s="54"/>
    </row>
    <row r="579" spans="1:18" ht="12.75" customHeight="1" x14ac:dyDescent="0.2">
      <c r="A579" s="192">
        <f>B579</f>
        <v>42652</v>
      </c>
      <c r="B579" s="64">
        <f>B577+1</f>
        <v>42652</v>
      </c>
      <c r="C579" s="193"/>
      <c r="D579" s="196"/>
      <c r="E579" s="196"/>
      <c r="F579" s="196"/>
      <c r="G579" s="197"/>
      <c r="H579" s="54"/>
      <c r="I579" s="54"/>
      <c r="J579" s="54"/>
      <c r="K579" s="54"/>
      <c r="L579" s="54"/>
      <c r="M579" s="54"/>
      <c r="N579" s="54"/>
      <c r="O579" s="54"/>
      <c r="P579" s="54"/>
      <c r="Q579" s="54"/>
      <c r="R579" s="54"/>
    </row>
    <row r="580" spans="1:18" ht="12.75" customHeight="1" x14ac:dyDescent="0.2">
      <c r="A580" s="192"/>
      <c r="B580" s="65"/>
      <c r="C580" s="193"/>
      <c r="D580" s="196"/>
      <c r="E580" s="196"/>
      <c r="F580" s="196"/>
      <c r="G580" s="197"/>
      <c r="H580" s="54"/>
      <c r="I580" s="66"/>
      <c r="J580" s="54"/>
      <c r="K580" s="54"/>
      <c r="L580" s="54"/>
      <c r="M580" s="54"/>
      <c r="N580" s="54"/>
      <c r="O580" s="54"/>
      <c r="P580" s="54"/>
      <c r="Q580" s="54"/>
      <c r="R580" s="54"/>
    </row>
    <row r="581" spans="1:18" ht="12.75" customHeight="1" x14ac:dyDescent="0.2">
      <c r="A581" s="192">
        <f>B581</f>
        <v>42653</v>
      </c>
      <c r="B581" s="64">
        <f>B579+1</f>
        <v>42653</v>
      </c>
      <c r="C581" s="193" t="s">
        <v>47</v>
      </c>
      <c r="D581" s="196"/>
      <c r="E581" s="196"/>
      <c r="F581" s="196"/>
      <c r="G581" s="197"/>
      <c r="H581" s="54"/>
      <c r="I581" s="54"/>
      <c r="J581" s="54"/>
      <c r="K581" s="54"/>
      <c r="L581" s="54"/>
      <c r="M581" s="54"/>
      <c r="N581" s="54"/>
      <c r="O581" s="54"/>
      <c r="P581" s="54"/>
      <c r="Q581" s="54"/>
      <c r="R581" s="54"/>
    </row>
    <row r="582" spans="1:18" ht="12.75" customHeight="1" x14ac:dyDescent="0.2">
      <c r="A582" s="192"/>
      <c r="B582" s="65"/>
      <c r="C582" s="193"/>
      <c r="D582" s="196"/>
      <c r="E582" s="196"/>
      <c r="F582" s="196"/>
      <c r="G582" s="197"/>
      <c r="H582" s="54"/>
      <c r="I582" s="66"/>
      <c r="J582" s="54"/>
      <c r="K582" s="54"/>
      <c r="L582" s="54"/>
      <c r="M582" s="54"/>
      <c r="N582" s="54"/>
      <c r="O582" s="54"/>
      <c r="P582" s="54"/>
      <c r="Q582" s="54"/>
      <c r="R582" s="54"/>
    </row>
    <row r="583" spans="1:18" ht="12.75" customHeight="1" x14ac:dyDescent="0.2">
      <c r="A583" s="192">
        <f>B583</f>
        <v>42654</v>
      </c>
      <c r="B583" s="64">
        <f>B581+1</f>
        <v>42654</v>
      </c>
      <c r="C583" s="193" t="s">
        <v>47</v>
      </c>
      <c r="D583" s="196"/>
      <c r="E583" s="196"/>
      <c r="F583" s="196"/>
      <c r="G583" s="197"/>
      <c r="H583" s="54"/>
      <c r="I583" s="54"/>
      <c r="J583" s="54"/>
      <c r="K583" s="54"/>
      <c r="L583" s="54"/>
      <c r="M583" s="54"/>
      <c r="N583" s="54"/>
      <c r="O583" s="54"/>
      <c r="P583" s="54"/>
      <c r="Q583" s="54"/>
      <c r="R583" s="54"/>
    </row>
    <row r="584" spans="1:18" ht="12.75" customHeight="1" x14ac:dyDescent="0.2">
      <c r="A584" s="192"/>
      <c r="B584" s="65"/>
      <c r="C584" s="193"/>
      <c r="D584" s="196"/>
      <c r="E584" s="196"/>
      <c r="F584" s="196"/>
      <c r="G584" s="197"/>
      <c r="H584" s="54"/>
      <c r="I584" s="66"/>
      <c r="J584" s="54"/>
      <c r="K584" s="54"/>
      <c r="L584" s="54"/>
      <c r="M584" s="54"/>
      <c r="N584" s="54"/>
      <c r="O584" s="54"/>
      <c r="P584" s="54"/>
      <c r="Q584" s="54"/>
      <c r="R584" s="54"/>
    </row>
    <row r="585" spans="1:18" ht="12.75" customHeight="1" x14ac:dyDescent="0.2">
      <c r="A585" s="192">
        <f>B585</f>
        <v>42655</v>
      </c>
      <c r="B585" s="64">
        <f>B583+1</f>
        <v>42655</v>
      </c>
      <c r="C585" s="193" t="s">
        <v>47</v>
      </c>
      <c r="D585" s="196"/>
      <c r="E585" s="196"/>
      <c r="F585" s="196"/>
      <c r="G585" s="197"/>
      <c r="H585" s="54"/>
      <c r="I585" s="54"/>
      <c r="J585" s="54"/>
      <c r="K585" s="54"/>
      <c r="L585" s="54"/>
      <c r="M585" s="54"/>
      <c r="N585" s="54"/>
      <c r="O585" s="54"/>
      <c r="P585" s="54"/>
      <c r="Q585" s="54"/>
      <c r="R585" s="54"/>
    </row>
    <row r="586" spans="1:18" ht="12.75" customHeight="1" x14ac:dyDescent="0.2">
      <c r="A586" s="192"/>
      <c r="B586" s="65"/>
      <c r="C586" s="193"/>
      <c r="D586" s="196"/>
      <c r="E586" s="196"/>
      <c r="F586" s="196"/>
      <c r="G586" s="197"/>
      <c r="H586" s="54"/>
      <c r="I586" s="66"/>
      <c r="J586" s="54"/>
      <c r="K586" s="54"/>
      <c r="L586" s="54"/>
      <c r="M586" s="54"/>
      <c r="N586" s="54"/>
      <c r="O586" s="54"/>
      <c r="P586" s="54"/>
      <c r="Q586" s="54"/>
      <c r="R586" s="54"/>
    </row>
    <row r="587" spans="1:18" ht="12.75" customHeight="1" x14ac:dyDescent="0.2">
      <c r="A587" s="192">
        <f>B587</f>
        <v>42656</v>
      </c>
      <c r="B587" s="64">
        <f>B585+1</f>
        <v>42656</v>
      </c>
      <c r="C587" s="193" t="s">
        <v>47</v>
      </c>
      <c r="D587" s="196"/>
      <c r="E587" s="196"/>
      <c r="F587" s="196"/>
      <c r="G587" s="197"/>
      <c r="H587" s="54"/>
      <c r="I587" s="54"/>
      <c r="J587" s="54"/>
      <c r="K587" s="54"/>
      <c r="L587" s="54"/>
      <c r="M587" s="54"/>
      <c r="N587" s="54"/>
      <c r="O587" s="54"/>
      <c r="P587" s="54"/>
      <c r="Q587" s="54"/>
      <c r="R587" s="54"/>
    </row>
    <row r="588" spans="1:18" ht="12.75" customHeight="1" x14ac:dyDescent="0.2">
      <c r="A588" s="192"/>
      <c r="B588" s="65"/>
      <c r="C588" s="193"/>
      <c r="D588" s="196"/>
      <c r="E588" s="196"/>
      <c r="F588" s="196"/>
      <c r="G588" s="197"/>
      <c r="H588" s="54"/>
      <c r="I588" s="66"/>
      <c r="J588" s="54"/>
      <c r="K588" s="54"/>
      <c r="L588" s="54"/>
      <c r="M588" s="54"/>
      <c r="N588" s="54"/>
      <c r="O588" s="54"/>
      <c r="P588" s="54"/>
      <c r="Q588" s="54"/>
      <c r="R588" s="54"/>
    </row>
    <row r="589" spans="1:18" ht="12.75" customHeight="1" x14ac:dyDescent="0.2">
      <c r="A589" s="192">
        <f>B589</f>
        <v>42657</v>
      </c>
      <c r="B589" s="64">
        <f>B587+1</f>
        <v>42657</v>
      </c>
      <c r="C589" s="193" t="s">
        <v>47</v>
      </c>
      <c r="D589" s="196"/>
      <c r="E589" s="196"/>
      <c r="F589" s="196"/>
      <c r="G589" s="197"/>
      <c r="H589" s="54"/>
      <c r="I589" s="54"/>
      <c r="J589" s="54"/>
      <c r="K589" s="54"/>
      <c r="L589" s="54"/>
      <c r="M589" s="54"/>
      <c r="N589" s="54"/>
      <c r="O589" s="54"/>
      <c r="P589" s="54"/>
      <c r="Q589" s="54"/>
      <c r="R589" s="54"/>
    </row>
    <row r="590" spans="1:18" ht="12.75" customHeight="1" x14ac:dyDescent="0.2">
      <c r="A590" s="192"/>
      <c r="B590" s="65"/>
      <c r="C590" s="193"/>
      <c r="D590" s="196"/>
      <c r="E590" s="196"/>
      <c r="F590" s="196"/>
      <c r="G590" s="197"/>
      <c r="H590" s="54"/>
      <c r="I590" s="66"/>
      <c r="J590" s="54"/>
      <c r="K590" s="54"/>
      <c r="L590" s="54"/>
      <c r="M590" s="54"/>
      <c r="N590" s="54"/>
      <c r="O590" s="54"/>
      <c r="P590" s="54"/>
      <c r="Q590" s="54"/>
      <c r="R590" s="54"/>
    </row>
    <row r="591" spans="1:18" ht="12.75" customHeight="1" x14ac:dyDescent="0.2">
      <c r="A591" s="192">
        <f>B591</f>
        <v>42658</v>
      </c>
      <c r="B591" s="64">
        <f>B589+1</f>
        <v>42658</v>
      </c>
      <c r="C591" s="193" t="s">
        <v>47</v>
      </c>
      <c r="D591" s="196"/>
      <c r="E591" s="196"/>
      <c r="F591" s="196"/>
      <c r="G591" s="197"/>
      <c r="H591" s="54"/>
      <c r="I591" s="54"/>
      <c r="J591" s="54"/>
      <c r="K591" s="54"/>
      <c r="L591" s="54"/>
      <c r="M591" s="54"/>
      <c r="N591" s="54"/>
      <c r="O591" s="54"/>
      <c r="P591" s="54"/>
      <c r="Q591" s="54"/>
      <c r="R591" s="54"/>
    </row>
    <row r="592" spans="1:18" ht="12.75" customHeight="1" x14ac:dyDescent="0.2">
      <c r="A592" s="192"/>
      <c r="B592" s="65"/>
      <c r="C592" s="193"/>
      <c r="D592" s="196"/>
      <c r="E592" s="196"/>
      <c r="F592" s="196"/>
      <c r="G592" s="197"/>
      <c r="H592" s="54"/>
      <c r="I592" s="66"/>
      <c r="J592" s="54"/>
      <c r="K592" s="54"/>
      <c r="L592" s="54"/>
      <c r="M592" s="54"/>
      <c r="N592" s="54"/>
      <c r="O592" s="54"/>
      <c r="P592" s="54"/>
      <c r="Q592" s="54"/>
      <c r="R592" s="54"/>
    </row>
    <row r="593" spans="1:18" ht="12.75" customHeight="1" x14ac:dyDescent="0.2">
      <c r="A593" s="192">
        <f>B593</f>
        <v>42659</v>
      </c>
      <c r="B593" s="64">
        <f>B591+1</f>
        <v>42659</v>
      </c>
      <c r="C593" s="193" t="s">
        <v>47</v>
      </c>
      <c r="D593" s="196"/>
      <c r="E593" s="196"/>
      <c r="F593" s="196" t="s">
        <v>279</v>
      </c>
      <c r="G593" s="197"/>
      <c r="H593" s="54"/>
      <c r="I593" s="54"/>
      <c r="J593" s="54"/>
      <c r="K593" s="54"/>
      <c r="L593" s="54"/>
      <c r="M593" s="54"/>
      <c r="N593" s="54"/>
      <c r="O593" s="54"/>
      <c r="P593" s="54"/>
      <c r="Q593" s="54"/>
      <c r="R593" s="54"/>
    </row>
    <row r="594" spans="1:18" ht="12.75" customHeight="1" x14ac:dyDescent="0.2">
      <c r="A594" s="192"/>
      <c r="B594" s="65"/>
      <c r="C594" s="193"/>
      <c r="D594" s="196"/>
      <c r="E594" s="196"/>
      <c r="F594" s="196"/>
      <c r="G594" s="197"/>
      <c r="H594" s="54"/>
      <c r="I594" s="66"/>
      <c r="J594" s="54"/>
      <c r="K594" s="54"/>
      <c r="L594" s="54"/>
      <c r="M594" s="54"/>
      <c r="N594" s="54"/>
      <c r="O594" s="54"/>
      <c r="P594" s="54"/>
      <c r="Q594" s="54"/>
      <c r="R594" s="54"/>
    </row>
    <row r="595" spans="1:18" ht="12.75" customHeight="1" x14ac:dyDescent="0.2">
      <c r="A595" s="192">
        <f>B595</f>
        <v>42660</v>
      </c>
      <c r="B595" s="64">
        <f>B593+1</f>
        <v>42660</v>
      </c>
      <c r="C595" s="193" t="s">
        <v>47</v>
      </c>
      <c r="D595" s="196"/>
      <c r="E595" s="196"/>
      <c r="F595" s="196"/>
      <c r="G595" s="197"/>
      <c r="H595" s="54"/>
      <c r="I595" s="54"/>
      <c r="J595" s="54"/>
      <c r="K595" s="54"/>
      <c r="L595" s="54"/>
      <c r="M595" s="54"/>
      <c r="N595" s="54"/>
      <c r="O595" s="54"/>
      <c r="P595" s="54"/>
      <c r="Q595" s="54"/>
      <c r="R595" s="54"/>
    </row>
    <row r="596" spans="1:18" ht="12.75" customHeight="1" x14ac:dyDescent="0.2">
      <c r="A596" s="192"/>
      <c r="B596" s="65"/>
      <c r="C596" s="193"/>
      <c r="D596" s="196"/>
      <c r="E596" s="196"/>
      <c r="F596" s="196"/>
      <c r="G596" s="197"/>
      <c r="H596" s="54"/>
      <c r="I596" s="66"/>
      <c r="J596" s="54"/>
      <c r="K596" s="54"/>
      <c r="L596" s="54"/>
      <c r="M596" s="54"/>
      <c r="N596" s="54"/>
      <c r="O596" s="54"/>
      <c r="P596" s="54"/>
      <c r="Q596" s="54"/>
      <c r="R596" s="54"/>
    </row>
    <row r="597" spans="1:18" ht="12.75" customHeight="1" x14ac:dyDescent="0.2">
      <c r="A597" s="192">
        <f>B597</f>
        <v>42661</v>
      </c>
      <c r="B597" s="64">
        <f>B595+1</f>
        <v>42661</v>
      </c>
      <c r="C597" s="193" t="s">
        <v>47</v>
      </c>
      <c r="D597" s="196"/>
      <c r="E597" s="196"/>
      <c r="F597" s="196"/>
      <c r="G597" s="197"/>
      <c r="H597" s="54"/>
      <c r="I597" s="54"/>
      <c r="J597" s="54"/>
      <c r="K597" s="54"/>
      <c r="L597" s="54"/>
      <c r="M597" s="54"/>
      <c r="N597" s="54"/>
      <c r="O597" s="54"/>
      <c r="P597" s="54"/>
      <c r="Q597" s="54"/>
      <c r="R597" s="54"/>
    </row>
    <row r="598" spans="1:18" ht="12.75" customHeight="1" x14ac:dyDescent="0.2">
      <c r="A598" s="192"/>
      <c r="B598" s="65"/>
      <c r="C598" s="193"/>
      <c r="D598" s="196"/>
      <c r="E598" s="196"/>
      <c r="F598" s="196"/>
      <c r="G598" s="197"/>
      <c r="H598" s="54"/>
      <c r="I598" s="66"/>
      <c r="J598" s="54"/>
      <c r="K598" s="54"/>
      <c r="L598" s="54"/>
      <c r="M598" s="54"/>
      <c r="N598" s="54"/>
      <c r="O598" s="54"/>
      <c r="P598" s="54"/>
      <c r="Q598" s="54"/>
      <c r="R598" s="54"/>
    </row>
    <row r="599" spans="1:18" ht="12.75" customHeight="1" x14ac:dyDescent="0.2">
      <c r="A599" s="192">
        <f>B599</f>
        <v>42662</v>
      </c>
      <c r="B599" s="64">
        <f>B597+1</f>
        <v>42662</v>
      </c>
      <c r="C599" s="193" t="s">
        <v>47</v>
      </c>
      <c r="D599" s="196"/>
      <c r="E599" s="196"/>
      <c r="F599" s="196"/>
      <c r="G599" s="197"/>
      <c r="H599" s="54"/>
      <c r="I599" s="54"/>
      <c r="J599" s="54"/>
      <c r="K599" s="54"/>
      <c r="L599" s="54"/>
      <c r="M599" s="54"/>
      <c r="N599" s="54"/>
      <c r="O599" s="54"/>
      <c r="P599" s="54"/>
      <c r="Q599" s="54"/>
      <c r="R599" s="54"/>
    </row>
    <row r="600" spans="1:18" ht="12.75" customHeight="1" x14ac:dyDescent="0.2">
      <c r="A600" s="192"/>
      <c r="B600" s="65"/>
      <c r="C600" s="193"/>
      <c r="D600" s="196"/>
      <c r="E600" s="196"/>
      <c r="F600" s="196"/>
      <c r="G600" s="197"/>
      <c r="H600" s="54"/>
      <c r="I600" s="66"/>
      <c r="J600" s="54"/>
      <c r="K600" s="54"/>
      <c r="L600" s="54"/>
      <c r="M600" s="54"/>
      <c r="N600" s="54"/>
      <c r="O600" s="54"/>
      <c r="P600" s="54"/>
      <c r="Q600" s="54"/>
      <c r="R600" s="54"/>
    </row>
    <row r="601" spans="1:18" ht="12.75" customHeight="1" x14ac:dyDescent="0.2">
      <c r="A601" s="192">
        <f>B601</f>
        <v>42663</v>
      </c>
      <c r="B601" s="64">
        <f>B599+1</f>
        <v>42663</v>
      </c>
      <c r="C601" s="193" t="s">
        <v>47</v>
      </c>
      <c r="D601" s="196"/>
      <c r="E601" s="196"/>
      <c r="F601" s="196"/>
      <c r="G601" s="197"/>
      <c r="H601" s="54"/>
      <c r="I601" s="54"/>
      <c r="J601" s="54"/>
      <c r="K601" s="54"/>
      <c r="L601" s="54"/>
      <c r="M601" s="54"/>
      <c r="N601" s="54"/>
      <c r="O601" s="54"/>
      <c r="P601" s="54"/>
      <c r="Q601" s="54"/>
      <c r="R601" s="54"/>
    </row>
    <row r="602" spans="1:18" ht="12.75" customHeight="1" x14ac:dyDescent="0.2">
      <c r="A602" s="192"/>
      <c r="B602" s="65"/>
      <c r="C602" s="193"/>
      <c r="D602" s="196"/>
      <c r="E602" s="196"/>
      <c r="F602" s="196"/>
      <c r="G602" s="197"/>
      <c r="H602" s="54"/>
      <c r="I602" s="66"/>
      <c r="J602" s="54"/>
      <c r="K602" s="54"/>
      <c r="L602" s="54"/>
      <c r="M602" s="54"/>
      <c r="N602" s="54"/>
      <c r="O602" s="54"/>
      <c r="P602" s="54"/>
      <c r="Q602" s="54"/>
      <c r="R602" s="54"/>
    </row>
    <row r="603" spans="1:18" ht="12.75" customHeight="1" x14ac:dyDescent="0.2">
      <c r="A603" s="192">
        <f>B603</f>
        <v>42664</v>
      </c>
      <c r="B603" s="64">
        <f>B601+1</f>
        <v>42664</v>
      </c>
      <c r="C603" s="193" t="s">
        <v>47</v>
      </c>
      <c r="D603" s="196"/>
      <c r="E603" s="196"/>
      <c r="F603" s="196" t="s">
        <v>341</v>
      </c>
      <c r="G603" s="197"/>
      <c r="H603" s="54"/>
      <c r="I603" s="54"/>
      <c r="J603" s="54"/>
      <c r="K603" s="54"/>
      <c r="L603" s="54"/>
      <c r="M603" s="54"/>
      <c r="N603" s="54"/>
      <c r="O603" s="54"/>
      <c r="P603" s="54"/>
      <c r="Q603" s="54"/>
      <c r="R603" s="54"/>
    </row>
    <row r="604" spans="1:18" ht="12.75" customHeight="1" x14ac:dyDescent="0.2">
      <c r="A604" s="192"/>
      <c r="B604" s="65"/>
      <c r="C604" s="193"/>
      <c r="D604" s="196"/>
      <c r="E604" s="196"/>
      <c r="F604" s="196"/>
      <c r="G604" s="197"/>
      <c r="H604" s="54"/>
      <c r="I604" s="66"/>
      <c r="J604" s="54"/>
      <c r="K604" s="54"/>
      <c r="L604" s="54"/>
      <c r="M604" s="54"/>
      <c r="N604" s="54"/>
      <c r="O604" s="54"/>
      <c r="P604" s="54"/>
      <c r="Q604" s="54"/>
      <c r="R604" s="54"/>
    </row>
    <row r="605" spans="1:18" ht="12.75" customHeight="1" x14ac:dyDescent="0.2">
      <c r="A605" s="192">
        <f>B605</f>
        <v>42665</v>
      </c>
      <c r="B605" s="64">
        <f>B603+1</f>
        <v>42665</v>
      </c>
      <c r="C605" s="193"/>
      <c r="D605" s="196"/>
      <c r="E605" s="196"/>
      <c r="F605" s="196"/>
      <c r="G605" s="197"/>
      <c r="H605" s="54"/>
      <c r="I605" s="54"/>
      <c r="J605" s="54"/>
      <c r="K605" s="54"/>
      <c r="L605" s="54"/>
      <c r="M605" s="54"/>
      <c r="N605" s="54"/>
      <c r="O605" s="54"/>
      <c r="P605" s="54"/>
      <c r="Q605" s="54"/>
      <c r="R605" s="54"/>
    </row>
    <row r="606" spans="1:18" ht="12.75" customHeight="1" x14ac:dyDescent="0.2">
      <c r="A606" s="192"/>
      <c r="B606" s="65"/>
      <c r="C606" s="193"/>
      <c r="D606" s="196"/>
      <c r="E606" s="196"/>
      <c r="F606" s="196"/>
      <c r="G606" s="197"/>
      <c r="H606" s="54"/>
      <c r="I606" s="66"/>
      <c r="J606" s="54"/>
      <c r="K606" s="54"/>
      <c r="L606" s="54"/>
      <c r="M606" s="54"/>
      <c r="N606" s="54"/>
      <c r="O606" s="54"/>
      <c r="P606" s="54"/>
      <c r="Q606" s="54"/>
      <c r="R606" s="54"/>
    </row>
    <row r="607" spans="1:18" ht="12.75" customHeight="1" x14ac:dyDescent="0.2">
      <c r="A607" s="192">
        <f>B607</f>
        <v>42666</v>
      </c>
      <c r="B607" s="64">
        <f>B605+1</f>
        <v>42666</v>
      </c>
      <c r="C607" s="193"/>
      <c r="D607" s="196"/>
      <c r="E607" s="196"/>
      <c r="F607" s="196" t="s">
        <v>280</v>
      </c>
      <c r="G607" s="197"/>
      <c r="H607" s="54"/>
      <c r="I607" s="54"/>
      <c r="J607" s="54"/>
      <c r="K607" s="54"/>
      <c r="L607" s="54"/>
      <c r="M607" s="54"/>
      <c r="N607" s="54"/>
      <c r="O607" s="54"/>
      <c r="P607" s="54"/>
      <c r="Q607" s="54"/>
      <c r="R607" s="54"/>
    </row>
    <row r="608" spans="1:18" ht="12.75" customHeight="1" x14ac:dyDescent="0.2">
      <c r="A608" s="192"/>
      <c r="B608" s="65"/>
      <c r="C608" s="193"/>
      <c r="D608" s="196"/>
      <c r="E608" s="196"/>
      <c r="F608" s="196"/>
      <c r="G608" s="197"/>
      <c r="H608" s="54"/>
      <c r="I608" s="66"/>
      <c r="J608" s="54"/>
      <c r="K608" s="54"/>
      <c r="L608" s="54"/>
      <c r="M608" s="54"/>
      <c r="N608" s="54"/>
      <c r="O608" s="54"/>
      <c r="P608" s="54"/>
      <c r="Q608" s="54"/>
      <c r="R608" s="54"/>
    </row>
    <row r="609" spans="1:18" ht="12.75" customHeight="1" x14ac:dyDescent="0.2">
      <c r="A609" s="192">
        <f>B609</f>
        <v>42667</v>
      </c>
      <c r="B609" s="64">
        <f>B607+1</f>
        <v>42667</v>
      </c>
      <c r="C609" s="193"/>
      <c r="D609" s="196"/>
      <c r="E609" s="196"/>
      <c r="F609" s="196"/>
      <c r="G609" s="197"/>
      <c r="H609" s="54"/>
      <c r="I609" s="54"/>
      <c r="J609" s="54"/>
      <c r="K609" s="54"/>
      <c r="L609" s="54"/>
      <c r="M609" s="54"/>
      <c r="N609" s="54"/>
      <c r="O609" s="54"/>
      <c r="P609" s="54"/>
      <c r="Q609" s="54"/>
      <c r="R609" s="54"/>
    </row>
    <row r="610" spans="1:18" ht="12.75" customHeight="1" x14ac:dyDescent="0.2">
      <c r="A610" s="192"/>
      <c r="B610" s="65"/>
      <c r="C610" s="193"/>
      <c r="D610" s="196"/>
      <c r="E610" s="196"/>
      <c r="F610" s="196"/>
      <c r="G610" s="197"/>
      <c r="H610" s="54"/>
      <c r="I610" s="66"/>
      <c r="J610" s="54"/>
      <c r="K610" s="54"/>
      <c r="L610" s="54"/>
      <c r="M610" s="54"/>
      <c r="N610" s="54"/>
      <c r="O610" s="54"/>
      <c r="P610" s="54"/>
      <c r="Q610" s="54"/>
      <c r="R610" s="54"/>
    </row>
    <row r="611" spans="1:18" ht="12.75" customHeight="1" x14ac:dyDescent="0.2">
      <c r="A611" s="192">
        <f>B611</f>
        <v>42668</v>
      </c>
      <c r="B611" s="64">
        <f>B609+1</f>
        <v>42668</v>
      </c>
      <c r="C611" s="193"/>
      <c r="D611" s="196"/>
      <c r="E611" s="196"/>
      <c r="F611" s="196"/>
      <c r="G611" s="197"/>
      <c r="H611" s="54"/>
      <c r="I611" s="54"/>
      <c r="J611" s="54"/>
      <c r="K611" s="54"/>
      <c r="L611" s="54"/>
      <c r="M611" s="54"/>
      <c r="N611" s="54"/>
      <c r="O611" s="54"/>
      <c r="P611" s="54"/>
      <c r="Q611" s="54"/>
      <c r="R611" s="54"/>
    </row>
    <row r="612" spans="1:18" ht="12.75" customHeight="1" x14ac:dyDescent="0.2">
      <c r="A612" s="192"/>
      <c r="B612" s="65"/>
      <c r="C612" s="193"/>
      <c r="D612" s="196"/>
      <c r="E612" s="196"/>
      <c r="F612" s="196"/>
      <c r="G612" s="197"/>
      <c r="H612" s="54"/>
      <c r="I612" s="66"/>
      <c r="J612" s="54"/>
      <c r="K612" s="54"/>
      <c r="L612" s="54"/>
      <c r="M612" s="54"/>
      <c r="N612" s="54"/>
      <c r="O612" s="54"/>
      <c r="P612" s="54"/>
      <c r="Q612" s="54"/>
      <c r="R612" s="54"/>
    </row>
    <row r="613" spans="1:18" ht="12.75" customHeight="1" x14ac:dyDescent="0.2">
      <c r="A613" s="192">
        <f>B613</f>
        <v>42669</v>
      </c>
      <c r="B613" s="64">
        <f>B611+1</f>
        <v>42669</v>
      </c>
      <c r="C613" s="193"/>
      <c r="D613" s="196"/>
      <c r="E613" s="196"/>
      <c r="F613" s="196"/>
      <c r="G613" s="197"/>
      <c r="H613" s="54"/>
      <c r="I613" s="54"/>
      <c r="J613" s="54"/>
      <c r="K613" s="54"/>
      <c r="L613" s="54"/>
      <c r="M613" s="54"/>
      <c r="N613" s="54"/>
      <c r="O613" s="54"/>
      <c r="P613" s="54"/>
      <c r="Q613" s="54"/>
      <c r="R613" s="54"/>
    </row>
    <row r="614" spans="1:18" ht="12.75" customHeight="1" x14ac:dyDescent="0.2">
      <c r="A614" s="192"/>
      <c r="B614" s="65"/>
      <c r="C614" s="193"/>
      <c r="D614" s="196"/>
      <c r="E614" s="196"/>
      <c r="F614" s="196"/>
      <c r="G614" s="197"/>
      <c r="H614" s="54"/>
      <c r="I614" s="66"/>
      <c r="J614" s="54"/>
      <c r="K614" s="54"/>
      <c r="L614" s="54"/>
      <c r="M614" s="54"/>
      <c r="N614" s="54"/>
      <c r="O614" s="54"/>
      <c r="P614" s="54"/>
      <c r="Q614" s="54"/>
      <c r="R614" s="54"/>
    </row>
    <row r="615" spans="1:18" ht="12.75" customHeight="1" x14ac:dyDescent="0.2">
      <c r="A615" s="192">
        <f>B615</f>
        <v>42670</v>
      </c>
      <c r="B615" s="64">
        <f>B613+1</f>
        <v>42670</v>
      </c>
      <c r="C615" s="193"/>
      <c r="D615" s="196"/>
      <c r="E615" s="196"/>
      <c r="F615" s="196"/>
      <c r="G615" s="197"/>
      <c r="H615" s="54"/>
      <c r="I615" s="54"/>
      <c r="J615" s="54"/>
      <c r="K615" s="54"/>
      <c r="L615" s="54"/>
      <c r="M615" s="54"/>
      <c r="N615" s="54"/>
      <c r="O615" s="54"/>
      <c r="P615" s="54"/>
      <c r="Q615" s="54"/>
      <c r="R615" s="54"/>
    </row>
    <row r="616" spans="1:18" ht="12.75" customHeight="1" x14ac:dyDescent="0.2">
      <c r="A616" s="192"/>
      <c r="B616" s="65"/>
      <c r="C616" s="193"/>
      <c r="D616" s="196"/>
      <c r="E616" s="196"/>
      <c r="F616" s="196"/>
      <c r="G616" s="197"/>
      <c r="H616" s="54"/>
      <c r="I616" s="66"/>
      <c r="J616" s="54"/>
      <c r="K616" s="54"/>
      <c r="L616" s="54"/>
      <c r="M616" s="54"/>
      <c r="N616" s="54"/>
      <c r="O616" s="54"/>
      <c r="P616" s="54"/>
      <c r="Q616" s="54"/>
      <c r="R616" s="54"/>
    </row>
    <row r="617" spans="1:18" ht="12.75" customHeight="1" x14ac:dyDescent="0.2">
      <c r="A617" s="192">
        <f>B617</f>
        <v>42671</v>
      </c>
      <c r="B617" s="64">
        <f>B615+1</f>
        <v>42671</v>
      </c>
      <c r="C617" s="193"/>
      <c r="D617" s="196"/>
      <c r="E617" s="196" t="s">
        <v>322</v>
      </c>
      <c r="F617" s="196"/>
      <c r="G617" s="197"/>
      <c r="H617" s="54"/>
      <c r="I617" s="54"/>
      <c r="J617" s="54"/>
      <c r="K617" s="54"/>
      <c r="L617" s="54"/>
      <c r="M617" s="54"/>
      <c r="N617" s="54"/>
      <c r="O617" s="54"/>
      <c r="P617" s="54"/>
      <c r="Q617" s="54"/>
      <c r="R617" s="54"/>
    </row>
    <row r="618" spans="1:18" ht="12.75" customHeight="1" x14ac:dyDescent="0.2">
      <c r="A618" s="192"/>
      <c r="B618" s="65"/>
      <c r="C618" s="193"/>
      <c r="D618" s="196"/>
      <c r="E618" s="196"/>
      <c r="F618" s="196"/>
      <c r="G618" s="197"/>
      <c r="H618" s="54"/>
      <c r="I618" s="66"/>
      <c r="J618" s="54"/>
      <c r="K618" s="54"/>
      <c r="L618" s="54"/>
      <c r="M618" s="54"/>
      <c r="N618" s="54"/>
      <c r="O618" s="54"/>
      <c r="P618" s="54"/>
      <c r="Q618" s="54"/>
      <c r="R618" s="54"/>
    </row>
    <row r="619" spans="1:18" ht="12.75" customHeight="1" x14ac:dyDescent="0.2">
      <c r="A619" s="192">
        <f>B619</f>
        <v>42672</v>
      </c>
      <c r="B619" s="64">
        <f>B617+1</f>
        <v>42672</v>
      </c>
      <c r="C619" s="193"/>
      <c r="D619" s="196"/>
      <c r="E619" s="196"/>
      <c r="F619" s="196"/>
      <c r="G619" s="197"/>
      <c r="H619" s="54"/>
      <c r="I619" s="54"/>
      <c r="J619" s="54"/>
      <c r="K619" s="54"/>
      <c r="L619" s="54"/>
      <c r="M619" s="54"/>
      <c r="N619" s="54"/>
      <c r="O619" s="54"/>
      <c r="P619" s="54"/>
      <c r="Q619" s="54"/>
      <c r="R619" s="54"/>
    </row>
    <row r="620" spans="1:18" ht="12.75" customHeight="1" x14ac:dyDescent="0.2">
      <c r="A620" s="192"/>
      <c r="B620" s="65"/>
      <c r="C620" s="193"/>
      <c r="D620" s="196"/>
      <c r="E620" s="196"/>
      <c r="F620" s="196"/>
      <c r="G620" s="197"/>
      <c r="H620" s="54"/>
      <c r="I620" s="66"/>
      <c r="J620" s="54"/>
      <c r="K620" s="54"/>
      <c r="L620" s="54"/>
      <c r="M620" s="54"/>
      <c r="N620" s="54"/>
      <c r="O620" s="54"/>
      <c r="P620" s="54"/>
      <c r="Q620" s="54"/>
      <c r="R620" s="54"/>
    </row>
    <row r="621" spans="1:18" ht="12.75" customHeight="1" x14ac:dyDescent="0.2">
      <c r="A621" s="192">
        <f>B621</f>
        <v>42673</v>
      </c>
      <c r="B621" s="64">
        <f>B619+1</f>
        <v>42673</v>
      </c>
      <c r="C621" s="193"/>
      <c r="D621" s="196"/>
      <c r="E621" s="196"/>
      <c r="F621" s="196"/>
      <c r="G621" s="197"/>
      <c r="H621" s="54"/>
      <c r="I621" s="54"/>
      <c r="J621" s="54"/>
      <c r="K621" s="54"/>
      <c r="L621" s="54"/>
      <c r="M621" s="54"/>
      <c r="N621" s="54"/>
      <c r="O621" s="54"/>
      <c r="P621" s="54"/>
      <c r="Q621" s="54"/>
      <c r="R621" s="54"/>
    </row>
    <row r="622" spans="1:18" ht="12.75" customHeight="1" x14ac:dyDescent="0.2">
      <c r="A622" s="192"/>
      <c r="B622" s="65"/>
      <c r="C622" s="193"/>
      <c r="D622" s="196"/>
      <c r="E622" s="196"/>
      <c r="F622" s="196"/>
      <c r="G622" s="197"/>
      <c r="H622" s="54"/>
      <c r="I622" s="66"/>
      <c r="J622" s="54"/>
      <c r="K622" s="54"/>
      <c r="L622" s="54"/>
      <c r="M622" s="54"/>
      <c r="N622" s="54"/>
      <c r="O622" s="54"/>
      <c r="P622" s="54"/>
      <c r="Q622" s="54"/>
      <c r="R622" s="54"/>
    </row>
    <row r="623" spans="1:18" ht="12.75" customHeight="1" x14ac:dyDescent="0.2">
      <c r="A623" s="192">
        <f>B623</f>
        <v>42674</v>
      </c>
      <c r="B623" s="64">
        <f>B621+1</f>
        <v>42674</v>
      </c>
      <c r="C623" s="193"/>
      <c r="D623" s="196"/>
      <c r="E623" s="196"/>
      <c r="F623" s="196"/>
      <c r="G623" s="197"/>
      <c r="H623" s="54"/>
      <c r="I623" s="54"/>
      <c r="J623" s="54"/>
      <c r="K623" s="54"/>
      <c r="L623" s="54"/>
      <c r="M623" s="54"/>
      <c r="N623" s="54"/>
      <c r="O623" s="54"/>
      <c r="P623" s="54"/>
      <c r="Q623" s="54"/>
      <c r="R623" s="54"/>
    </row>
    <row r="624" spans="1:18" ht="12.75" customHeight="1" x14ac:dyDescent="0.2">
      <c r="A624" s="192"/>
      <c r="B624" s="65"/>
      <c r="C624" s="193"/>
      <c r="D624" s="196"/>
      <c r="E624" s="196"/>
      <c r="F624" s="196"/>
      <c r="G624" s="197"/>
      <c r="H624" s="54"/>
      <c r="I624" s="66"/>
      <c r="J624" s="54"/>
      <c r="K624" s="54"/>
      <c r="L624" s="54"/>
      <c r="M624" s="54"/>
      <c r="N624" s="54"/>
      <c r="O624" s="54"/>
      <c r="P624" s="54"/>
      <c r="Q624" s="54"/>
      <c r="R624" s="54"/>
    </row>
    <row r="625" spans="1:18" ht="12.75" customHeight="1" x14ac:dyDescent="0.2">
      <c r="A625" s="192">
        <f>B625</f>
        <v>42675</v>
      </c>
      <c r="B625" s="64">
        <f>B623+1</f>
        <v>42675</v>
      </c>
      <c r="C625" s="193"/>
      <c r="D625" s="196"/>
      <c r="E625" s="196"/>
      <c r="F625" s="196"/>
      <c r="G625" s="197"/>
      <c r="H625" s="54"/>
      <c r="I625" s="54"/>
      <c r="J625" s="54"/>
      <c r="K625" s="54"/>
      <c r="L625" s="54"/>
      <c r="M625" s="54"/>
      <c r="N625" s="54"/>
      <c r="O625" s="54"/>
      <c r="P625" s="54"/>
      <c r="Q625" s="54"/>
      <c r="R625" s="54"/>
    </row>
    <row r="626" spans="1:18" ht="12.75" customHeight="1" x14ac:dyDescent="0.2">
      <c r="A626" s="192"/>
      <c r="B626" s="65" t="s">
        <v>50</v>
      </c>
      <c r="C626" s="193"/>
      <c r="D626" s="196"/>
      <c r="E626" s="196"/>
      <c r="F626" s="196"/>
      <c r="G626" s="197"/>
      <c r="H626" s="54"/>
      <c r="I626" s="66"/>
      <c r="J626" s="54"/>
      <c r="K626" s="54"/>
      <c r="L626" s="54"/>
      <c r="M626" s="54"/>
      <c r="N626" s="54"/>
      <c r="O626" s="54"/>
      <c r="P626" s="54"/>
      <c r="Q626" s="54"/>
      <c r="R626" s="54"/>
    </row>
    <row r="627" spans="1:18" ht="12.75" customHeight="1" x14ac:dyDescent="0.2">
      <c r="A627" s="192">
        <f>B627</f>
        <v>42676</v>
      </c>
      <c r="B627" s="64">
        <f>B625+1</f>
        <v>42676</v>
      </c>
      <c r="C627" s="193"/>
      <c r="D627" s="196"/>
      <c r="E627" s="196"/>
      <c r="F627" s="196" t="s">
        <v>277</v>
      </c>
      <c r="G627" s="197"/>
      <c r="H627" s="54"/>
      <c r="I627" s="54"/>
      <c r="J627" s="54"/>
      <c r="K627" s="54"/>
      <c r="L627" s="54"/>
      <c r="M627" s="54"/>
      <c r="N627" s="54"/>
      <c r="O627" s="54"/>
      <c r="P627" s="54"/>
      <c r="Q627" s="54"/>
      <c r="R627" s="54"/>
    </row>
    <row r="628" spans="1:18" ht="12.75" customHeight="1" x14ac:dyDescent="0.2">
      <c r="A628" s="192"/>
      <c r="B628" s="65"/>
      <c r="C628" s="193"/>
      <c r="D628" s="196"/>
      <c r="E628" s="196"/>
      <c r="F628" s="196"/>
      <c r="G628" s="197"/>
      <c r="H628" s="54"/>
      <c r="I628" s="66"/>
      <c r="J628" s="54"/>
      <c r="K628" s="54"/>
      <c r="L628" s="54"/>
      <c r="M628" s="54"/>
      <c r="N628" s="54"/>
      <c r="O628" s="54"/>
      <c r="P628" s="54"/>
      <c r="Q628" s="54"/>
      <c r="R628" s="54"/>
    </row>
    <row r="629" spans="1:18" ht="12.75" customHeight="1" x14ac:dyDescent="0.2">
      <c r="A629" s="192">
        <f>B629</f>
        <v>42677</v>
      </c>
      <c r="B629" s="64">
        <f>B627+1</f>
        <v>42677</v>
      </c>
      <c r="C629" s="193"/>
      <c r="D629" s="196"/>
      <c r="E629" s="196"/>
      <c r="F629" s="196"/>
      <c r="G629" s="197"/>
      <c r="H629" s="54"/>
      <c r="I629" s="54"/>
      <c r="J629" s="54"/>
      <c r="K629" s="54"/>
      <c r="L629" s="54"/>
      <c r="M629" s="54"/>
      <c r="N629" s="54"/>
      <c r="O629" s="54"/>
      <c r="P629" s="54"/>
      <c r="Q629" s="54"/>
      <c r="R629" s="54"/>
    </row>
    <row r="630" spans="1:18" ht="12.75" customHeight="1" x14ac:dyDescent="0.2">
      <c r="A630" s="192"/>
      <c r="B630" s="65"/>
      <c r="C630" s="193"/>
      <c r="D630" s="196"/>
      <c r="E630" s="196"/>
      <c r="F630" s="196"/>
      <c r="G630" s="197"/>
      <c r="H630" s="54"/>
      <c r="I630" s="66"/>
      <c r="J630" s="54"/>
      <c r="K630" s="54"/>
      <c r="L630" s="54"/>
      <c r="M630" s="54"/>
      <c r="N630" s="54"/>
      <c r="O630" s="54"/>
      <c r="P630" s="54"/>
      <c r="Q630" s="54"/>
      <c r="R630" s="54"/>
    </row>
    <row r="631" spans="1:18" ht="12.75" customHeight="1" x14ac:dyDescent="0.2">
      <c r="A631" s="192">
        <f>B631</f>
        <v>42678</v>
      </c>
      <c r="B631" s="64">
        <f>B629+1</f>
        <v>42678</v>
      </c>
      <c r="C631" s="193"/>
      <c r="D631" s="196"/>
      <c r="E631" s="196" t="s">
        <v>322</v>
      </c>
      <c r="F631" s="196"/>
      <c r="G631" s="197"/>
      <c r="H631" s="54"/>
      <c r="I631" s="54"/>
      <c r="J631" s="54"/>
      <c r="K631" s="54"/>
      <c r="L631" s="54"/>
      <c r="M631" s="54"/>
      <c r="N631" s="54"/>
      <c r="O631" s="54"/>
      <c r="P631" s="54"/>
      <c r="Q631" s="54"/>
      <c r="R631" s="54"/>
    </row>
    <row r="632" spans="1:18" ht="12.75" customHeight="1" x14ac:dyDescent="0.2">
      <c r="A632" s="192"/>
      <c r="B632" s="65"/>
      <c r="C632" s="193"/>
      <c r="D632" s="196"/>
      <c r="E632" s="196"/>
      <c r="F632" s="196"/>
      <c r="G632" s="197"/>
      <c r="H632" s="54"/>
      <c r="I632" s="66"/>
      <c r="J632" s="54"/>
      <c r="K632" s="54"/>
      <c r="L632" s="54"/>
      <c r="M632" s="54"/>
      <c r="N632" s="54"/>
      <c r="O632" s="54"/>
      <c r="P632" s="54"/>
      <c r="Q632" s="54"/>
      <c r="R632" s="54"/>
    </row>
    <row r="633" spans="1:18" ht="12.75" customHeight="1" x14ac:dyDescent="0.2">
      <c r="A633" s="192">
        <f>B633</f>
        <v>42679</v>
      </c>
      <c r="B633" s="64">
        <f>B631+1</f>
        <v>42679</v>
      </c>
      <c r="C633" s="193"/>
      <c r="D633" s="196"/>
      <c r="E633" s="196"/>
      <c r="F633" s="196"/>
      <c r="G633" s="197"/>
      <c r="H633" s="54"/>
      <c r="I633" s="54"/>
      <c r="J633" s="54"/>
      <c r="K633" s="54"/>
      <c r="L633" s="54"/>
      <c r="M633" s="54"/>
      <c r="N633" s="54"/>
      <c r="O633" s="54"/>
      <c r="P633" s="54"/>
      <c r="Q633" s="54"/>
      <c r="R633" s="54"/>
    </row>
    <row r="634" spans="1:18" ht="12.75" customHeight="1" x14ac:dyDescent="0.2">
      <c r="A634" s="192"/>
      <c r="B634" s="65"/>
      <c r="C634" s="193"/>
      <c r="D634" s="196"/>
      <c r="E634" s="196"/>
      <c r="F634" s="196"/>
      <c r="G634" s="197"/>
      <c r="H634" s="54"/>
      <c r="I634" s="66"/>
      <c r="J634" s="54"/>
      <c r="K634" s="54"/>
      <c r="L634" s="54"/>
      <c r="M634" s="54"/>
      <c r="N634" s="54"/>
      <c r="O634" s="54"/>
      <c r="P634" s="54"/>
      <c r="Q634" s="54"/>
      <c r="R634" s="54"/>
    </row>
    <row r="635" spans="1:18" ht="12.75" customHeight="1" x14ac:dyDescent="0.2">
      <c r="A635" s="192">
        <f>B635</f>
        <v>42680</v>
      </c>
      <c r="B635" s="64">
        <f>B633+1</f>
        <v>42680</v>
      </c>
      <c r="C635" s="193"/>
      <c r="D635" s="196"/>
      <c r="E635" s="196"/>
      <c r="F635" s="196" t="s">
        <v>281</v>
      </c>
      <c r="G635" s="197"/>
      <c r="H635" s="54"/>
      <c r="I635" s="54"/>
      <c r="J635" s="54"/>
      <c r="K635" s="54"/>
      <c r="L635" s="54"/>
      <c r="M635" s="54"/>
      <c r="N635" s="54"/>
      <c r="O635" s="54"/>
      <c r="P635" s="54"/>
      <c r="Q635" s="54"/>
      <c r="R635" s="54"/>
    </row>
    <row r="636" spans="1:18" ht="12.75" customHeight="1" x14ac:dyDescent="0.2">
      <c r="A636" s="192"/>
      <c r="B636" s="65"/>
      <c r="C636" s="193"/>
      <c r="D636" s="196"/>
      <c r="E636" s="196"/>
      <c r="F636" s="196"/>
      <c r="G636" s="197"/>
      <c r="H636" s="54"/>
      <c r="I636" s="66"/>
      <c r="J636" s="54"/>
      <c r="K636" s="54"/>
      <c r="L636" s="54"/>
      <c r="M636" s="54"/>
      <c r="N636" s="54"/>
      <c r="O636" s="54"/>
      <c r="P636" s="54"/>
      <c r="Q636" s="54"/>
      <c r="R636" s="54"/>
    </row>
    <row r="637" spans="1:18" ht="12.75" customHeight="1" x14ac:dyDescent="0.2">
      <c r="A637" s="192">
        <f>B637</f>
        <v>42681</v>
      </c>
      <c r="B637" s="64">
        <f>B635+1</f>
        <v>42681</v>
      </c>
      <c r="C637" s="193"/>
      <c r="D637" s="196"/>
      <c r="E637" s="196"/>
      <c r="F637" s="196"/>
      <c r="G637" s="197"/>
      <c r="H637" s="54"/>
      <c r="I637" s="54"/>
      <c r="J637" s="54"/>
      <c r="K637" s="54"/>
      <c r="L637" s="54"/>
      <c r="M637" s="54"/>
      <c r="N637" s="54"/>
      <c r="O637" s="54"/>
      <c r="P637" s="54"/>
      <c r="Q637" s="54"/>
      <c r="R637" s="54"/>
    </row>
    <row r="638" spans="1:18" ht="12.75" customHeight="1" x14ac:dyDescent="0.2">
      <c r="A638" s="192"/>
      <c r="B638" s="65"/>
      <c r="C638" s="193"/>
      <c r="D638" s="196"/>
      <c r="E638" s="196"/>
      <c r="F638" s="196"/>
      <c r="G638" s="197"/>
      <c r="H638" s="54"/>
      <c r="I638" s="66"/>
      <c r="J638" s="54"/>
      <c r="K638" s="54"/>
      <c r="L638" s="54"/>
      <c r="M638" s="54"/>
      <c r="N638" s="54"/>
      <c r="O638" s="54"/>
      <c r="P638" s="54"/>
      <c r="Q638" s="54"/>
      <c r="R638" s="54"/>
    </row>
    <row r="639" spans="1:18" ht="12.75" customHeight="1" x14ac:dyDescent="0.2">
      <c r="A639" s="192">
        <f>B639</f>
        <v>42682</v>
      </c>
      <c r="B639" s="64">
        <f>B637+1</f>
        <v>42682</v>
      </c>
      <c r="C639" s="193"/>
      <c r="D639" s="196"/>
      <c r="E639" s="196"/>
      <c r="F639" s="196"/>
      <c r="G639" s="197"/>
      <c r="H639" s="54"/>
      <c r="I639" s="54"/>
      <c r="J639" s="54"/>
      <c r="K639" s="54"/>
      <c r="L639" s="54"/>
      <c r="M639" s="54"/>
      <c r="N639" s="54"/>
      <c r="O639" s="54"/>
      <c r="P639" s="54"/>
      <c r="Q639" s="54"/>
      <c r="R639" s="54"/>
    </row>
    <row r="640" spans="1:18" ht="12.75" customHeight="1" x14ac:dyDescent="0.2">
      <c r="A640" s="192"/>
      <c r="B640" s="65"/>
      <c r="C640" s="193"/>
      <c r="D640" s="196"/>
      <c r="E640" s="196"/>
      <c r="F640" s="196"/>
      <c r="G640" s="197"/>
      <c r="H640" s="54"/>
      <c r="I640" s="66"/>
      <c r="J640" s="54"/>
      <c r="K640" s="54"/>
      <c r="L640" s="54"/>
      <c r="M640" s="54"/>
      <c r="N640" s="54"/>
      <c r="O640" s="54"/>
      <c r="P640" s="54"/>
      <c r="Q640" s="54"/>
      <c r="R640" s="54"/>
    </row>
    <row r="641" spans="1:18" ht="12.75" customHeight="1" x14ac:dyDescent="0.2">
      <c r="A641" s="192">
        <f>B641</f>
        <v>42683</v>
      </c>
      <c r="B641" s="64">
        <f>B639+1</f>
        <v>42683</v>
      </c>
      <c r="C641" s="193"/>
      <c r="D641" s="196"/>
      <c r="E641" s="196"/>
      <c r="F641" s="196"/>
      <c r="G641" s="197"/>
      <c r="H641" s="54"/>
      <c r="I641" s="54"/>
      <c r="J641" s="54"/>
      <c r="K641" s="54"/>
      <c r="L641" s="54"/>
      <c r="M641" s="54"/>
      <c r="N641" s="54"/>
      <c r="O641" s="54"/>
      <c r="P641" s="54"/>
      <c r="Q641" s="54"/>
      <c r="R641" s="54"/>
    </row>
    <row r="642" spans="1:18" ht="12.75" customHeight="1" x14ac:dyDescent="0.2">
      <c r="A642" s="192"/>
      <c r="B642" s="65"/>
      <c r="C642" s="193"/>
      <c r="D642" s="196"/>
      <c r="E642" s="196"/>
      <c r="F642" s="196"/>
      <c r="G642" s="197"/>
      <c r="H642" s="54"/>
      <c r="I642" s="66"/>
      <c r="J642" s="54"/>
      <c r="K642" s="54"/>
      <c r="L642" s="54"/>
      <c r="M642" s="54"/>
      <c r="N642" s="54"/>
      <c r="O642" s="54"/>
      <c r="P642" s="54"/>
      <c r="Q642" s="54"/>
      <c r="R642" s="54"/>
    </row>
    <row r="643" spans="1:18" ht="12.75" customHeight="1" x14ac:dyDescent="0.2">
      <c r="A643" s="192">
        <f>B643</f>
        <v>42684</v>
      </c>
      <c r="B643" s="64">
        <f>B641+1</f>
        <v>42684</v>
      </c>
      <c r="C643" s="193"/>
      <c r="D643" s="196"/>
      <c r="E643" s="196"/>
      <c r="F643" s="196"/>
      <c r="G643" s="197"/>
      <c r="H643" s="54"/>
      <c r="I643" s="54"/>
      <c r="J643" s="54"/>
      <c r="K643" s="54"/>
      <c r="L643" s="54"/>
      <c r="M643" s="54"/>
      <c r="N643" s="54"/>
      <c r="O643" s="54"/>
      <c r="P643" s="54"/>
      <c r="Q643" s="54"/>
      <c r="R643" s="54"/>
    </row>
    <row r="644" spans="1:18" ht="12.75" customHeight="1" x14ac:dyDescent="0.2">
      <c r="A644" s="192"/>
      <c r="B644" s="65"/>
      <c r="C644" s="193"/>
      <c r="D644" s="196"/>
      <c r="E644" s="196"/>
      <c r="F644" s="196"/>
      <c r="G644" s="197"/>
      <c r="H644" s="54"/>
      <c r="I644" s="66"/>
      <c r="J644" s="54"/>
      <c r="K644" s="54"/>
      <c r="L644" s="54"/>
      <c r="M644" s="54"/>
      <c r="N644" s="54"/>
      <c r="O644" s="54"/>
      <c r="P644" s="54"/>
      <c r="Q644" s="54"/>
      <c r="R644" s="54"/>
    </row>
    <row r="645" spans="1:18" ht="12.75" customHeight="1" x14ac:dyDescent="0.2">
      <c r="A645" s="192">
        <f>B645</f>
        <v>42685</v>
      </c>
      <c r="B645" s="64">
        <f>B643+1</f>
        <v>42685</v>
      </c>
      <c r="C645" s="193"/>
      <c r="D645" s="196"/>
      <c r="E645" s="196" t="s">
        <v>322</v>
      </c>
      <c r="F645" s="196" t="s">
        <v>286</v>
      </c>
      <c r="G645" s="197"/>
      <c r="H645" s="54"/>
      <c r="I645" s="54"/>
      <c r="J645" s="54"/>
      <c r="K645" s="54"/>
      <c r="L645" s="54"/>
      <c r="M645" s="54"/>
      <c r="N645" s="54"/>
      <c r="O645" s="54"/>
      <c r="P645" s="54"/>
      <c r="Q645" s="54"/>
      <c r="R645" s="54"/>
    </row>
    <row r="646" spans="1:18" ht="12.75" customHeight="1" x14ac:dyDescent="0.2">
      <c r="A646" s="192"/>
      <c r="B646" s="65"/>
      <c r="C646" s="193"/>
      <c r="D646" s="196"/>
      <c r="E646" s="196"/>
      <c r="F646" s="196"/>
      <c r="G646" s="197"/>
      <c r="H646" s="54"/>
      <c r="I646" s="66"/>
      <c r="J646" s="54"/>
      <c r="K646" s="54"/>
      <c r="L646" s="54"/>
      <c r="M646" s="54"/>
      <c r="N646" s="54"/>
      <c r="O646" s="54"/>
      <c r="P646" s="54"/>
      <c r="Q646" s="54"/>
      <c r="R646" s="54"/>
    </row>
    <row r="647" spans="1:18" ht="12.75" customHeight="1" x14ac:dyDescent="0.2">
      <c r="A647" s="192">
        <f>B647</f>
        <v>42686</v>
      </c>
      <c r="B647" s="64">
        <f>B645+1</f>
        <v>42686</v>
      </c>
      <c r="C647" s="193"/>
      <c r="D647" s="196"/>
      <c r="E647" s="196"/>
      <c r="F647" s="196"/>
      <c r="G647" s="197"/>
      <c r="H647" s="54"/>
      <c r="I647" s="54"/>
      <c r="J647" s="54"/>
      <c r="K647" s="54"/>
      <c r="L647" s="54"/>
      <c r="M647" s="54"/>
      <c r="N647" s="54"/>
      <c r="O647" s="54"/>
      <c r="P647" s="54"/>
      <c r="Q647" s="54"/>
      <c r="R647" s="54"/>
    </row>
    <row r="648" spans="1:18" ht="12.75" customHeight="1" x14ac:dyDescent="0.2">
      <c r="A648" s="192"/>
      <c r="B648" s="65"/>
      <c r="C648" s="193"/>
      <c r="D648" s="196"/>
      <c r="E648" s="196"/>
      <c r="F648" s="196"/>
      <c r="G648" s="197"/>
      <c r="H648" s="54"/>
      <c r="I648" s="66"/>
      <c r="J648" s="54"/>
      <c r="K648" s="54"/>
      <c r="L648" s="54"/>
      <c r="M648" s="54"/>
      <c r="N648" s="54"/>
      <c r="O648" s="54"/>
      <c r="P648" s="54"/>
      <c r="Q648" s="54"/>
      <c r="R648" s="54"/>
    </row>
    <row r="649" spans="1:18" ht="12.75" customHeight="1" x14ac:dyDescent="0.2">
      <c r="A649" s="192">
        <f>B649</f>
        <v>42687</v>
      </c>
      <c r="B649" s="64">
        <f>B647+1</f>
        <v>42687</v>
      </c>
      <c r="C649" s="193" t="s">
        <v>342</v>
      </c>
      <c r="D649" s="196" t="s">
        <v>343</v>
      </c>
      <c r="E649" s="196"/>
      <c r="F649" s="196"/>
      <c r="G649" s="197"/>
      <c r="H649" s="54"/>
      <c r="I649" s="54"/>
      <c r="J649" s="54"/>
      <c r="K649" s="54"/>
      <c r="L649" s="54"/>
      <c r="M649" s="54"/>
      <c r="N649" s="54"/>
      <c r="O649" s="54"/>
      <c r="P649" s="54"/>
      <c r="Q649" s="54"/>
      <c r="R649" s="54"/>
    </row>
    <row r="650" spans="1:18" ht="12.75" customHeight="1" x14ac:dyDescent="0.2">
      <c r="A650" s="192"/>
      <c r="B650" s="65"/>
      <c r="C650" s="193"/>
      <c r="D650" s="196"/>
      <c r="E650" s="196"/>
      <c r="F650" s="196"/>
      <c r="G650" s="197"/>
      <c r="H650" s="54"/>
      <c r="I650" s="66"/>
      <c r="J650" s="54"/>
      <c r="K650" s="54"/>
      <c r="L650" s="54"/>
      <c r="M650" s="54"/>
      <c r="N650" s="54"/>
      <c r="O650" s="54"/>
      <c r="P650" s="54"/>
      <c r="Q650" s="54"/>
      <c r="R650" s="54"/>
    </row>
    <row r="651" spans="1:18" ht="12.75" customHeight="1" x14ac:dyDescent="0.2">
      <c r="A651" s="192">
        <f>B651</f>
        <v>42688</v>
      </c>
      <c r="B651" s="64">
        <f>B649+1</f>
        <v>42688</v>
      </c>
      <c r="C651" s="193"/>
      <c r="D651" s="196"/>
      <c r="E651" s="196"/>
      <c r="F651" s="196"/>
      <c r="G651" s="197"/>
      <c r="H651" s="54"/>
      <c r="I651" s="54"/>
      <c r="J651" s="54"/>
      <c r="K651" s="54"/>
      <c r="L651" s="54"/>
      <c r="M651" s="54"/>
      <c r="N651" s="54"/>
      <c r="O651" s="54"/>
      <c r="P651" s="54"/>
      <c r="Q651" s="54"/>
      <c r="R651" s="54"/>
    </row>
    <row r="652" spans="1:18" ht="12.75" customHeight="1" x14ac:dyDescent="0.2">
      <c r="A652" s="192"/>
      <c r="B652" s="65"/>
      <c r="C652" s="193"/>
      <c r="D652" s="196"/>
      <c r="E652" s="196"/>
      <c r="F652" s="196"/>
      <c r="G652" s="197"/>
      <c r="H652" s="54"/>
      <c r="I652" s="66"/>
      <c r="J652" s="54"/>
      <c r="K652" s="54"/>
      <c r="L652" s="54"/>
      <c r="M652" s="54"/>
      <c r="N652" s="54"/>
      <c r="O652" s="54"/>
      <c r="P652" s="54"/>
      <c r="Q652" s="54"/>
      <c r="R652" s="54"/>
    </row>
    <row r="653" spans="1:18" ht="12.75" customHeight="1" x14ac:dyDescent="0.2">
      <c r="A653" s="192">
        <f>B653</f>
        <v>42689</v>
      </c>
      <c r="B653" s="64">
        <f>B651+1</f>
        <v>42689</v>
      </c>
      <c r="C653" s="193"/>
      <c r="D653" s="196"/>
      <c r="E653" s="196"/>
      <c r="F653" s="196"/>
      <c r="G653" s="197"/>
      <c r="H653" s="54"/>
      <c r="I653" s="54"/>
      <c r="J653" s="54"/>
      <c r="K653" s="54"/>
      <c r="L653" s="54"/>
      <c r="M653" s="54"/>
      <c r="N653" s="54"/>
      <c r="O653" s="54"/>
      <c r="P653" s="54"/>
      <c r="Q653" s="54"/>
      <c r="R653" s="54"/>
    </row>
    <row r="654" spans="1:18" ht="12.75" customHeight="1" x14ac:dyDescent="0.2">
      <c r="A654" s="192"/>
      <c r="B654" s="65"/>
      <c r="C654" s="193"/>
      <c r="D654" s="196"/>
      <c r="E654" s="196"/>
      <c r="F654" s="196"/>
      <c r="G654" s="197"/>
      <c r="H654" s="54"/>
      <c r="I654" s="66"/>
      <c r="J654" s="54"/>
      <c r="K654" s="54"/>
      <c r="L654" s="54"/>
      <c r="M654" s="54"/>
      <c r="N654" s="54"/>
      <c r="O654" s="54"/>
      <c r="P654" s="54"/>
      <c r="Q654" s="54"/>
      <c r="R654" s="54"/>
    </row>
    <row r="655" spans="1:18" ht="12.75" customHeight="1" x14ac:dyDescent="0.2">
      <c r="A655" s="192">
        <f>B655</f>
        <v>42690</v>
      </c>
      <c r="B655" s="64">
        <f>B653+1</f>
        <v>42690</v>
      </c>
      <c r="C655" s="193"/>
      <c r="D655" s="196"/>
      <c r="E655" s="196"/>
      <c r="F655" s="196"/>
      <c r="G655" s="197"/>
      <c r="H655" s="54"/>
      <c r="I655" s="54"/>
      <c r="J655" s="54"/>
      <c r="K655" s="54"/>
      <c r="L655" s="54"/>
      <c r="M655" s="54"/>
      <c r="N655" s="54"/>
      <c r="O655" s="54"/>
      <c r="P655" s="54"/>
      <c r="Q655" s="54"/>
      <c r="R655" s="54"/>
    </row>
    <row r="656" spans="1:18" ht="12.75" customHeight="1" x14ac:dyDescent="0.2">
      <c r="A656" s="192"/>
      <c r="B656" s="65"/>
      <c r="C656" s="193"/>
      <c r="D656" s="196"/>
      <c r="E656" s="196"/>
      <c r="F656" s="196"/>
      <c r="G656" s="197"/>
      <c r="H656" s="54"/>
      <c r="I656" s="66"/>
      <c r="J656" s="54"/>
      <c r="K656" s="54"/>
      <c r="L656" s="54"/>
      <c r="M656" s="54"/>
      <c r="N656" s="54"/>
      <c r="O656" s="54"/>
      <c r="P656" s="54"/>
      <c r="Q656" s="54"/>
      <c r="R656" s="54"/>
    </row>
    <row r="657" spans="1:18" ht="12.75" customHeight="1" x14ac:dyDescent="0.2">
      <c r="A657" s="192">
        <f>B657</f>
        <v>42691</v>
      </c>
      <c r="B657" s="64">
        <f>B655+1</f>
        <v>42691</v>
      </c>
      <c r="C657" s="193"/>
      <c r="D657" s="196"/>
      <c r="E657" s="196"/>
      <c r="F657" s="196"/>
      <c r="G657" s="197"/>
      <c r="H657" s="54"/>
      <c r="I657" s="54"/>
      <c r="J657" s="54"/>
      <c r="K657" s="54"/>
      <c r="L657" s="54"/>
      <c r="M657" s="54"/>
      <c r="N657" s="54"/>
      <c r="O657" s="54"/>
      <c r="P657" s="54"/>
      <c r="Q657" s="54"/>
      <c r="R657" s="54"/>
    </row>
    <row r="658" spans="1:18" ht="12.75" customHeight="1" x14ac:dyDescent="0.2">
      <c r="A658" s="192"/>
      <c r="B658" s="65"/>
      <c r="C658" s="193"/>
      <c r="D658" s="196"/>
      <c r="E658" s="196"/>
      <c r="F658" s="196"/>
      <c r="G658" s="197"/>
      <c r="H658" s="54"/>
      <c r="I658" s="66"/>
      <c r="J658" s="54"/>
      <c r="K658" s="54"/>
      <c r="L658" s="54"/>
      <c r="M658" s="54"/>
      <c r="N658" s="54"/>
      <c r="O658" s="54"/>
      <c r="P658" s="54"/>
      <c r="Q658" s="54"/>
      <c r="R658" s="54"/>
    </row>
    <row r="659" spans="1:18" ht="12.75" customHeight="1" x14ac:dyDescent="0.2">
      <c r="A659" s="192">
        <f>B659</f>
        <v>42692</v>
      </c>
      <c r="B659" s="64">
        <f>B657+1</f>
        <v>42692</v>
      </c>
      <c r="C659" s="193"/>
      <c r="D659" s="196" t="s">
        <v>301</v>
      </c>
      <c r="E659" s="196" t="s">
        <v>322</v>
      </c>
      <c r="F659" s="196" t="s">
        <v>344</v>
      </c>
      <c r="G659" s="197"/>
      <c r="H659" s="54"/>
      <c r="I659" s="54"/>
      <c r="J659" s="54"/>
      <c r="K659" s="54"/>
      <c r="L659" s="54"/>
      <c r="M659" s="54"/>
      <c r="N659" s="54"/>
      <c r="O659" s="54"/>
      <c r="P659" s="54"/>
      <c r="Q659" s="54"/>
      <c r="R659" s="54"/>
    </row>
    <row r="660" spans="1:18" ht="12.75" customHeight="1" x14ac:dyDescent="0.2">
      <c r="A660" s="192"/>
      <c r="B660" s="65"/>
      <c r="C660" s="193"/>
      <c r="D660" s="196"/>
      <c r="E660" s="196"/>
      <c r="F660" s="196"/>
      <c r="G660" s="197"/>
      <c r="H660" s="54"/>
      <c r="I660" s="66"/>
      <c r="J660" s="54"/>
      <c r="K660" s="54"/>
      <c r="L660" s="54"/>
      <c r="M660" s="54"/>
      <c r="N660" s="54"/>
      <c r="O660" s="54"/>
      <c r="P660" s="54"/>
      <c r="Q660" s="54"/>
      <c r="R660" s="54"/>
    </row>
    <row r="661" spans="1:18" ht="12.75" customHeight="1" x14ac:dyDescent="0.2">
      <c r="A661" s="192">
        <f>B661</f>
        <v>42693</v>
      </c>
      <c r="B661" s="64">
        <f>B659+1</f>
        <v>42693</v>
      </c>
      <c r="C661" s="193"/>
      <c r="D661" s="196"/>
      <c r="E661" s="196"/>
      <c r="F661" s="196"/>
      <c r="G661" s="197"/>
      <c r="H661" s="54"/>
      <c r="I661" s="54"/>
      <c r="J661" s="54"/>
      <c r="K661" s="54"/>
      <c r="L661" s="54"/>
      <c r="M661" s="54"/>
      <c r="N661" s="54"/>
      <c r="O661" s="54"/>
      <c r="P661" s="54"/>
      <c r="Q661" s="54"/>
      <c r="R661" s="54"/>
    </row>
    <row r="662" spans="1:18" ht="12.75" customHeight="1" x14ac:dyDescent="0.2">
      <c r="A662" s="192"/>
      <c r="B662" s="65"/>
      <c r="C662" s="193"/>
      <c r="D662" s="196"/>
      <c r="E662" s="196"/>
      <c r="F662" s="196"/>
      <c r="G662" s="197"/>
      <c r="H662" s="54"/>
      <c r="I662" s="66"/>
      <c r="J662" s="54"/>
      <c r="K662" s="54"/>
      <c r="L662" s="54"/>
      <c r="M662" s="54"/>
      <c r="N662" s="54"/>
      <c r="O662" s="54"/>
      <c r="P662" s="54"/>
      <c r="Q662" s="54"/>
      <c r="R662" s="54"/>
    </row>
    <row r="663" spans="1:18" ht="12.75" customHeight="1" x14ac:dyDescent="0.2">
      <c r="A663" s="192">
        <f>B663</f>
        <v>42694</v>
      </c>
      <c r="B663" s="64">
        <f>B661+1</f>
        <v>42694</v>
      </c>
      <c r="C663" s="193"/>
      <c r="D663" s="196"/>
      <c r="E663" s="196"/>
      <c r="F663" s="196" t="s">
        <v>334</v>
      </c>
      <c r="G663" s="197"/>
      <c r="H663" s="54"/>
      <c r="I663" s="54"/>
      <c r="J663" s="54"/>
      <c r="K663" s="54"/>
      <c r="L663" s="54"/>
      <c r="M663" s="54"/>
      <c r="N663" s="54"/>
      <c r="O663" s="54"/>
      <c r="P663" s="54"/>
      <c r="Q663" s="54"/>
      <c r="R663" s="54"/>
    </row>
    <row r="664" spans="1:18" ht="12.75" customHeight="1" x14ac:dyDescent="0.2">
      <c r="A664" s="192"/>
      <c r="B664" s="65"/>
      <c r="C664" s="193"/>
      <c r="D664" s="196"/>
      <c r="E664" s="196"/>
      <c r="F664" s="196"/>
      <c r="G664" s="197"/>
      <c r="H664" s="54"/>
      <c r="I664" s="66"/>
      <c r="J664" s="54"/>
      <c r="K664" s="54"/>
      <c r="L664" s="54"/>
      <c r="M664" s="54"/>
      <c r="N664" s="54"/>
      <c r="O664" s="54"/>
      <c r="P664" s="54"/>
      <c r="Q664" s="54"/>
      <c r="R664" s="54"/>
    </row>
    <row r="665" spans="1:18" ht="12.75" customHeight="1" x14ac:dyDescent="0.2">
      <c r="A665" s="192">
        <f>B665</f>
        <v>42695</v>
      </c>
      <c r="B665" s="64">
        <f>B663+1</f>
        <v>42695</v>
      </c>
      <c r="C665" s="193"/>
      <c r="D665" s="196"/>
      <c r="E665" s="196"/>
      <c r="F665" s="196"/>
      <c r="G665" s="197"/>
      <c r="H665" s="54"/>
      <c r="I665" s="54"/>
      <c r="J665" s="54"/>
      <c r="K665" s="54"/>
      <c r="L665" s="54"/>
      <c r="M665" s="54"/>
      <c r="N665" s="54"/>
      <c r="O665" s="54"/>
      <c r="P665" s="54"/>
      <c r="Q665" s="54"/>
      <c r="R665" s="54"/>
    </row>
    <row r="666" spans="1:18" ht="12.75" customHeight="1" x14ac:dyDescent="0.2">
      <c r="A666" s="192"/>
      <c r="B666" s="65" t="s">
        <v>184</v>
      </c>
      <c r="C666" s="193"/>
      <c r="D666" s="196"/>
      <c r="E666" s="196"/>
      <c r="F666" s="196"/>
      <c r="G666" s="197"/>
      <c r="H666" s="54"/>
      <c r="I666" s="66"/>
      <c r="J666" s="54"/>
      <c r="K666" s="54"/>
      <c r="L666" s="54"/>
      <c r="M666" s="54"/>
      <c r="N666" s="54"/>
      <c r="O666" s="54"/>
      <c r="P666" s="54"/>
      <c r="Q666" s="54"/>
      <c r="R666" s="54"/>
    </row>
    <row r="667" spans="1:18" ht="12.75" customHeight="1" x14ac:dyDescent="0.2">
      <c r="A667" s="192">
        <f>B667</f>
        <v>42696</v>
      </c>
      <c r="B667" s="64">
        <f>B665+1</f>
        <v>42696</v>
      </c>
      <c r="C667" s="193"/>
      <c r="D667" s="196"/>
      <c r="E667" s="196"/>
      <c r="F667" s="196"/>
      <c r="G667" s="197"/>
      <c r="H667" s="54"/>
      <c r="I667" s="54"/>
      <c r="J667" s="54"/>
      <c r="K667" s="54"/>
      <c r="L667" s="54"/>
      <c r="M667" s="54"/>
      <c r="N667" s="54"/>
      <c r="O667" s="54"/>
      <c r="P667" s="54"/>
      <c r="Q667" s="54"/>
      <c r="R667" s="54"/>
    </row>
    <row r="668" spans="1:18" ht="12.75" customHeight="1" x14ac:dyDescent="0.2">
      <c r="A668" s="192"/>
      <c r="B668" s="65"/>
      <c r="C668" s="193"/>
      <c r="D668" s="196"/>
      <c r="E668" s="196"/>
      <c r="F668" s="196"/>
      <c r="G668" s="197"/>
      <c r="H668" s="54"/>
      <c r="I668" s="66"/>
      <c r="J668" s="54"/>
      <c r="K668" s="54"/>
      <c r="L668" s="54"/>
      <c r="M668" s="54"/>
      <c r="N668" s="54"/>
      <c r="O668" s="54"/>
      <c r="P668" s="54"/>
      <c r="Q668" s="54"/>
      <c r="R668" s="54"/>
    </row>
    <row r="669" spans="1:18" ht="12.75" customHeight="1" x14ac:dyDescent="0.2">
      <c r="A669" s="192">
        <f>B669</f>
        <v>42697</v>
      </c>
      <c r="B669" s="64">
        <f>B667+1</f>
        <v>42697</v>
      </c>
      <c r="C669" s="193"/>
      <c r="D669" s="196"/>
      <c r="E669" s="196"/>
      <c r="F669" s="196"/>
      <c r="G669" s="197"/>
      <c r="H669" s="54"/>
      <c r="I669" s="54"/>
      <c r="J669" s="54"/>
      <c r="K669" s="54"/>
      <c r="L669" s="54"/>
      <c r="M669" s="54"/>
      <c r="N669" s="54"/>
      <c r="O669" s="54"/>
      <c r="P669" s="54"/>
      <c r="Q669" s="54"/>
      <c r="R669" s="54"/>
    </row>
    <row r="670" spans="1:18" ht="12.75" customHeight="1" x14ac:dyDescent="0.2">
      <c r="A670" s="192"/>
      <c r="B670" s="65"/>
      <c r="C670" s="193"/>
      <c r="D670" s="196"/>
      <c r="E670" s="196"/>
      <c r="F670" s="196"/>
      <c r="G670" s="197"/>
      <c r="H670" s="54"/>
      <c r="I670" s="66"/>
      <c r="J670" s="54"/>
      <c r="K670" s="54"/>
      <c r="L670" s="54"/>
      <c r="M670" s="54"/>
      <c r="N670" s="54"/>
      <c r="O670" s="54"/>
      <c r="P670" s="54"/>
      <c r="Q670" s="54"/>
      <c r="R670" s="54"/>
    </row>
    <row r="671" spans="1:18" ht="12.75" customHeight="1" x14ac:dyDescent="0.2">
      <c r="A671" s="192">
        <f>B671</f>
        <v>42698</v>
      </c>
      <c r="B671" s="64">
        <f>B669+1</f>
        <v>42698</v>
      </c>
      <c r="C671" s="193"/>
      <c r="D671" s="196"/>
      <c r="E671" s="196"/>
      <c r="F671" s="196"/>
      <c r="G671" s="197"/>
      <c r="H671" s="54"/>
      <c r="I671" s="54"/>
      <c r="J671" s="54"/>
      <c r="K671" s="54"/>
      <c r="L671" s="54"/>
      <c r="M671" s="54"/>
      <c r="N671" s="54"/>
      <c r="O671" s="54"/>
      <c r="P671" s="54"/>
      <c r="Q671" s="54"/>
      <c r="R671" s="54"/>
    </row>
    <row r="672" spans="1:18" ht="12.75" customHeight="1" x14ac:dyDescent="0.2">
      <c r="A672" s="192"/>
      <c r="B672" s="65"/>
      <c r="C672" s="193"/>
      <c r="D672" s="196"/>
      <c r="E672" s="196"/>
      <c r="F672" s="196"/>
      <c r="G672" s="197"/>
      <c r="H672" s="54"/>
      <c r="I672" s="66"/>
      <c r="J672" s="54"/>
      <c r="K672" s="54"/>
      <c r="L672" s="54"/>
      <c r="M672" s="54"/>
      <c r="N672" s="54"/>
      <c r="O672" s="54"/>
      <c r="P672" s="54"/>
      <c r="Q672" s="54"/>
      <c r="R672" s="54"/>
    </row>
    <row r="673" spans="1:18" ht="12.75" customHeight="1" x14ac:dyDescent="0.2">
      <c r="A673" s="192">
        <f>B673</f>
        <v>42699</v>
      </c>
      <c r="B673" s="64">
        <f>B671+1</f>
        <v>42699</v>
      </c>
      <c r="C673" s="193"/>
      <c r="D673" s="196"/>
      <c r="E673" s="196" t="s">
        <v>322</v>
      </c>
      <c r="F673" s="196" t="s">
        <v>280</v>
      </c>
      <c r="G673" s="197"/>
      <c r="H673" s="54"/>
      <c r="I673" s="54"/>
      <c r="J673" s="54"/>
      <c r="K673" s="54"/>
      <c r="L673" s="54"/>
      <c r="M673" s="54"/>
      <c r="N673" s="54"/>
      <c r="O673" s="54"/>
      <c r="P673" s="54"/>
      <c r="Q673" s="54"/>
      <c r="R673" s="54"/>
    </row>
    <row r="674" spans="1:18" ht="12.75" customHeight="1" x14ac:dyDescent="0.2">
      <c r="A674" s="192"/>
      <c r="B674" s="65"/>
      <c r="C674" s="193"/>
      <c r="D674" s="196"/>
      <c r="E674" s="196"/>
      <c r="F674" s="196"/>
      <c r="G674" s="197"/>
      <c r="H674" s="54"/>
      <c r="I674" s="66"/>
      <c r="J674" s="54"/>
      <c r="K674" s="54"/>
      <c r="L674" s="54"/>
      <c r="M674" s="54"/>
      <c r="N674" s="54"/>
      <c r="O674" s="54"/>
      <c r="P674" s="54"/>
      <c r="Q674" s="54"/>
      <c r="R674" s="54"/>
    </row>
    <row r="675" spans="1:18" ht="12.75" customHeight="1" x14ac:dyDescent="0.2">
      <c r="A675" s="192">
        <f>B675</f>
        <v>42700</v>
      </c>
      <c r="B675" s="64">
        <f>B673+1</f>
        <v>42700</v>
      </c>
      <c r="C675" s="193"/>
      <c r="D675" s="196"/>
      <c r="E675" s="196"/>
      <c r="F675" s="196" t="s">
        <v>345</v>
      </c>
      <c r="G675" s="197" t="s">
        <v>158</v>
      </c>
      <c r="H675" s="54"/>
      <c r="I675" s="54"/>
      <c r="J675" s="54"/>
      <c r="K675" s="54"/>
      <c r="L675" s="54"/>
      <c r="M675" s="54"/>
      <c r="N675" s="54"/>
      <c r="O675" s="54"/>
      <c r="P675" s="54"/>
      <c r="Q675" s="54"/>
      <c r="R675" s="54"/>
    </row>
    <row r="676" spans="1:18" ht="12.75" customHeight="1" x14ac:dyDescent="0.2">
      <c r="A676" s="192"/>
      <c r="B676" s="65"/>
      <c r="C676" s="193"/>
      <c r="D676" s="196"/>
      <c r="E676" s="196"/>
      <c r="F676" s="196"/>
      <c r="G676" s="197"/>
      <c r="H676" s="54"/>
      <c r="I676" s="66"/>
      <c r="J676" s="54"/>
      <c r="K676" s="54"/>
      <c r="L676" s="54"/>
      <c r="M676" s="54"/>
      <c r="N676" s="54"/>
      <c r="O676" s="54"/>
      <c r="P676" s="54"/>
      <c r="Q676" s="54"/>
      <c r="R676" s="54"/>
    </row>
    <row r="677" spans="1:18" ht="12.75" customHeight="1" x14ac:dyDescent="0.2">
      <c r="A677" s="192">
        <f>B677</f>
        <v>42701</v>
      </c>
      <c r="B677" s="64">
        <f>B675+1</f>
        <v>42701</v>
      </c>
      <c r="C677" s="193"/>
      <c r="D677" s="196"/>
      <c r="E677" s="196"/>
      <c r="F677" s="196"/>
      <c r="G677" s="197"/>
      <c r="H677" s="54"/>
      <c r="I677" s="54"/>
      <c r="J677" s="54"/>
      <c r="K677" s="54"/>
      <c r="L677" s="54"/>
      <c r="M677" s="54"/>
      <c r="N677" s="54"/>
      <c r="O677" s="54"/>
      <c r="P677" s="54"/>
      <c r="Q677" s="54"/>
      <c r="R677" s="54"/>
    </row>
    <row r="678" spans="1:18" ht="12.75" customHeight="1" x14ac:dyDescent="0.2">
      <c r="A678" s="192"/>
      <c r="B678" s="65"/>
      <c r="C678" s="193"/>
      <c r="D678" s="196"/>
      <c r="E678" s="196"/>
      <c r="F678" s="196"/>
      <c r="G678" s="197"/>
      <c r="H678" s="54"/>
      <c r="I678" s="66"/>
      <c r="J678" s="54"/>
      <c r="K678" s="54"/>
      <c r="L678" s="54"/>
      <c r="M678" s="54"/>
      <c r="N678" s="54"/>
      <c r="O678" s="54"/>
      <c r="P678" s="54"/>
      <c r="Q678" s="54"/>
      <c r="R678" s="54"/>
    </row>
    <row r="679" spans="1:18" ht="12.75" customHeight="1" x14ac:dyDescent="0.2">
      <c r="A679" s="192">
        <f>B679</f>
        <v>42702</v>
      </c>
      <c r="B679" s="64">
        <f>B677+1</f>
        <v>42702</v>
      </c>
      <c r="C679" s="193"/>
      <c r="D679" s="196"/>
      <c r="E679" s="196"/>
      <c r="F679" s="196"/>
      <c r="G679" s="197"/>
      <c r="H679" s="54"/>
      <c r="I679" s="54"/>
      <c r="J679" s="54"/>
      <c r="K679" s="54"/>
      <c r="L679" s="54"/>
      <c r="M679" s="54"/>
      <c r="N679" s="54"/>
      <c r="O679" s="54"/>
      <c r="P679" s="54"/>
      <c r="Q679" s="54"/>
      <c r="R679" s="54"/>
    </row>
    <row r="680" spans="1:18" ht="12.75" customHeight="1" x14ac:dyDescent="0.2">
      <c r="A680" s="192"/>
      <c r="B680" s="65"/>
      <c r="C680" s="193"/>
      <c r="D680" s="196"/>
      <c r="E680" s="196"/>
      <c r="F680" s="196"/>
      <c r="G680" s="197"/>
      <c r="H680" s="54"/>
      <c r="I680" s="66"/>
      <c r="J680" s="54"/>
      <c r="K680" s="54"/>
      <c r="L680" s="54"/>
      <c r="M680" s="54"/>
      <c r="N680" s="54"/>
      <c r="O680" s="54"/>
      <c r="P680" s="54"/>
      <c r="Q680" s="54"/>
      <c r="R680" s="54"/>
    </row>
    <row r="681" spans="1:18" ht="12.75" customHeight="1" x14ac:dyDescent="0.2">
      <c r="A681" s="192">
        <f>B681</f>
        <v>42703</v>
      </c>
      <c r="B681" s="64">
        <f>B679+1</f>
        <v>42703</v>
      </c>
      <c r="C681" s="193"/>
      <c r="D681" s="196"/>
      <c r="E681" s="196"/>
      <c r="F681" s="196"/>
      <c r="G681" s="197"/>
      <c r="H681" s="54"/>
      <c r="I681" s="54"/>
      <c r="J681" s="54"/>
      <c r="K681" s="54"/>
      <c r="L681" s="54"/>
      <c r="M681" s="54"/>
      <c r="N681" s="54"/>
      <c r="O681" s="54"/>
      <c r="P681" s="54"/>
      <c r="Q681" s="54"/>
      <c r="R681" s="54"/>
    </row>
    <row r="682" spans="1:18" ht="12.75" customHeight="1" x14ac:dyDescent="0.2">
      <c r="A682" s="192"/>
      <c r="B682" s="65"/>
      <c r="C682" s="193"/>
      <c r="D682" s="196"/>
      <c r="E682" s="196"/>
      <c r="F682" s="196"/>
      <c r="G682" s="197"/>
      <c r="H682" s="54"/>
      <c r="I682" s="66"/>
      <c r="J682" s="54"/>
      <c r="K682" s="54"/>
      <c r="L682" s="54"/>
      <c r="M682" s="54"/>
      <c r="N682" s="54"/>
      <c r="O682" s="54"/>
      <c r="P682" s="54"/>
      <c r="Q682" s="54"/>
      <c r="R682" s="54"/>
    </row>
    <row r="683" spans="1:18" ht="12.75" customHeight="1" x14ac:dyDescent="0.2">
      <c r="A683" s="192">
        <f>B683</f>
        <v>42704</v>
      </c>
      <c r="B683" s="64">
        <f>B681+1</f>
        <v>42704</v>
      </c>
      <c r="C683" s="193"/>
      <c r="D683" s="196"/>
      <c r="E683" s="196"/>
      <c r="F683" s="196"/>
      <c r="G683" s="197"/>
      <c r="H683" s="54"/>
      <c r="I683" s="54"/>
      <c r="J683" s="54"/>
      <c r="K683" s="54"/>
      <c r="L683" s="54"/>
      <c r="M683" s="54"/>
      <c r="N683" s="54"/>
      <c r="O683" s="54"/>
      <c r="P683" s="54"/>
      <c r="Q683" s="54"/>
      <c r="R683" s="54"/>
    </row>
    <row r="684" spans="1:18" ht="12.75" customHeight="1" x14ac:dyDescent="0.2">
      <c r="A684" s="192"/>
      <c r="B684" s="65"/>
      <c r="C684" s="193"/>
      <c r="D684" s="196"/>
      <c r="E684" s="196"/>
      <c r="F684" s="196"/>
      <c r="G684" s="197"/>
      <c r="H684" s="54"/>
      <c r="I684" s="66"/>
      <c r="J684" s="54"/>
      <c r="K684" s="54"/>
      <c r="L684" s="54"/>
      <c r="M684" s="54"/>
      <c r="N684" s="54"/>
      <c r="O684" s="54"/>
      <c r="P684" s="54"/>
      <c r="Q684" s="54"/>
      <c r="R684" s="54"/>
    </row>
    <row r="685" spans="1:18" ht="12.75" customHeight="1" x14ac:dyDescent="0.2">
      <c r="A685" s="192">
        <f>B685</f>
        <v>42705</v>
      </c>
      <c r="B685" s="64">
        <f>B683+1</f>
        <v>42705</v>
      </c>
      <c r="C685" s="193"/>
      <c r="D685" s="196"/>
      <c r="E685" s="196"/>
      <c r="F685" s="196"/>
      <c r="G685" s="197"/>
      <c r="H685" s="54"/>
      <c r="I685" s="54"/>
      <c r="J685" s="54"/>
      <c r="K685" s="54"/>
      <c r="L685" s="54"/>
      <c r="M685" s="54"/>
      <c r="N685" s="54"/>
      <c r="O685" s="54"/>
      <c r="P685" s="54"/>
      <c r="Q685" s="54"/>
      <c r="R685" s="54"/>
    </row>
    <row r="686" spans="1:18" ht="12.75" customHeight="1" x14ac:dyDescent="0.2">
      <c r="A686" s="192"/>
      <c r="B686" s="65"/>
      <c r="C686" s="193"/>
      <c r="D686" s="196"/>
      <c r="E686" s="196"/>
      <c r="F686" s="196"/>
      <c r="G686" s="197"/>
      <c r="H686" s="54"/>
      <c r="I686" s="66"/>
      <c r="J686" s="54"/>
      <c r="K686" s="54"/>
      <c r="L686" s="54"/>
      <c r="M686" s="54"/>
      <c r="N686" s="54"/>
      <c r="O686" s="54"/>
      <c r="P686" s="54"/>
      <c r="Q686" s="54"/>
      <c r="R686" s="54"/>
    </row>
    <row r="687" spans="1:18" ht="12.75" customHeight="1" x14ac:dyDescent="0.2">
      <c r="A687" s="192">
        <f>B687</f>
        <v>42706</v>
      </c>
      <c r="B687" s="64">
        <f>B685+1</f>
        <v>42706</v>
      </c>
      <c r="C687" s="193"/>
      <c r="D687" s="196"/>
      <c r="E687" s="196" t="s">
        <v>322</v>
      </c>
      <c r="F687" s="196"/>
      <c r="G687" s="197"/>
      <c r="H687" s="54"/>
      <c r="I687" s="54"/>
      <c r="J687" s="54"/>
      <c r="K687" s="54"/>
      <c r="L687" s="54"/>
      <c r="M687" s="54"/>
      <c r="N687" s="54"/>
      <c r="O687" s="54"/>
      <c r="P687" s="54"/>
      <c r="Q687" s="54"/>
      <c r="R687" s="54"/>
    </row>
    <row r="688" spans="1:18" ht="12.75" customHeight="1" x14ac:dyDescent="0.2">
      <c r="A688" s="192"/>
      <c r="B688" s="65" t="s">
        <v>266</v>
      </c>
      <c r="C688" s="193"/>
      <c r="D688" s="196"/>
      <c r="E688" s="196"/>
      <c r="F688" s="196"/>
      <c r="G688" s="197"/>
      <c r="H688" s="54"/>
      <c r="I688" s="66"/>
      <c r="J688" s="54"/>
      <c r="K688" s="54"/>
      <c r="L688" s="54"/>
      <c r="M688" s="54"/>
      <c r="N688" s="54"/>
      <c r="O688" s="54"/>
      <c r="P688" s="54"/>
      <c r="Q688" s="54"/>
      <c r="R688" s="54"/>
    </row>
    <row r="689" spans="1:18" ht="12.75" customHeight="1" x14ac:dyDescent="0.2">
      <c r="A689" s="192">
        <f>B689</f>
        <v>42707</v>
      </c>
      <c r="B689" s="64">
        <f>B687+1</f>
        <v>42707</v>
      </c>
      <c r="C689" s="193"/>
      <c r="D689" s="196"/>
      <c r="E689" s="196"/>
      <c r="F689" s="196"/>
      <c r="G689" s="197"/>
      <c r="H689" s="54"/>
      <c r="I689" s="54"/>
      <c r="J689" s="54"/>
      <c r="K689" s="54"/>
      <c r="L689" s="54"/>
      <c r="M689" s="54"/>
      <c r="N689" s="54"/>
      <c r="O689" s="54"/>
      <c r="P689" s="54"/>
      <c r="Q689" s="54"/>
      <c r="R689" s="54"/>
    </row>
    <row r="690" spans="1:18" ht="12.75" customHeight="1" x14ac:dyDescent="0.2">
      <c r="A690" s="192"/>
      <c r="B690" s="65" t="s">
        <v>266</v>
      </c>
      <c r="C690" s="193"/>
      <c r="D690" s="196"/>
      <c r="E690" s="196"/>
      <c r="F690" s="196"/>
      <c r="G690" s="197"/>
      <c r="H690" s="54"/>
      <c r="I690" s="66"/>
      <c r="J690" s="54"/>
      <c r="K690" s="54"/>
      <c r="L690" s="54"/>
      <c r="M690" s="54"/>
      <c r="N690" s="54"/>
      <c r="O690" s="54"/>
      <c r="P690" s="54"/>
      <c r="Q690" s="54"/>
      <c r="R690" s="54"/>
    </row>
    <row r="691" spans="1:18" ht="12.75" customHeight="1" x14ac:dyDescent="0.2">
      <c r="A691" s="192">
        <f>B691</f>
        <v>42708</v>
      </c>
      <c r="B691" s="64">
        <f>B689+1</f>
        <v>42708</v>
      </c>
      <c r="C691" s="193"/>
      <c r="D691" s="196"/>
      <c r="E691" s="196"/>
      <c r="F691" s="196" t="s">
        <v>346</v>
      </c>
      <c r="G691" s="197"/>
      <c r="H691" s="54"/>
      <c r="I691" s="54"/>
      <c r="J691" s="54"/>
      <c r="K691" s="54"/>
      <c r="L691" s="54"/>
      <c r="M691" s="54"/>
      <c r="N691" s="54"/>
      <c r="O691" s="54"/>
      <c r="P691" s="54"/>
      <c r="Q691" s="54"/>
      <c r="R691" s="54"/>
    </row>
    <row r="692" spans="1:18" ht="12.75" customHeight="1" x14ac:dyDescent="0.2">
      <c r="A692" s="192"/>
      <c r="B692" s="65" t="s">
        <v>266</v>
      </c>
      <c r="C692" s="193"/>
      <c r="D692" s="196"/>
      <c r="E692" s="196"/>
      <c r="F692" s="196"/>
      <c r="G692" s="197"/>
      <c r="H692" s="54"/>
      <c r="I692" s="66"/>
      <c r="J692" s="54"/>
      <c r="K692" s="54"/>
      <c r="L692" s="54"/>
      <c r="M692" s="54"/>
      <c r="N692" s="54"/>
      <c r="O692" s="54"/>
      <c r="P692" s="54"/>
      <c r="Q692" s="54"/>
      <c r="R692" s="54"/>
    </row>
    <row r="693" spans="1:18" ht="12.75" customHeight="1" x14ac:dyDescent="0.2">
      <c r="A693" s="192">
        <f>B693</f>
        <v>42709</v>
      </c>
      <c r="B693" s="64">
        <f>B691+1</f>
        <v>42709</v>
      </c>
      <c r="C693" s="193"/>
      <c r="D693" s="196"/>
      <c r="E693" s="196"/>
      <c r="F693" s="196"/>
      <c r="G693" s="197"/>
      <c r="H693" s="54"/>
      <c r="I693" s="54"/>
      <c r="J693" s="54"/>
      <c r="K693" s="54"/>
      <c r="L693" s="54"/>
      <c r="M693" s="54"/>
      <c r="N693" s="54"/>
      <c r="O693" s="54"/>
      <c r="P693" s="54"/>
      <c r="Q693" s="54"/>
      <c r="R693" s="54"/>
    </row>
    <row r="694" spans="1:18" ht="12.75" customHeight="1" x14ac:dyDescent="0.2">
      <c r="A694" s="192"/>
      <c r="B694" s="65" t="s">
        <v>266</v>
      </c>
      <c r="C694" s="193"/>
      <c r="D694" s="196"/>
      <c r="E694" s="196"/>
      <c r="F694" s="196"/>
      <c r="G694" s="197"/>
      <c r="H694" s="54"/>
      <c r="I694" s="66"/>
      <c r="J694" s="54"/>
      <c r="K694" s="54"/>
      <c r="L694" s="54"/>
      <c r="M694" s="54"/>
      <c r="N694" s="54"/>
      <c r="O694" s="54"/>
      <c r="P694" s="54"/>
      <c r="Q694" s="54"/>
      <c r="R694" s="54"/>
    </row>
    <row r="695" spans="1:18" ht="12.75" customHeight="1" x14ac:dyDescent="0.2">
      <c r="A695" s="192">
        <f>B695</f>
        <v>42710</v>
      </c>
      <c r="B695" s="64">
        <f>B693+1</f>
        <v>42710</v>
      </c>
      <c r="C695" s="193"/>
      <c r="D695" s="196"/>
      <c r="E695" s="196"/>
      <c r="F695" s="196"/>
      <c r="G695" s="197"/>
      <c r="H695" s="54"/>
      <c r="I695" s="54"/>
      <c r="J695" s="54"/>
      <c r="K695" s="54"/>
      <c r="L695" s="54"/>
      <c r="M695" s="54"/>
      <c r="N695" s="54"/>
      <c r="O695" s="54"/>
      <c r="P695" s="54"/>
      <c r="Q695" s="54"/>
      <c r="R695" s="54"/>
    </row>
    <row r="696" spans="1:18" ht="12.75" customHeight="1" x14ac:dyDescent="0.2">
      <c r="A696" s="192"/>
      <c r="B696" s="65"/>
      <c r="C696" s="193"/>
      <c r="D696" s="196"/>
      <c r="E696" s="196"/>
      <c r="F696" s="196"/>
      <c r="G696" s="197"/>
      <c r="H696" s="54"/>
      <c r="I696" s="66"/>
      <c r="J696" s="54"/>
      <c r="K696" s="54"/>
      <c r="L696" s="54"/>
      <c r="M696" s="54"/>
      <c r="N696" s="54"/>
      <c r="O696" s="54"/>
      <c r="P696" s="54"/>
      <c r="Q696" s="54"/>
      <c r="R696" s="54"/>
    </row>
    <row r="697" spans="1:18" ht="12.75" customHeight="1" x14ac:dyDescent="0.2">
      <c r="A697" s="192">
        <f>B697</f>
        <v>42711</v>
      </c>
      <c r="B697" s="64">
        <f>B695+1</f>
        <v>42711</v>
      </c>
      <c r="C697" s="193"/>
      <c r="D697" s="196"/>
      <c r="E697" s="196"/>
      <c r="F697" s="196" t="s">
        <v>347</v>
      </c>
      <c r="G697" s="197"/>
      <c r="H697" s="54"/>
      <c r="I697" s="54"/>
      <c r="J697" s="54"/>
      <c r="K697" s="54"/>
      <c r="L697" s="54"/>
      <c r="M697" s="54"/>
      <c r="N697" s="54"/>
      <c r="O697" s="54"/>
      <c r="P697" s="54"/>
      <c r="Q697" s="54"/>
      <c r="R697" s="54"/>
    </row>
    <row r="698" spans="1:18" ht="12.75" customHeight="1" x14ac:dyDescent="0.2">
      <c r="A698" s="192"/>
      <c r="B698" s="65"/>
      <c r="C698" s="193"/>
      <c r="D698" s="196"/>
      <c r="E698" s="196"/>
      <c r="F698" s="196"/>
      <c r="G698" s="197"/>
      <c r="H698" s="54"/>
      <c r="I698" s="66"/>
      <c r="J698" s="54"/>
      <c r="K698" s="54"/>
      <c r="L698" s="54"/>
      <c r="M698" s="54"/>
      <c r="N698" s="54"/>
      <c r="O698" s="54"/>
      <c r="P698" s="54"/>
      <c r="Q698" s="54"/>
      <c r="R698" s="54"/>
    </row>
    <row r="699" spans="1:18" ht="12.75" customHeight="1" x14ac:dyDescent="0.2">
      <c r="A699" s="192">
        <f>B699</f>
        <v>42712</v>
      </c>
      <c r="B699" s="64">
        <f>B697+1</f>
        <v>42712</v>
      </c>
      <c r="C699" s="193"/>
      <c r="D699" s="196"/>
      <c r="E699" s="196"/>
      <c r="F699" s="196"/>
      <c r="G699" s="197"/>
      <c r="H699" s="54"/>
      <c r="I699" s="54"/>
      <c r="J699" s="54"/>
      <c r="K699" s="54"/>
      <c r="L699" s="54"/>
      <c r="M699" s="54"/>
      <c r="N699" s="54"/>
      <c r="O699" s="54"/>
      <c r="P699" s="54"/>
      <c r="Q699" s="54"/>
      <c r="R699" s="54"/>
    </row>
    <row r="700" spans="1:18" ht="12.75" customHeight="1" x14ac:dyDescent="0.2">
      <c r="A700" s="192"/>
      <c r="B700" s="65"/>
      <c r="C700" s="193"/>
      <c r="D700" s="196"/>
      <c r="E700" s="196"/>
      <c r="F700" s="196"/>
      <c r="G700" s="197"/>
      <c r="H700" s="54"/>
      <c r="I700" s="66"/>
      <c r="J700" s="54"/>
      <c r="K700" s="54"/>
      <c r="L700" s="54"/>
      <c r="M700" s="54"/>
      <c r="N700" s="54"/>
      <c r="O700" s="54"/>
      <c r="P700" s="54"/>
      <c r="Q700" s="54"/>
      <c r="R700" s="54"/>
    </row>
    <row r="701" spans="1:18" ht="12.75" customHeight="1" x14ac:dyDescent="0.2">
      <c r="A701" s="192">
        <f>B701</f>
        <v>42713</v>
      </c>
      <c r="B701" s="64">
        <f>B699+1</f>
        <v>42713</v>
      </c>
      <c r="C701" s="193"/>
      <c r="D701" s="196"/>
      <c r="E701" s="196" t="s">
        <v>322</v>
      </c>
      <c r="F701" s="196" t="s">
        <v>328</v>
      </c>
      <c r="G701" s="197"/>
      <c r="H701" s="54"/>
      <c r="I701" s="54"/>
      <c r="J701" s="54"/>
      <c r="K701" s="54"/>
      <c r="L701" s="54"/>
      <c r="M701" s="54"/>
      <c r="N701" s="54"/>
      <c r="O701" s="54"/>
      <c r="P701" s="54"/>
      <c r="Q701" s="54"/>
      <c r="R701" s="54"/>
    </row>
    <row r="702" spans="1:18" ht="12.75" customHeight="1" x14ac:dyDescent="0.2">
      <c r="A702" s="192"/>
      <c r="B702" s="65"/>
      <c r="C702" s="193"/>
      <c r="D702" s="196"/>
      <c r="E702" s="196"/>
      <c r="F702" s="196"/>
      <c r="G702" s="197"/>
      <c r="H702" s="54"/>
      <c r="I702" s="66"/>
      <c r="J702" s="54"/>
      <c r="K702" s="54"/>
      <c r="L702" s="54"/>
      <c r="M702" s="54"/>
      <c r="N702" s="54"/>
      <c r="O702" s="54"/>
      <c r="P702" s="54"/>
      <c r="Q702" s="54"/>
      <c r="R702" s="54"/>
    </row>
    <row r="703" spans="1:18" ht="12.75" customHeight="1" x14ac:dyDescent="0.2">
      <c r="A703" s="192">
        <f>B703</f>
        <v>42714</v>
      </c>
      <c r="B703" s="64">
        <f>B701+1</f>
        <v>42714</v>
      </c>
      <c r="C703" s="193"/>
      <c r="D703" s="196"/>
      <c r="E703" s="196"/>
      <c r="F703" s="196"/>
      <c r="G703" s="197"/>
      <c r="H703" s="54"/>
      <c r="I703" s="54"/>
      <c r="J703" s="54"/>
      <c r="K703" s="54"/>
      <c r="L703" s="54"/>
      <c r="M703" s="54"/>
      <c r="N703" s="54"/>
      <c r="O703" s="54"/>
      <c r="P703" s="54"/>
      <c r="Q703" s="54"/>
      <c r="R703" s="54"/>
    </row>
    <row r="704" spans="1:18" ht="12.75" customHeight="1" x14ac:dyDescent="0.2">
      <c r="A704" s="192"/>
      <c r="B704" s="65"/>
      <c r="C704" s="193"/>
      <c r="D704" s="196"/>
      <c r="E704" s="196"/>
      <c r="F704" s="196"/>
      <c r="G704" s="197"/>
      <c r="H704" s="54"/>
      <c r="I704" s="66"/>
      <c r="J704" s="54"/>
      <c r="K704" s="54"/>
      <c r="L704" s="54"/>
      <c r="M704" s="54"/>
      <c r="N704" s="54"/>
      <c r="O704" s="54"/>
      <c r="P704" s="54"/>
      <c r="Q704" s="54"/>
      <c r="R704" s="54"/>
    </row>
    <row r="705" spans="1:18" ht="12.75" customHeight="1" x14ac:dyDescent="0.2">
      <c r="A705" s="192">
        <f>B705</f>
        <v>42715</v>
      </c>
      <c r="B705" s="64">
        <f>B703+1</f>
        <v>42715</v>
      </c>
      <c r="C705" s="193"/>
      <c r="D705" s="196" t="s">
        <v>348</v>
      </c>
      <c r="E705" s="196"/>
      <c r="F705" s="196"/>
      <c r="G705" s="197"/>
      <c r="H705" s="54"/>
      <c r="I705" s="54"/>
      <c r="J705" s="54"/>
      <c r="K705" s="54"/>
      <c r="L705" s="54"/>
      <c r="M705" s="54"/>
      <c r="N705" s="54"/>
      <c r="O705" s="54"/>
      <c r="P705" s="54"/>
      <c r="Q705" s="54"/>
      <c r="R705" s="54"/>
    </row>
    <row r="706" spans="1:18" ht="12.75" customHeight="1" x14ac:dyDescent="0.2">
      <c r="A706" s="192"/>
      <c r="B706" s="65"/>
      <c r="C706" s="193"/>
      <c r="D706" s="196"/>
      <c r="E706" s="196"/>
      <c r="F706" s="196"/>
      <c r="G706" s="197"/>
      <c r="H706" s="54"/>
      <c r="I706" s="66"/>
      <c r="J706" s="54"/>
      <c r="K706" s="54"/>
      <c r="L706" s="54"/>
      <c r="M706" s="54"/>
      <c r="N706" s="54"/>
      <c r="O706" s="54"/>
      <c r="P706" s="54"/>
      <c r="Q706" s="54"/>
      <c r="R706" s="54"/>
    </row>
    <row r="707" spans="1:18" ht="12.75" customHeight="1" x14ac:dyDescent="0.2">
      <c r="A707" s="192">
        <f>B707</f>
        <v>42716</v>
      </c>
      <c r="B707" s="64">
        <f>B705+1</f>
        <v>42716</v>
      </c>
      <c r="C707" s="193"/>
      <c r="D707" s="196"/>
      <c r="E707" s="196"/>
      <c r="F707" s="196"/>
      <c r="G707" s="197"/>
      <c r="H707" s="54"/>
      <c r="I707" s="54"/>
      <c r="J707" s="54"/>
      <c r="K707" s="54"/>
      <c r="L707" s="54"/>
      <c r="M707" s="54"/>
      <c r="N707" s="54"/>
      <c r="O707" s="54"/>
      <c r="P707" s="54"/>
      <c r="Q707" s="54"/>
      <c r="R707" s="54"/>
    </row>
    <row r="708" spans="1:18" ht="12.75" customHeight="1" x14ac:dyDescent="0.2">
      <c r="A708" s="192"/>
      <c r="B708" s="65"/>
      <c r="C708" s="193"/>
      <c r="D708" s="196"/>
      <c r="E708" s="196"/>
      <c r="F708" s="196"/>
      <c r="G708" s="197"/>
      <c r="H708" s="54"/>
      <c r="I708" s="66"/>
      <c r="J708" s="54"/>
      <c r="K708" s="54"/>
      <c r="L708" s="54"/>
      <c r="M708" s="54"/>
      <c r="N708" s="54"/>
      <c r="O708" s="54"/>
      <c r="P708" s="54"/>
      <c r="Q708" s="54"/>
      <c r="R708" s="54"/>
    </row>
    <row r="709" spans="1:18" ht="12.75" customHeight="1" x14ac:dyDescent="0.2">
      <c r="A709" s="192">
        <f>B709</f>
        <v>42717</v>
      </c>
      <c r="B709" s="64">
        <f>B707+1</f>
        <v>42717</v>
      </c>
      <c r="C709" s="193"/>
      <c r="D709" s="196"/>
      <c r="E709" s="196"/>
      <c r="F709" s="196"/>
      <c r="G709" s="197"/>
      <c r="H709" s="54"/>
      <c r="I709" s="54"/>
      <c r="J709" s="54"/>
      <c r="K709" s="54"/>
      <c r="L709" s="54"/>
      <c r="M709" s="54"/>
      <c r="N709" s="54"/>
      <c r="O709" s="54"/>
      <c r="P709" s="54"/>
      <c r="Q709" s="54"/>
      <c r="R709" s="54"/>
    </row>
    <row r="710" spans="1:18" ht="12.75" customHeight="1" x14ac:dyDescent="0.2">
      <c r="A710" s="192"/>
      <c r="B710" s="65"/>
      <c r="C710" s="193"/>
      <c r="D710" s="196"/>
      <c r="E710" s="196"/>
      <c r="F710" s="196"/>
      <c r="G710" s="197"/>
      <c r="H710" s="54"/>
      <c r="I710" s="66"/>
      <c r="J710" s="54"/>
      <c r="K710" s="54"/>
      <c r="L710" s="54"/>
      <c r="M710" s="54"/>
      <c r="N710" s="54"/>
      <c r="O710" s="54"/>
      <c r="P710" s="54"/>
      <c r="Q710" s="54"/>
      <c r="R710" s="54"/>
    </row>
    <row r="711" spans="1:18" ht="12.75" customHeight="1" x14ac:dyDescent="0.2">
      <c r="A711" s="192">
        <f>B711</f>
        <v>42718</v>
      </c>
      <c r="B711" s="64">
        <f>B709+1</f>
        <v>42718</v>
      </c>
      <c r="C711" s="193"/>
      <c r="D711" s="196"/>
      <c r="E711" s="196"/>
      <c r="F711" s="196"/>
      <c r="G711" s="197"/>
      <c r="H711" s="54"/>
      <c r="I711" s="54"/>
      <c r="J711" s="54"/>
      <c r="K711" s="54"/>
      <c r="L711" s="54"/>
      <c r="M711" s="54"/>
      <c r="N711" s="54"/>
      <c r="O711" s="54"/>
      <c r="P711" s="54"/>
      <c r="Q711" s="54"/>
      <c r="R711" s="54"/>
    </row>
    <row r="712" spans="1:18" ht="12.75" customHeight="1" x14ac:dyDescent="0.2">
      <c r="A712" s="192"/>
      <c r="B712" s="65"/>
      <c r="C712" s="193"/>
      <c r="D712" s="196"/>
      <c r="E712" s="196"/>
      <c r="F712" s="196"/>
      <c r="G712" s="197"/>
      <c r="H712" s="54"/>
      <c r="I712" s="66"/>
      <c r="J712" s="54"/>
      <c r="K712" s="54"/>
      <c r="L712" s="54"/>
      <c r="M712" s="54"/>
      <c r="N712" s="54"/>
      <c r="O712" s="54"/>
      <c r="P712" s="54"/>
      <c r="Q712" s="54"/>
      <c r="R712" s="54"/>
    </row>
    <row r="713" spans="1:18" ht="12.75" customHeight="1" x14ac:dyDescent="0.2">
      <c r="A713" s="192">
        <f>B713</f>
        <v>42719</v>
      </c>
      <c r="B713" s="64">
        <f>B711+1</f>
        <v>42719</v>
      </c>
      <c r="C713" s="193"/>
      <c r="D713" s="196"/>
      <c r="E713" s="196"/>
      <c r="F713" s="196"/>
      <c r="G713" s="197"/>
      <c r="H713" s="54"/>
      <c r="I713" s="54"/>
      <c r="J713" s="54"/>
      <c r="K713" s="54"/>
      <c r="L713" s="54"/>
      <c r="M713" s="54"/>
      <c r="N713" s="54"/>
      <c r="O713" s="54"/>
      <c r="P713" s="54"/>
      <c r="Q713" s="54"/>
      <c r="R713" s="54"/>
    </row>
    <row r="714" spans="1:18" ht="12.75" customHeight="1" x14ac:dyDescent="0.2">
      <c r="A714" s="192"/>
      <c r="B714" s="65"/>
      <c r="C714" s="193"/>
      <c r="D714" s="196"/>
      <c r="E714" s="196"/>
      <c r="F714" s="196"/>
      <c r="G714" s="197"/>
      <c r="H714" s="54"/>
      <c r="I714" s="66"/>
      <c r="J714" s="54"/>
      <c r="K714" s="54"/>
      <c r="L714" s="54"/>
      <c r="M714" s="54"/>
      <c r="N714" s="54"/>
      <c r="O714" s="54"/>
      <c r="P714" s="54"/>
      <c r="Q714" s="54"/>
      <c r="R714" s="54"/>
    </row>
    <row r="715" spans="1:18" ht="12.75" customHeight="1" x14ac:dyDescent="0.2">
      <c r="A715" s="192">
        <f>B715</f>
        <v>42720</v>
      </c>
      <c r="B715" s="64">
        <f>B713+1</f>
        <v>42720</v>
      </c>
      <c r="C715" s="193"/>
      <c r="D715" s="196"/>
      <c r="E715" s="196" t="s">
        <v>322</v>
      </c>
      <c r="F715" s="196" t="s">
        <v>349</v>
      </c>
      <c r="G715" s="197"/>
      <c r="H715" s="54"/>
      <c r="I715" s="54"/>
      <c r="J715" s="54"/>
      <c r="K715" s="54"/>
      <c r="L715" s="54"/>
      <c r="M715" s="54"/>
      <c r="N715" s="54"/>
      <c r="O715" s="54"/>
      <c r="P715" s="54"/>
      <c r="Q715" s="54"/>
      <c r="R715" s="54"/>
    </row>
    <row r="716" spans="1:18" ht="12.75" customHeight="1" x14ac:dyDescent="0.2">
      <c r="A716" s="192"/>
      <c r="B716" s="65"/>
      <c r="C716" s="193"/>
      <c r="D716" s="196"/>
      <c r="E716" s="196"/>
      <c r="F716" s="196"/>
      <c r="G716" s="197"/>
      <c r="H716" s="54"/>
      <c r="I716" s="66"/>
      <c r="J716" s="54"/>
      <c r="K716" s="54"/>
      <c r="L716" s="54"/>
      <c r="M716" s="54"/>
      <c r="N716" s="54"/>
      <c r="O716" s="54"/>
      <c r="P716" s="54"/>
      <c r="Q716" s="54"/>
      <c r="R716" s="54"/>
    </row>
    <row r="717" spans="1:18" ht="12.75" customHeight="1" x14ac:dyDescent="0.2">
      <c r="A717" s="192">
        <f>B717</f>
        <v>42721</v>
      </c>
      <c r="B717" s="64">
        <f>B715+1</f>
        <v>42721</v>
      </c>
      <c r="C717" s="193"/>
      <c r="D717" s="196"/>
      <c r="E717" s="196"/>
      <c r="F717" s="196" t="s">
        <v>350</v>
      </c>
      <c r="G717" s="197" t="s">
        <v>158</v>
      </c>
      <c r="H717" s="54"/>
      <c r="I717" s="54"/>
      <c r="J717" s="54"/>
      <c r="K717" s="54"/>
      <c r="L717" s="54"/>
      <c r="M717" s="54"/>
      <c r="N717" s="54"/>
      <c r="O717" s="54"/>
      <c r="P717" s="54"/>
      <c r="Q717" s="54"/>
      <c r="R717" s="54"/>
    </row>
    <row r="718" spans="1:18" ht="12.75" customHeight="1" x14ac:dyDescent="0.2">
      <c r="A718" s="192"/>
      <c r="B718" s="65"/>
      <c r="C718" s="193"/>
      <c r="D718" s="196"/>
      <c r="E718" s="196"/>
      <c r="F718" s="196"/>
      <c r="G718" s="197"/>
      <c r="H718" s="54"/>
      <c r="I718" s="66"/>
      <c r="J718" s="54"/>
      <c r="K718" s="54"/>
      <c r="L718" s="54"/>
      <c r="M718" s="54"/>
      <c r="N718" s="54"/>
      <c r="O718" s="54"/>
      <c r="P718" s="54"/>
      <c r="Q718" s="54"/>
      <c r="R718" s="54"/>
    </row>
    <row r="719" spans="1:18" ht="12.75" customHeight="1" x14ac:dyDescent="0.2">
      <c r="A719" s="192">
        <f>B719</f>
        <v>42722</v>
      </c>
      <c r="B719" s="64">
        <f>B717+1</f>
        <v>42722</v>
      </c>
      <c r="C719" s="193"/>
      <c r="D719" s="196"/>
      <c r="E719" s="196"/>
      <c r="F719" s="196" t="s">
        <v>351</v>
      </c>
      <c r="G719" s="197" t="s">
        <v>158</v>
      </c>
      <c r="H719" s="54"/>
      <c r="I719" s="54"/>
      <c r="J719" s="54"/>
      <c r="K719" s="54"/>
      <c r="L719" s="54"/>
      <c r="M719" s="54"/>
      <c r="N719" s="54"/>
      <c r="O719" s="54"/>
      <c r="P719" s="54"/>
      <c r="Q719" s="54"/>
      <c r="R719" s="54"/>
    </row>
    <row r="720" spans="1:18" ht="12.75" customHeight="1" x14ac:dyDescent="0.2">
      <c r="A720" s="192"/>
      <c r="B720" s="65"/>
      <c r="C720" s="193"/>
      <c r="D720" s="196"/>
      <c r="E720" s="196"/>
      <c r="F720" s="196"/>
      <c r="G720" s="197"/>
      <c r="H720" s="54"/>
      <c r="I720" s="66"/>
      <c r="J720" s="54"/>
      <c r="K720" s="54"/>
      <c r="L720" s="54"/>
      <c r="M720" s="54"/>
      <c r="N720" s="54"/>
      <c r="O720" s="54"/>
      <c r="P720" s="54"/>
      <c r="Q720" s="54"/>
      <c r="R720" s="54"/>
    </row>
    <row r="721" spans="1:18" ht="12.75" customHeight="1" x14ac:dyDescent="0.2">
      <c r="A721" s="192">
        <f>B721</f>
        <v>42723</v>
      </c>
      <c r="B721" s="64">
        <f>B719+1</f>
        <v>42723</v>
      </c>
      <c r="C721" s="193"/>
      <c r="D721" s="196"/>
      <c r="E721" s="196"/>
      <c r="F721" s="196"/>
      <c r="G721" s="197"/>
      <c r="H721" s="54"/>
      <c r="I721" s="54"/>
      <c r="J721" s="54"/>
      <c r="K721" s="54"/>
      <c r="L721" s="54"/>
      <c r="M721" s="54"/>
      <c r="N721" s="54"/>
      <c r="O721" s="54"/>
      <c r="P721" s="54"/>
      <c r="Q721" s="54"/>
      <c r="R721" s="54"/>
    </row>
    <row r="722" spans="1:18" ht="12.75" customHeight="1" x14ac:dyDescent="0.2">
      <c r="A722" s="192"/>
      <c r="B722" s="65"/>
      <c r="C722" s="193"/>
      <c r="D722" s="196"/>
      <c r="E722" s="196"/>
      <c r="F722" s="196"/>
      <c r="G722" s="197"/>
      <c r="H722" s="54"/>
      <c r="I722" s="66"/>
      <c r="J722" s="54"/>
      <c r="K722" s="54"/>
      <c r="L722" s="54"/>
      <c r="M722" s="54"/>
      <c r="N722" s="54"/>
      <c r="O722" s="54"/>
      <c r="P722" s="54"/>
      <c r="Q722" s="54"/>
      <c r="R722" s="54"/>
    </row>
    <row r="723" spans="1:18" ht="12.75" customHeight="1" x14ac:dyDescent="0.2">
      <c r="A723" s="192">
        <f>B723</f>
        <v>42724</v>
      </c>
      <c r="B723" s="64">
        <f>B721+1</f>
        <v>42724</v>
      </c>
      <c r="C723" s="193"/>
      <c r="D723" s="196"/>
      <c r="E723" s="196"/>
      <c r="F723" s="196"/>
      <c r="G723" s="197"/>
      <c r="H723" s="54"/>
      <c r="I723" s="54"/>
      <c r="J723" s="54"/>
      <c r="K723" s="54"/>
      <c r="L723" s="54"/>
      <c r="M723" s="54"/>
      <c r="N723" s="54"/>
      <c r="O723" s="54"/>
      <c r="P723" s="54"/>
      <c r="Q723" s="54"/>
      <c r="R723" s="54"/>
    </row>
    <row r="724" spans="1:18" ht="12.75" customHeight="1" x14ac:dyDescent="0.2">
      <c r="A724" s="192"/>
      <c r="B724" s="65"/>
      <c r="C724" s="193"/>
      <c r="D724" s="196"/>
      <c r="E724" s="196"/>
      <c r="F724" s="196"/>
      <c r="G724" s="197"/>
      <c r="H724" s="54"/>
      <c r="I724" s="66"/>
      <c r="J724" s="54"/>
      <c r="K724" s="54"/>
      <c r="L724" s="54"/>
      <c r="M724" s="54"/>
      <c r="N724" s="54"/>
      <c r="O724" s="54"/>
      <c r="P724" s="54"/>
      <c r="Q724" s="54"/>
      <c r="R724" s="54"/>
    </row>
    <row r="725" spans="1:18" ht="12.75" customHeight="1" x14ac:dyDescent="0.2">
      <c r="A725" s="192">
        <f>B725</f>
        <v>42725</v>
      </c>
      <c r="B725" s="64">
        <f>B723+1</f>
        <v>42725</v>
      </c>
      <c r="C725" s="193"/>
      <c r="D725" s="196"/>
      <c r="E725" s="196"/>
      <c r="F725" s="196"/>
      <c r="G725" s="197"/>
      <c r="H725" s="54"/>
      <c r="I725" s="54"/>
      <c r="J725" s="54"/>
      <c r="K725" s="54"/>
      <c r="L725" s="54"/>
      <c r="M725" s="54"/>
      <c r="N725" s="54"/>
      <c r="O725" s="54"/>
      <c r="P725" s="54"/>
      <c r="Q725" s="54"/>
      <c r="R725" s="54"/>
    </row>
    <row r="726" spans="1:18" ht="12.75" customHeight="1" x14ac:dyDescent="0.2">
      <c r="A726" s="192"/>
      <c r="B726" s="65"/>
      <c r="C726" s="193"/>
      <c r="D726" s="196"/>
      <c r="E726" s="196"/>
      <c r="F726" s="196"/>
      <c r="G726" s="197"/>
      <c r="H726" s="54"/>
      <c r="I726" s="66"/>
      <c r="J726" s="54"/>
      <c r="K726" s="54"/>
      <c r="L726" s="54"/>
      <c r="M726" s="54"/>
      <c r="N726" s="54"/>
      <c r="O726" s="54"/>
      <c r="P726" s="54"/>
      <c r="Q726" s="54"/>
      <c r="R726" s="54"/>
    </row>
    <row r="727" spans="1:18" ht="12.75" customHeight="1" x14ac:dyDescent="0.2">
      <c r="A727" s="192">
        <f>B727</f>
        <v>42726</v>
      </c>
      <c r="B727" s="64">
        <f>B725+1</f>
        <v>42726</v>
      </c>
      <c r="C727" s="193"/>
      <c r="D727" s="196"/>
      <c r="E727" s="196"/>
      <c r="F727" s="196"/>
      <c r="G727" s="197"/>
      <c r="H727" s="54"/>
      <c r="I727" s="54"/>
      <c r="J727" s="54"/>
      <c r="K727" s="54"/>
      <c r="L727" s="54"/>
      <c r="M727" s="54"/>
      <c r="N727" s="54"/>
      <c r="O727" s="54"/>
      <c r="P727" s="54"/>
      <c r="Q727" s="54"/>
      <c r="R727" s="54"/>
    </row>
    <row r="728" spans="1:18" ht="12.75" customHeight="1" x14ac:dyDescent="0.2">
      <c r="A728" s="192"/>
      <c r="B728" s="65"/>
      <c r="C728" s="193"/>
      <c r="D728" s="196"/>
      <c r="E728" s="196"/>
      <c r="F728" s="196"/>
      <c r="G728" s="197"/>
      <c r="H728" s="54"/>
      <c r="I728" s="66"/>
      <c r="J728" s="54"/>
      <c r="K728" s="54"/>
      <c r="L728" s="54"/>
      <c r="M728" s="54"/>
      <c r="N728" s="54"/>
      <c r="O728" s="54"/>
      <c r="P728" s="54"/>
      <c r="Q728" s="54"/>
      <c r="R728" s="54"/>
    </row>
    <row r="729" spans="1:18" ht="12.75" customHeight="1" x14ac:dyDescent="0.2">
      <c r="A729" s="192">
        <f>B729</f>
        <v>42727</v>
      </c>
      <c r="B729" s="64">
        <f>B727+1</f>
        <v>42727</v>
      </c>
      <c r="C729" s="193" t="s">
        <v>6</v>
      </c>
      <c r="D729" s="196"/>
      <c r="E729" s="196"/>
      <c r="F729" s="196"/>
      <c r="G729" s="197"/>
      <c r="H729" s="54"/>
      <c r="I729" s="54"/>
      <c r="J729" s="54"/>
      <c r="K729" s="54"/>
      <c r="L729" s="54"/>
      <c r="M729" s="54"/>
      <c r="N729" s="54"/>
      <c r="O729" s="54"/>
      <c r="P729" s="54"/>
      <c r="Q729" s="54"/>
      <c r="R729" s="54"/>
    </row>
    <row r="730" spans="1:18" ht="12.75" customHeight="1" x14ac:dyDescent="0.2">
      <c r="A730" s="192"/>
      <c r="B730" s="65"/>
      <c r="C730" s="193"/>
      <c r="D730" s="196"/>
      <c r="E730" s="196"/>
      <c r="F730" s="196"/>
      <c r="G730" s="197"/>
      <c r="H730" s="54"/>
      <c r="I730" s="66"/>
      <c r="J730" s="54"/>
      <c r="K730" s="54"/>
      <c r="L730" s="54"/>
      <c r="M730" s="54"/>
      <c r="N730" s="54"/>
      <c r="O730" s="54"/>
      <c r="P730" s="54"/>
      <c r="Q730" s="54"/>
      <c r="R730" s="54"/>
    </row>
    <row r="731" spans="1:18" ht="12.75" customHeight="1" x14ac:dyDescent="0.2">
      <c r="A731" s="192">
        <f>B731</f>
        <v>42728</v>
      </c>
      <c r="B731" s="64">
        <f>B729+1</f>
        <v>42728</v>
      </c>
      <c r="C731" s="198" t="s">
        <v>6</v>
      </c>
      <c r="D731" s="196"/>
      <c r="E731" s="196"/>
      <c r="F731" s="196"/>
      <c r="G731" s="197"/>
      <c r="H731" s="54"/>
      <c r="I731" s="54"/>
      <c r="J731" s="54"/>
      <c r="K731" s="54"/>
      <c r="L731" s="54"/>
      <c r="M731" s="54"/>
      <c r="N731" s="54"/>
      <c r="O731" s="54"/>
      <c r="P731" s="54"/>
      <c r="Q731" s="54"/>
      <c r="R731" s="54"/>
    </row>
    <row r="732" spans="1:18" ht="12.75" customHeight="1" x14ac:dyDescent="0.2">
      <c r="A732" s="192"/>
      <c r="B732" s="65" t="s">
        <v>57</v>
      </c>
      <c r="C732" s="198"/>
      <c r="D732" s="196"/>
      <c r="E732" s="196"/>
      <c r="F732" s="196"/>
      <c r="G732" s="197"/>
      <c r="H732" s="54"/>
      <c r="I732" s="66"/>
      <c r="J732" s="54"/>
      <c r="K732" s="54"/>
      <c r="L732" s="54"/>
      <c r="M732" s="54"/>
      <c r="N732" s="54"/>
      <c r="O732" s="54"/>
      <c r="P732" s="54"/>
      <c r="Q732" s="54"/>
      <c r="R732" s="54"/>
    </row>
    <row r="733" spans="1:18" ht="12.75" customHeight="1" x14ac:dyDescent="0.2">
      <c r="A733" s="192">
        <f>B733</f>
        <v>42729</v>
      </c>
      <c r="B733" s="64">
        <f>B731+1</f>
        <v>42729</v>
      </c>
      <c r="C733" s="198" t="s">
        <v>6</v>
      </c>
      <c r="D733" s="196"/>
      <c r="E733" s="196"/>
      <c r="F733" s="196"/>
      <c r="G733" s="197"/>
      <c r="H733" s="54"/>
      <c r="I733" s="54"/>
      <c r="J733" s="54"/>
      <c r="K733" s="54"/>
      <c r="L733" s="54"/>
      <c r="M733" s="54"/>
      <c r="N733" s="54"/>
      <c r="O733" s="54"/>
      <c r="P733" s="54"/>
      <c r="Q733" s="54"/>
      <c r="R733" s="54"/>
    </row>
    <row r="734" spans="1:18" ht="12.75" customHeight="1" x14ac:dyDescent="0.2">
      <c r="A734" s="192"/>
      <c r="B734" s="65" t="s">
        <v>58</v>
      </c>
      <c r="C734" s="198"/>
      <c r="D734" s="196"/>
      <c r="E734" s="196"/>
      <c r="F734" s="196"/>
      <c r="G734" s="197"/>
      <c r="H734" s="54"/>
      <c r="I734" s="66"/>
      <c r="J734" s="54"/>
      <c r="K734" s="54"/>
      <c r="L734" s="54"/>
      <c r="M734" s="54"/>
      <c r="N734" s="54"/>
      <c r="O734" s="54"/>
      <c r="P734" s="54"/>
      <c r="Q734" s="54"/>
      <c r="R734" s="54"/>
    </row>
    <row r="735" spans="1:18" ht="12.75" customHeight="1" x14ac:dyDescent="0.2">
      <c r="A735" s="192">
        <f>B735</f>
        <v>42730</v>
      </c>
      <c r="B735" s="64">
        <f>B733+1</f>
        <v>42730</v>
      </c>
      <c r="C735" s="198" t="s">
        <v>6</v>
      </c>
      <c r="D735" s="196"/>
      <c r="E735" s="196"/>
      <c r="F735" s="196"/>
      <c r="G735" s="197"/>
      <c r="H735" s="54"/>
      <c r="I735" s="54"/>
      <c r="J735" s="54"/>
      <c r="K735" s="54"/>
      <c r="L735" s="54"/>
      <c r="M735" s="54"/>
      <c r="N735" s="54"/>
      <c r="O735" s="54"/>
      <c r="P735" s="54"/>
      <c r="Q735" s="54"/>
      <c r="R735" s="54"/>
    </row>
    <row r="736" spans="1:18" ht="12.75" customHeight="1" x14ac:dyDescent="0.2">
      <c r="A736" s="192"/>
      <c r="B736" s="65"/>
      <c r="C736" s="198"/>
      <c r="D736" s="196"/>
      <c r="E736" s="196"/>
      <c r="F736" s="196"/>
      <c r="G736" s="197"/>
      <c r="H736" s="54"/>
      <c r="I736" s="66"/>
      <c r="J736" s="54"/>
      <c r="K736" s="54"/>
      <c r="L736" s="54"/>
      <c r="M736" s="54"/>
      <c r="N736" s="54"/>
      <c r="O736" s="54"/>
      <c r="P736" s="54"/>
      <c r="Q736" s="54"/>
      <c r="R736" s="54"/>
    </row>
    <row r="737" spans="1:18" ht="12.75" customHeight="1" x14ac:dyDescent="0.2">
      <c r="A737" s="192">
        <f>B737</f>
        <v>42731</v>
      </c>
      <c r="B737" s="64">
        <f>B735+1</f>
        <v>42731</v>
      </c>
      <c r="C737" s="198" t="s">
        <v>6</v>
      </c>
      <c r="D737" s="196"/>
      <c r="E737" s="196"/>
      <c r="F737" s="196"/>
      <c r="G737" s="197"/>
      <c r="H737" s="54"/>
      <c r="I737" s="54"/>
      <c r="J737" s="54"/>
      <c r="K737" s="54"/>
      <c r="L737" s="54"/>
      <c r="M737" s="54"/>
      <c r="N737" s="54"/>
      <c r="O737" s="54"/>
      <c r="P737" s="54"/>
      <c r="Q737" s="54"/>
      <c r="R737" s="54"/>
    </row>
    <row r="738" spans="1:18" ht="12.75" customHeight="1" x14ac:dyDescent="0.2">
      <c r="A738" s="192"/>
      <c r="B738" s="65"/>
      <c r="C738" s="198"/>
      <c r="D738" s="196"/>
      <c r="E738" s="196"/>
      <c r="F738" s="196"/>
      <c r="G738" s="197"/>
      <c r="H738" s="54"/>
      <c r="I738" s="66"/>
      <c r="J738" s="54"/>
      <c r="K738" s="54"/>
      <c r="L738" s="54"/>
      <c r="M738" s="54"/>
      <c r="N738" s="54"/>
      <c r="O738" s="54"/>
      <c r="P738" s="54"/>
      <c r="Q738" s="54"/>
      <c r="R738" s="54"/>
    </row>
    <row r="739" spans="1:18" ht="12.75" customHeight="1" x14ac:dyDescent="0.2">
      <c r="A739" s="192">
        <f>B739</f>
        <v>42732</v>
      </c>
      <c r="B739" s="64">
        <f>B737+1</f>
        <v>42732</v>
      </c>
      <c r="C739" s="198" t="s">
        <v>6</v>
      </c>
      <c r="D739" s="196"/>
      <c r="E739" s="196"/>
      <c r="F739" s="196"/>
      <c r="G739" s="197"/>
      <c r="H739" s="54"/>
      <c r="I739" s="54"/>
      <c r="J739" s="54"/>
      <c r="K739" s="54"/>
      <c r="L739" s="54"/>
      <c r="M739" s="54"/>
      <c r="N739" s="54"/>
      <c r="O739" s="54"/>
      <c r="P739" s="54"/>
      <c r="Q739" s="54"/>
      <c r="R739" s="54"/>
    </row>
    <row r="740" spans="1:18" ht="12.75" customHeight="1" x14ac:dyDescent="0.2">
      <c r="A740" s="192"/>
      <c r="B740" s="65"/>
      <c r="C740" s="198"/>
      <c r="D740" s="196"/>
      <c r="E740" s="196"/>
      <c r="F740" s="196"/>
      <c r="G740" s="197"/>
      <c r="H740" s="54"/>
      <c r="I740" s="66"/>
      <c r="J740" s="54"/>
      <c r="K740" s="54"/>
      <c r="L740" s="54"/>
      <c r="M740" s="54"/>
      <c r="N740" s="54"/>
      <c r="O740" s="54"/>
      <c r="P740" s="54"/>
      <c r="Q740" s="54"/>
      <c r="R740" s="54"/>
    </row>
    <row r="741" spans="1:18" ht="12.75" customHeight="1" x14ac:dyDescent="0.2">
      <c r="A741" s="192">
        <f>B741</f>
        <v>42733</v>
      </c>
      <c r="B741" s="64">
        <f>B739+1</f>
        <v>42733</v>
      </c>
      <c r="C741" s="198" t="s">
        <v>6</v>
      </c>
      <c r="D741" s="196"/>
      <c r="E741" s="196"/>
      <c r="F741" s="196"/>
      <c r="G741" s="197"/>
      <c r="H741" s="54"/>
      <c r="I741" s="54"/>
      <c r="J741" s="54"/>
      <c r="K741" s="54"/>
      <c r="L741" s="54"/>
      <c r="M741" s="54"/>
      <c r="N741" s="54"/>
      <c r="O741" s="54"/>
      <c r="P741" s="54"/>
      <c r="Q741" s="54"/>
      <c r="R741" s="54"/>
    </row>
    <row r="742" spans="1:18" ht="12.75" customHeight="1" x14ac:dyDescent="0.2">
      <c r="A742" s="192"/>
      <c r="B742" s="65"/>
      <c r="C742" s="198"/>
      <c r="D742" s="196"/>
      <c r="E742" s="196"/>
      <c r="F742" s="196"/>
      <c r="G742" s="197"/>
      <c r="H742" s="54"/>
      <c r="I742" s="66"/>
      <c r="J742" s="54"/>
      <c r="K742" s="54"/>
      <c r="L742" s="54"/>
      <c r="M742" s="54"/>
      <c r="N742" s="54"/>
      <c r="O742" s="54"/>
      <c r="P742" s="54"/>
      <c r="Q742" s="54"/>
      <c r="R742" s="54"/>
    </row>
    <row r="743" spans="1:18" ht="12.75" customHeight="1" x14ac:dyDescent="0.2">
      <c r="A743" s="192">
        <f>B743</f>
        <v>42734</v>
      </c>
      <c r="B743" s="64">
        <f>B741+1</f>
        <v>42734</v>
      </c>
      <c r="C743" s="198" t="s">
        <v>6</v>
      </c>
      <c r="D743" s="196"/>
      <c r="E743" s="196"/>
      <c r="F743" s="196"/>
      <c r="G743" s="197"/>
      <c r="H743" s="54"/>
      <c r="I743" s="54"/>
      <c r="J743" s="54"/>
      <c r="K743" s="54"/>
      <c r="L743" s="54"/>
      <c r="M743" s="54"/>
      <c r="N743" s="54"/>
      <c r="O743" s="54"/>
      <c r="P743" s="54"/>
      <c r="Q743" s="54"/>
      <c r="R743" s="54"/>
    </row>
    <row r="744" spans="1:18" ht="12.75" customHeight="1" x14ac:dyDescent="0.2">
      <c r="A744" s="192"/>
      <c r="B744" s="65" t="s">
        <v>59</v>
      </c>
      <c r="C744" s="198"/>
      <c r="D744" s="196"/>
      <c r="E744" s="196"/>
      <c r="F744" s="196"/>
      <c r="G744" s="197"/>
      <c r="H744" s="54"/>
      <c r="I744" s="66"/>
      <c r="J744" s="54"/>
      <c r="K744" s="54"/>
      <c r="L744" s="54"/>
      <c r="M744" s="54"/>
      <c r="N744" s="54"/>
      <c r="O744" s="54"/>
      <c r="P744" s="54"/>
      <c r="Q744" s="54"/>
      <c r="R744" s="54"/>
    </row>
    <row r="745" spans="1:18" ht="12.75" customHeight="1" x14ac:dyDescent="0.2">
      <c r="A745" s="199"/>
      <c r="B745" s="67"/>
      <c r="C745" s="200"/>
      <c r="D745" s="201"/>
      <c r="E745" s="201"/>
      <c r="F745" s="201"/>
      <c r="G745" s="202"/>
      <c r="H745" s="54"/>
      <c r="I745" s="54"/>
      <c r="J745" s="54"/>
      <c r="K745" s="54"/>
      <c r="L745" s="54"/>
      <c r="M745" s="54"/>
      <c r="N745" s="54"/>
      <c r="O745" s="54"/>
      <c r="P745" s="54"/>
      <c r="Q745" s="54"/>
      <c r="R745" s="54"/>
    </row>
    <row r="746" spans="1:18" x14ac:dyDescent="0.2">
      <c r="A746" s="199"/>
      <c r="C746" s="200"/>
      <c r="D746" s="201"/>
      <c r="E746" s="201"/>
      <c r="F746" s="201"/>
      <c r="G746" s="201"/>
    </row>
  </sheetData>
  <mergeCells count="2197">
    <mergeCell ref="A741:A742"/>
    <mergeCell ref="C741:C742"/>
    <mergeCell ref="D741:D742"/>
    <mergeCell ref="E741:E742"/>
    <mergeCell ref="F741:F742"/>
    <mergeCell ref="G741:G742"/>
    <mergeCell ref="A743:A744"/>
    <mergeCell ref="C743:C744"/>
    <mergeCell ref="D743:D744"/>
    <mergeCell ref="E743:E744"/>
    <mergeCell ref="F743:F744"/>
    <mergeCell ref="G743:G744"/>
    <mergeCell ref="A745:A746"/>
    <mergeCell ref="C745:C746"/>
    <mergeCell ref="D745:D746"/>
    <mergeCell ref="E745:E746"/>
    <mergeCell ref="F745:F746"/>
    <mergeCell ref="G745:G746"/>
    <mergeCell ref="A735:A736"/>
    <mergeCell ref="C735:C736"/>
    <mergeCell ref="D735:D736"/>
    <mergeCell ref="E735:E736"/>
    <mergeCell ref="F735:F736"/>
    <mergeCell ref="G735:G736"/>
    <mergeCell ref="A737:A738"/>
    <mergeCell ref="C737:C738"/>
    <mergeCell ref="D737:D738"/>
    <mergeCell ref="E737:E738"/>
    <mergeCell ref="F737:F738"/>
    <mergeCell ref="G737:G738"/>
    <mergeCell ref="A739:A740"/>
    <mergeCell ref="C739:C740"/>
    <mergeCell ref="D739:D740"/>
    <mergeCell ref="E739:E740"/>
    <mergeCell ref="F739:F740"/>
    <mergeCell ref="G739:G740"/>
    <mergeCell ref="A729:A730"/>
    <mergeCell ref="C729:C730"/>
    <mergeCell ref="D729:D730"/>
    <mergeCell ref="E729:E730"/>
    <mergeCell ref="F729:F730"/>
    <mergeCell ref="G729:G730"/>
    <mergeCell ref="A731:A732"/>
    <mergeCell ref="C731:C732"/>
    <mergeCell ref="D731:D732"/>
    <mergeCell ref="E731:E732"/>
    <mergeCell ref="F731:F732"/>
    <mergeCell ref="G731:G732"/>
    <mergeCell ref="A733:A734"/>
    <mergeCell ref="C733:C734"/>
    <mergeCell ref="D733:D734"/>
    <mergeCell ref="E733:E734"/>
    <mergeCell ref="F733:F734"/>
    <mergeCell ref="G733:G734"/>
    <mergeCell ref="A723:A724"/>
    <mergeCell ref="C723:C724"/>
    <mergeCell ref="D723:D724"/>
    <mergeCell ref="E723:E724"/>
    <mergeCell ref="F723:F724"/>
    <mergeCell ref="G723:G724"/>
    <mergeCell ref="A725:A726"/>
    <mergeCell ref="C725:C726"/>
    <mergeCell ref="D725:D726"/>
    <mergeCell ref="E725:E726"/>
    <mergeCell ref="F725:F726"/>
    <mergeCell ref="G725:G726"/>
    <mergeCell ref="A727:A728"/>
    <mergeCell ref="C727:C728"/>
    <mergeCell ref="D727:D728"/>
    <mergeCell ref="E727:E728"/>
    <mergeCell ref="F727:F728"/>
    <mergeCell ref="G727:G728"/>
    <mergeCell ref="A717:A718"/>
    <mergeCell ref="C717:C718"/>
    <mergeCell ref="D717:D718"/>
    <mergeCell ref="E717:E718"/>
    <mergeCell ref="F717:F718"/>
    <mergeCell ref="G717:G718"/>
    <mergeCell ref="A719:A720"/>
    <mergeCell ref="C719:C720"/>
    <mergeCell ref="D719:D720"/>
    <mergeCell ref="E719:E720"/>
    <mergeCell ref="F719:F720"/>
    <mergeCell ref="G719:G720"/>
    <mergeCell ref="A721:A722"/>
    <mergeCell ref="C721:C722"/>
    <mergeCell ref="D721:D722"/>
    <mergeCell ref="E721:E722"/>
    <mergeCell ref="F721:F722"/>
    <mergeCell ref="G721:G722"/>
    <mergeCell ref="A711:A712"/>
    <mergeCell ref="C711:C712"/>
    <mergeCell ref="D711:D712"/>
    <mergeCell ref="E711:E712"/>
    <mergeCell ref="F711:F712"/>
    <mergeCell ref="G711:G712"/>
    <mergeCell ref="A713:A714"/>
    <mergeCell ref="C713:C714"/>
    <mergeCell ref="D713:D714"/>
    <mergeCell ref="E713:E714"/>
    <mergeCell ref="F713:F714"/>
    <mergeCell ref="G713:G714"/>
    <mergeCell ref="A715:A716"/>
    <mergeCell ref="C715:C716"/>
    <mergeCell ref="D715:D716"/>
    <mergeCell ref="E715:E716"/>
    <mergeCell ref="F715:F716"/>
    <mergeCell ref="G715:G716"/>
    <mergeCell ref="A705:A706"/>
    <mergeCell ref="C705:C706"/>
    <mergeCell ref="D705:D706"/>
    <mergeCell ref="E705:E706"/>
    <mergeCell ref="F705:F706"/>
    <mergeCell ref="G705:G706"/>
    <mergeCell ref="A707:A708"/>
    <mergeCell ref="C707:C708"/>
    <mergeCell ref="D707:D708"/>
    <mergeCell ref="E707:E708"/>
    <mergeCell ref="F707:F708"/>
    <mergeCell ref="G707:G708"/>
    <mergeCell ref="A709:A710"/>
    <mergeCell ref="C709:C710"/>
    <mergeCell ref="D709:D710"/>
    <mergeCell ref="E709:E710"/>
    <mergeCell ref="F709:F710"/>
    <mergeCell ref="G709:G710"/>
    <mergeCell ref="A699:A700"/>
    <mergeCell ref="C699:C700"/>
    <mergeCell ref="D699:D700"/>
    <mergeCell ref="E699:E700"/>
    <mergeCell ref="F699:F700"/>
    <mergeCell ref="G699:G700"/>
    <mergeCell ref="A701:A702"/>
    <mergeCell ref="C701:C702"/>
    <mergeCell ref="D701:D702"/>
    <mergeCell ref="E701:E702"/>
    <mergeCell ref="F701:F702"/>
    <mergeCell ref="G701:G702"/>
    <mergeCell ref="A703:A704"/>
    <mergeCell ref="C703:C704"/>
    <mergeCell ref="D703:D704"/>
    <mergeCell ref="E703:E704"/>
    <mergeCell ref="F703:F704"/>
    <mergeCell ref="G703:G704"/>
    <mergeCell ref="A693:A694"/>
    <mergeCell ref="C693:C694"/>
    <mergeCell ref="D693:D694"/>
    <mergeCell ref="E693:E694"/>
    <mergeCell ref="F693:F694"/>
    <mergeCell ref="G693:G694"/>
    <mergeCell ref="A695:A696"/>
    <mergeCell ref="C695:C696"/>
    <mergeCell ref="D695:D696"/>
    <mergeCell ref="E695:E696"/>
    <mergeCell ref="F695:F696"/>
    <mergeCell ref="G695:G696"/>
    <mergeCell ref="A697:A698"/>
    <mergeCell ref="C697:C698"/>
    <mergeCell ref="D697:D698"/>
    <mergeCell ref="E697:E698"/>
    <mergeCell ref="F697:F698"/>
    <mergeCell ref="G697:G698"/>
    <mergeCell ref="A687:A688"/>
    <mergeCell ref="C687:C688"/>
    <mergeCell ref="D687:D688"/>
    <mergeCell ref="E687:E688"/>
    <mergeCell ref="F687:F688"/>
    <mergeCell ref="G687:G688"/>
    <mergeCell ref="A689:A690"/>
    <mergeCell ref="C689:C690"/>
    <mergeCell ref="D689:D690"/>
    <mergeCell ref="E689:E690"/>
    <mergeCell ref="F689:F690"/>
    <mergeCell ref="G689:G690"/>
    <mergeCell ref="A691:A692"/>
    <mergeCell ref="C691:C692"/>
    <mergeCell ref="D691:D692"/>
    <mergeCell ref="E691:E692"/>
    <mergeCell ref="F691:F692"/>
    <mergeCell ref="G691:G692"/>
    <mergeCell ref="A681:A682"/>
    <mergeCell ref="C681:C682"/>
    <mergeCell ref="D681:D682"/>
    <mergeCell ref="E681:E682"/>
    <mergeCell ref="F681:F682"/>
    <mergeCell ref="G681:G682"/>
    <mergeCell ref="A683:A684"/>
    <mergeCell ref="C683:C684"/>
    <mergeCell ref="D683:D684"/>
    <mergeCell ref="E683:E684"/>
    <mergeCell ref="F683:F684"/>
    <mergeCell ref="G683:G684"/>
    <mergeCell ref="A685:A686"/>
    <mergeCell ref="C685:C686"/>
    <mergeCell ref="D685:D686"/>
    <mergeCell ref="E685:E686"/>
    <mergeCell ref="F685:F686"/>
    <mergeCell ref="G685:G686"/>
    <mergeCell ref="A675:A676"/>
    <mergeCell ref="C675:C676"/>
    <mergeCell ref="D675:D676"/>
    <mergeCell ref="E675:E676"/>
    <mergeCell ref="F675:F676"/>
    <mergeCell ref="G675:G676"/>
    <mergeCell ref="A677:A678"/>
    <mergeCell ref="C677:C678"/>
    <mergeCell ref="D677:D678"/>
    <mergeCell ref="E677:E678"/>
    <mergeCell ref="F677:F678"/>
    <mergeCell ref="G677:G678"/>
    <mergeCell ref="A679:A680"/>
    <mergeCell ref="C679:C680"/>
    <mergeCell ref="D679:D680"/>
    <mergeCell ref="E679:E680"/>
    <mergeCell ref="F679:F680"/>
    <mergeCell ref="G679:G680"/>
    <mergeCell ref="A669:A670"/>
    <mergeCell ref="C669:C670"/>
    <mergeCell ref="D669:D670"/>
    <mergeCell ref="E669:E670"/>
    <mergeCell ref="F669:F670"/>
    <mergeCell ref="G669:G670"/>
    <mergeCell ref="A671:A672"/>
    <mergeCell ref="C671:C672"/>
    <mergeCell ref="D671:D672"/>
    <mergeCell ref="E671:E672"/>
    <mergeCell ref="F671:F672"/>
    <mergeCell ref="G671:G672"/>
    <mergeCell ref="A673:A674"/>
    <mergeCell ref="C673:C674"/>
    <mergeCell ref="D673:D674"/>
    <mergeCell ref="E673:E674"/>
    <mergeCell ref="F673:F674"/>
    <mergeCell ref="G673:G674"/>
    <mergeCell ref="A663:A664"/>
    <mergeCell ref="C663:C664"/>
    <mergeCell ref="D663:D664"/>
    <mergeCell ref="E663:E664"/>
    <mergeCell ref="F663:F664"/>
    <mergeCell ref="G663:G664"/>
    <mergeCell ref="A665:A666"/>
    <mergeCell ref="C665:C666"/>
    <mergeCell ref="D665:D666"/>
    <mergeCell ref="E665:E666"/>
    <mergeCell ref="F665:F666"/>
    <mergeCell ref="G665:G666"/>
    <mergeCell ref="A667:A668"/>
    <mergeCell ref="C667:C668"/>
    <mergeCell ref="D667:D668"/>
    <mergeCell ref="E667:E668"/>
    <mergeCell ref="F667:F668"/>
    <mergeCell ref="G667:G668"/>
    <mergeCell ref="A657:A658"/>
    <mergeCell ref="C657:C658"/>
    <mergeCell ref="D657:D658"/>
    <mergeCell ref="E657:E658"/>
    <mergeCell ref="F657:F658"/>
    <mergeCell ref="G657:G658"/>
    <mergeCell ref="A659:A660"/>
    <mergeCell ref="C659:C660"/>
    <mergeCell ref="D659:D660"/>
    <mergeCell ref="E659:E660"/>
    <mergeCell ref="F659:F660"/>
    <mergeCell ref="G659:G660"/>
    <mergeCell ref="A661:A662"/>
    <mergeCell ref="C661:C662"/>
    <mergeCell ref="D661:D662"/>
    <mergeCell ref="E661:E662"/>
    <mergeCell ref="F661:F662"/>
    <mergeCell ref="G661:G662"/>
    <mergeCell ref="A651:A652"/>
    <mergeCell ref="C651:C652"/>
    <mergeCell ref="D651:D652"/>
    <mergeCell ref="E651:E652"/>
    <mergeCell ref="F651:F652"/>
    <mergeCell ref="G651:G652"/>
    <mergeCell ref="A653:A654"/>
    <mergeCell ref="C653:C654"/>
    <mergeCell ref="D653:D654"/>
    <mergeCell ref="E653:E654"/>
    <mergeCell ref="F653:F654"/>
    <mergeCell ref="G653:G654"/>
    <mergeCell ref="A655:A656"/>
    <mergeCell ref="C655:C656"/>
    <mergeCell ref="D655:D656"/>
    <mergeCell ref="E655:E656"/>
    <mergeCell ref="F655:F656"/>
    <mergeCell ref="G655:G656"/>
    <mergeCell ref="A645:A646"/>
    <mergeCell ref="C645:C646"/>
    <mergeCell ref="D645:D646"/>
    <mergeCell ref="E645:E646"/>
    <mergeCell ref="F645:F646"/>
    <mergeCell ref="G645:G646"/>
    <mergeCell ref="A647:A648"/>
    <mergeCell ref="C647:C648"/>
    <mergeCell ref="D647:D648"/>
    <mergeCell ref="E647:E648"/>
    <mergeCell ref="F647:F648"/>
    <mergeCell ref="G647:G648"/>
    <mergeCell ref="A649:A650"/>
    <mergeCell ref="C649:C650"/>
    <mergeCell ref="D649:D650"/>
    <mergeCell ref="E649:E650"/>
    <mergeCell ref="F649:F650"/>
    <mergeCell ref="G649:G650"/>
    <mergeCell ref="A639:A640"/>
    <mergeCell ref="C639:C640"/>
    <mergeCell ref="D639:D640"/>
    <mergeCell ref="E639:E640"/>
    <mergeCell ref="F639:F640"/>
    <mergeCell ref="G639:G640"/>
    <mergeCell ref="A641:A642"/>
    <mergeCell ref="C641:C642"/>
    <mergeCell ref="D641:D642"/>
    <mergeCell ref="E641:E642"/>
    <mergeCell ref="F641:F642"/>
    <mergeCell ref="G641:G642"/>
    <mergeCell ref="A643:A644"/>
    <mergeCell ref="C643:C644"/>
    <mergeCell ref="D643:D644"/>
    <mergeCell ref="E643:E644"/>
    <mergeCell ref="F643:F644"/>
    <mergeCell ref="G643:G644"/>
    <mergeCell ref="A633:A634"/>
    <mergeCell ref="C633:C634"/>
    <mergeCell ref="D633:D634"/>
    <mergeCell ref="E633:E634"/>
    <mergeCell ref="F633:F634"/>
    <mergeCell ref="G633:G634"/>
    <mergeCell ref="A635:A636"/>
    <mergeCell ref="C635:C636"/>
    <mergeCell ref="D635:D636"/>
    <mergeCell ref="E635:E636"/>
    <mergeCell ref="F635:F636"/>
    <mergeCell ref="G635:G636"/>
    <mergeCell ref="A637:A638"/>
    <mergeCell ref="C637:C638"/>
    <mergeCell ref="D637:D638"/>
    <mergeCell ref="E637:E638"/>
    <mergeCell ref="F637:F638"/>
    <mergeCell ref="G637:G638"/>
    <mergeCell ref="A627:A628"/>
    <mergeCell ref="C627:C628"/>
    <mergeCell ref="D627:D628"/>
    <mergeCell ref="E627:E628"/>
    <mergeCell ref="F627:F628"/>
    <mergeCell ref="G627:G628"/>
    <mergeCell ref="A629:A630"/>
    <mergeCell ref="C629:C630"/>
    <mergeCell ref="D629:D630"/>
    <mergeCell ref="E629:E630"/>
    <mergeCell ref="F629:F630"/>
    <mergeCell ref="G629:G630"/>
    <mergeCell ref="A631:A632"/>
    <mergeCell ref="C631:C632"/>
    <mergeCell ref="D631:D632"/>
    <mergeCell ref="E631:E632"/>
    <mergeCell ref="F631:F632"/>
    <mergeCell ref="G631:G632"/>
    <mergeCell ref="A621:A622"/>
    <mergeCell ref="C621:C622"/>
    <mergeCell ref="D621:D622"/>
    <mergeCell ref="E621:E622"/>
    <mergeCell ref="F621:F622"/>
    <mergeCell ref="G621:G622"/>
    <mergeCell ref="A623:A624"/>
    <mergeCell ref="C623:C624"/>
    <mergeCell ref="D623:D624"/>
    <mergeCell ref="E623:E624"/>
    <mergeCell ref="F623:F624"/>
    <mergeCell ref="G623:G624"/>
    <mergeCell ref="A625:A626"/>
    <mergeCell ref="C625:C626"/>
    <mergeCell ref="D625:D626"/>
    <mergeCell ref="E625:E626"/>
    <mergeCell ref="F625:F626"/>
    <mergeCell ref="G625:G626"/>
    <mergeCell ref="A615:A616"/>
    <mergeCell ref="C615:C616"/>
    <mergeCell ref="D615:D616"/>
    <mergeCell ref="E615:E616"/>
    <mergeCell ref="F615:F616"/>
    <mergeCell ref="G615:G616"/>
    <mergeCell ref="A617:A618"/>
    <mergeCell ref="C617:C618"/>
    <mergeCell ref="D617:D618"/>
    <mergeCell ref="E617:E618"/>
    <mergeCell ref="F617:F618"/>
    <mergeCell ref="G617:G618"/>
    <mergeCell ref="A619:A620"/>
    <mergeCell ref="C619:C620"/>
    <mergeCell ref="D619:D620"/>
    <mergeCell ref="E619:E620"/>
    <mergeCell ref="F619:F620"/>
    <mergeCell ref="G619:G620"/>
    <mergeCell ref="A609:A610"/>
    <mergeCell ref="C609:C610"/>
    <mergeCell ref="D609:D610"/>
    <mergeCell ref="E609:E610"/>
    <mergeCell ref="F609:F610"/>
    <mergeCell ref="G609:G610"/>
    <mergeCell ref="A611:A612"/>
    <mergeCell ref="C611:C612"/>
    <mergeCell ref="D611:D612"/>
    <mergeCell ref="E611:E612"/>
    <mergeCell ref="F611:F612"/>
    <mergeCell ref="G611:G612"/>
    <mergeCell ref="A613:A614"/>
    <mergeCell ref="C613:C614"/>
    <mergeCell ref="D613:D614"/>
    <mergeCell ref="E613:E614"/>
    <mergeCell ref="F613:F614"/>
    <mergeCell ref="G613:G614"/>
    <mergeCell ref="A603:A604"/>
    <mergeCell ref="C603:C604"/>
    <mergeCell ref="D603:D604"/>
    <mergeCell ref="E603:E604"/>
    <mergeCell ref="F603:F604"/>
    <mergeCell ref="G603:G604"/>
    <mergeCell ref="A605:A606"/>
    <mergeCell ref="C605:C606"/>
    <mergeCell ref="D605:D606"/>
    <mergeCell ref="E605:E606"/>
    <mergeCell ref="F605:F606"/>
    <mergeCell ref="G605:G606"/>
    <mergeCell ref="A607:A608"/>
    <mergeCell ref="C607:C608"/>
    <mergeCell ref="D607:D608"/>
    <mergeCell ref="E607:E608"/>
    <mergeCell ref="F607:F608"/>
    <mergeCell ref="G607:G608"/>
    <mergeCell ref="A597:A598"/>
    <mergeCell ref="C597:C598"/>
    <mergeCell ref="D597:D598"/>
    <mergeCell ref="E597:E598"/>
    <mergeCell ref="F597:F598"/>
    <mergeCell ref="G597:G598"/>
    <mergeCell ref="A599:A600"/>
    <mergeCell ref="C599:C600"/>
    <mergeCell ref="D599:D600"/>
    <mergeCell ref="E599:E600"/>
    <mergeCell ref="F599:F600"/>
    <mergeCell ref="G599:G600"/>
    <mergeCell ref="A601:A602"/>
    <mergeCell ref="C601:C602"/>
    <mergeCell ref="D601:D602"/>
    <mergeCell ref="E601:E602"/>
    <mergeCell ref="F601:F602"/>
    <mergeCell ref="G601:G602"/>
    <mergeCell ref="A591:A592"/>
    <mergeCell ref="C591:C592"/>
    <mergeCell ref="D591:D592"/>
    <mergeCell ref="E591:E592"/>
    <mergeCell ref="F591:F592"/>
    <mergeCell ref="G591:G592"/>
    <mergeCell ref="A593:A594"/>
    <mergeCell ref="C593:C594"/>
    <mergeCell ref="D593:D594"/>
    <mergeCell ref="E593:E594"/>
    <mergeCell ref="F593:F594"/>
    <mergeCell ref="G593:G594"/>
    <mergeCell ref="A595:A596"/>
    <mergeCell ref="C595:C596"/>
    <mergeCell ref="D595:D596"/>
    <mergeCell ref="E595:E596"/>
    <mergeCell ref="F595:F596"/>
    <mergeCell ref="G595:G596"/>
    <mergeCell ref="A585:A586"/>
    <mergeCell ref="C585:C586"/>
    <mergeCell ref="D585:D586"/>
    <mergeCell ref="E585:E586"/>
    <mergeCell ref="F585:F586"/>
    <mergeCell ref="G585:G586"/>
    <mergeCell ref="A587:A588"/>
    <mergeCell ref="C587:C588"/>
    <mergeCell ref="D587:D588"/>
    <mergeCell ref="E587:E588"/>
    <mergeCell ref="F587:F588"/>
    <mergeCell ref="G587:G588"/>
    <mergeCell ref="A589:A590"/>
    <mergeCell ref="C589:C590"/>
    <mergeCell ref="D589:D590"/>
    <mergeCell ref="E589:E590"/>
    <mergeCell ref="F589:F590"/>
    <mergeCell ref="G589:G590"/>
    <mergeCell ref="A579:A580"/>
    <mergeCell ref="C579:C580"/>
    <mergeCell ref="D579:D580"/>
    <mergeCell ref="E579:E580"/>
    <mergeCell ref="F579:F580"/>
    <mergeCell ref="G579:G580"/>
    <mergeCell ref="A581:A582"/>
    <mergeCell ref="C581:C582"/>
    <mergeCell ref="D581:D582"/>
    <mergeCell ref="E581:E582"/>
    <mergeCell ref="F581:F582"/>
    <mergeCell ref="G581:G582"/>
    <mergeCell ref="A583:A584"/>
    <mergeCell ref="C583:C584"/>
    <mergeCell ref="D583:D584"/>
    <mergeCell ref="E583:E584"/>
    <mergeCell ref="F583:F584"/>
    <mergeCell ref="G583:G584"/>
    <mergeCell ref="A573:A574"/>
    <mergeCell ref="C573:C574"/>
    <mergeCell ref="D573:D574"/>
    <mergeCell ref="E573:E574"/>
    <mergeCell ref="F573:F574"/>
    <mergeCell ref="G573:G574"/>
    <mergeCell ref="A575:A576"/>
    <mergeCell ref="C575:C576"/>
    <mergeCell ref="D575:D576"/>
    <mergeCell ref="E575:E576"/>
    <mergeCell ref="F575:F576"/>
    <mergeCell ref="G575:G576"/>
    <mergeCell ref="A577:A578"/>
    <mergeCell ref="C577:C578"/>
    <mergeCell ref="D577:D578"/>
    <mergeCell ref="E577:E578"/>
    <mergeCell ref="F577:F578"/>
    <mergeCell ref="G577:G578"/>
    <mergeCell ref="A567:A568"/>
    <mergeCell ref="C567:C568"/>
    <mergeCell ref="D567:D568"/>
    <mergeCell ref="E567:E568"/>
    <mergeCell ref="F567:F568"/>
    <mergeCell ref="G567:G568"/>
    <mergeCell ref="A569:A570"/>
    <mergeCell ref="C569:C570"/>
    <mergeCell ref="D569:D570"/>
    <mergeCell ref="E569:E570"/>
    <mergeCell ref="F569:F570"/>
    <mergeCell ref="G569:G570"/>
    <mergeCell ref="A571:A572"/>
    <mergeCell ref="C571:C572"/>
    <mergeCell ref="D571:D572"/>
    <mergeCell ref="E571:E572"/>
    <mergeCell ref="F571:F572"/>
    <mergeCell ref="G571:G572"/>
    <mergeCell ref="A561:A562"/>
    <mergeCell ref="C561:C562"/>
    <mergeCell ref="D561:D562"/>
    <mergeCell ref="E561:E562"/>
    <mergeCell ref="F561:F562"/>
    <mergeCell ref="G561:G562"/>
    <mergeCell ref="A563:A564"/>
    <mergeCell ref="C563:C564"/>
    <mergeCell ref="D563:D564"/>
    <mergeCell ref="E563:E564"/>
    <mergeCell ref="F563:F564"/>
    <mergeCell ref="G563:G564"/>
    <mergeCell ref="A565:A566"/>
    <mergeCell ref="C565:C566"/>
    <mergeCell ref="D565:D566"/>
    <mergeCell ref="E565:E566"/>
    <mergeCell ref="F565:F566"/>
    <mergeCell ref="G565:G566"/>
    <mergeCell ref="A555:A556"/>
    <mergeCell ref="C555:C556"/>
    <mergeCell ref="D555:D556"/>
    <mergeCell ref="E555:E556"/>
    <mergeCell ref="F555:F556"/>
    <mergeCell ref="G555:G556"/>
    <mergeCell ref="A557:A558"/>
    <mergeCell ref="C557:C558"/>
    <mergeCell ref="D557:D558"/>
    <mergeCell ref="E557:E558"/>
    <mergeCell ref="F557:F558"/>
    <mergeCell ref="G557:G558"/>
    <mergeCell ref="A559:A560"/>
    <mergeCell ref="C559:C560"/>
    <mergeCell ref="D559:D560"/>
    <mergeCell ref="E559:E560"/>
    <mergeCell ref="F559:F560"/>
    <mergeCell ref="G559:G560"/>
    <mergeCell ref="A549:A550"/>
    <mergeCell ref="C549:C550"/>
    <mergeCell ref="D549:D550"/>
    <mergeCell ref="E549:E550"/>
    <mergeCell ref="F549:F550"/>
    <mergeCell ref="G549:G550"/>
    <mergeCell ref="A551:A552"/>
    <mergeCell ref="C551:C552"/>
    <mergeCell ref="D551:D552"/>
    <mergeCell ref="E551:E552"/>
    <mergeCell ref="F551:F552"/>
    <mergeCell ref="G551:G552"/>
    <mergeCell ref="A553:A554"/>
    <mergeCell ref="C553:C554"/>
    <mergeCell ref="D553:D554"/>
    <mergeCell ref="E553:E554"/>
    <mergeCell ref="F553:F554"/>
    <mergeCell ref="G553:G554"/>
    <mergeCell ref="A543:A544"/>
    <mergeCell ref="C543:C544"/>
    <mergeCell ref="D543:D544"/>
    <mergeCell ref="E543:E544"/>
    <mergeCell ref="F543:F544"/>
    <mergeCell ref="G543:G544"/>
    <mergeCell ref="A545:A546"/>
    <mergeCell ref="C545:C546"/>
    <mergeCell ref="D545:D546"/>
    <mergeCell ref="E545:E546"/>
    <mergeCell ref="F545:F546"/>
    <mergeCell ref="G545:G546"/>
    <mergeCell ref="A547:A548"/>
    <mergeCell ref="C547:C548"/>
    <mergeCell ref="D547:D548"/>
    <mergeCell ref="E547:E548"/>
    <mergeCell ref="F547:F548"/>
    <mergeCell ref="G547:G548"/>
    <mergeCell ref="A537:A538"/>
    <mergeCell ref="C537:C538"/>
    <mergeCell ref="D537:D538"/>
    <mergeCell ref="E537:E538"/>
    <mergeCell ref="F537:F538"/>
    <mergeCell ref="G537:G538"/>
    <mergeCell ref="A539:A540"/>
    <mergeCell ref="C539:C540"/>
    <mergeCell ref="D539:D540"/>
    <mergeCell ref="E539:E540"/>
    <mergeCell ref="F539:F540"/>
    <mergeCell ref="G539:G540"/>
    <mergeCell ref="A541:A542"/>
    <mergeCell ref="C541:C542"/>
    <mergeCell ref="D541:D542"/>
    <mergeCell ref="E541:E542"/>
    <mergeCell ref="F541:F542"/>
    <mergeCell ref="G541:G542"/>
    <mergeCell ref="A531:A532"/>
    <mergeCell ref="C531:C532"/>
    <mergeCell ref="D531:D532"/>
    <mergeCell ref="E531:E532"/>
    <mergeCell ref="F531:F532"/>
    <mergeCell ref="G531:G532"/>
    <mergeCell ref="A533:A534"/>
    <mergeCell ref="C533:C534"/>
    <mergeCell ref="D533:D534"/>
    <mergeCell ref="E533:E534"/>
    <mergeCell ref="F533:F534"/>
    <mergeCell ref="G533:G534"/>
    <mergeCell ref="A535:A536"/>
    <mergeCell ref="C535:C536"/>
    <mergeCell ref="D535:D536"/>
    <mergeCell ref="E535:E536"/>
    <mergeCell ref="F535:F536"/>
    <mergeCell ref="G535:G536"/>
    <mergeCell ref="A525:A526"/>
    <mergeCell ref="C525:C526"/>
    <mergeCell ref="D525:D526"/>
    <mergeCell ref="E525:E526"/>
    <mergeCell ref="F525:F526"/>
    <mergeCell ref="G525:G526"/>
    <mergeCell ref="A527:A528"/>
    <mergeCell ref="C527:C528"/>
    <mergeCell ref="D527:D528"/>
    <mergeCell ref="E527:E528"/>
    <mergeCell ref="F527:F528"/>
    <mergeCell ref="G527:G528"/>
    <mergeCell ref="A529:A530"/>
    <mergeCell ref="C529:C530"/>
    <mergeCell ref="D529:D530"/>
    <mergeCell ref="E529:E530"/>
    <mergeCell ref="F529:F530"/>
    <mergeCell ref="G529:G530"/>
    <mergeCell ref="A519:A520"/>
    <mergeCell ref="C519:C520"/>
    <mergeCell ref="D519:D520"/>
    <mergeCell ref="E519:E520"/>
    <mergeCell ref="F519:F520"/>
    <mergeCell ref="G519:G520"/>
    <mergeCell ref="A521:A522"/>
    <mergeCell ref="C521:C522"/>
    <mergeCell ref="D521:D522"/>
    <mergeCell ref="E521:E522"/>
    <mergeCell ref="F521:F522"/>
    <mergeCell ref="G521:G522"/>
    <mergeCell ref="A523:A524"/>
    <mergeCell ref="C523:C524"/>
    <mergeCell ref="D523:D524"/>
    <mergeCell ref="E523:E524"/>
    <mergeCell ref="F523:F524"/>
    <mergeCell ref="G523:G524"/>
    <mergeCell ref="A513:A514"/>
    <mergeCell ref="C513:C514"/>
    <mergeCell ref="D513:D514"/>
    <mergeCell ref="E513:E514"/>
    <mergeCell ref="F513:F514"/>
    <mergeCell ref="G513:G514"/>
    <mergeCell ref="A515:A516"/>
    <mergeCell ref="C515:C516"/>
    <mergeCell ref="D515:D516"/>
    <mergeCell ref="E515:E516"/>
    <mergeCell ref="F515:F516"/>
    <mergeCell ref="G515:G516"/>
    <mergeCell ref="A517:A518"/>
    <mergeCell ref="C517:C518"/>
    <mergeCell ref="D517:D518"/>
    <mergeCell ref="E517:E518"/>
    <mergeCell ref="F517:F518"/>
    <mergeCell ref="G517:G518"/>
    <mergeCell ref="A507:A508"/>
    <mergeCell ref="C507:C508"/>
    <mergeCell ref="D507:D508"/>
    <mergeCell ref="E507:E508"/>
    <mergeCell ref="F507:F508"/>
    <mergeCell ref="G507:G508"/>
    <mergeCell ref="A509:A510"/>
    <mergeCell ref="C509:C510"/>
    <mergeCell ref="D509:D510"/>
    <mergeCell ref="E509:E510"/>
    <mergeCell ref="F509:F510"/>
    <mergeCell ref="G509:G510"/>
    <mergeCell ref="A511:A512"/>
    <mergeCell ref="C511:C512"/>
    <mergeCell ref="D511:D512"/>
    <mergeCell ref="E511:E512"/>
    <mergeCell ref="F511:F512"/>
    <mergeCell ref="G511:G512"/>
    <mergeCell ref="A501:A502"/>
    <mergeCell ref="C501:C502"/>
    <mergeCell ref="D501:D502"/>
    <mergeCell ref="E501:E502"/>
    <mergeCell ref="F501:F502"/>
    <mergeCell ref="G501:G502"/>
    <mergeCell ref="A503:A504"/>
    <mergeCell ref="C503:C504"/>
    <mergeCell ref="D503:D504"/>
    <mergeCell ref="E503:E504"/>
    <mergeCell ref="F503:F504"/>
    <mergeCell ref="G503:G504"/>
    <mergeCell ref="A505:A506"/>
    <mergeCell ref="C505:C506"/>
    <mergeCell ref="D505:D506"/>
    <mergeCell ref="E505:E506"/>
    <mergeCell ref="F505:F506"/>
    <mergeCell ref="G505:G506"/>
    <mergeCell ref="A495:A496"/>
    <mergeCell ref="C495:C496"/>
    <mergeCell ref="D495:D496"/>
    <mergeCell ref="E495:E496"/>
    <mergeCell ref="F495:F496"/>
    <mergeCell ref="G495:G496"/>
    <mergeCell ref="A497:A498"/>
    <mergeCell ref="C497:C498"/>
    <mergeCell ref="D497:D498"/>
    <mergeCell ref="E497:E498"/>
    <mergeCell ref="F497:F498"/>
    <mergeCell ref="G497:G498"/>
    <mergeCell ref="A499:A500"/>
    <mergeCell ref="C499:C500"/>
    <mergeCell ref="D499:D500"/>
    <mergeCell ref="E499:E500"/>
    <mergeCell ref="F499:F500"/>
    <mergeCell ref="G499:G500"/>
    <mergeCell ref="A489:A490"/>
    <mergeCell ref="C489:C490"/>
    <mergeCell ref="D489:D490"/>
    <mergeCell ref="E489:E490"/>
    <mergeCell ref="F489:F490"/>
    <mergeCell ref="G489:G490"/>
    <mergeCell ref="A491:A492"/>
    <mergeCell ref="C491:C492"/>
    <mergeCell ref="D491:D492"/>
    <mergeCell ref="E491:E492"/>
    <mergeCell ref="F491:F492"/>
    <mergeCell ref="G491:G492"/>
    <mergeCell ref="A493:A494"/>
    <mergeCell ref="C493:C494"/>
    <mergeCell ref="D493:D494"/>
    <mergeCell ref="E493:E494"/>
    <mergeCell ref="F493:F494"/>
    <mergeCell ref="G493:G494"/>
    <mergeCell ref="A483:A484"/>
    <mergeCell ref="C483:C484"/>
    <mergeCell ref="D483:D484"/>
    <mergeCell ref="E483:E484"/>
    <mergeCell ref="F483:F484"/>
    <mergeCell ref="G483:G484"/>
    <mergeCell ref="A485:A486"/>
    <mergeCell ref="C485:C486"/>
    <mergeCell ref="D485:D486"/>
    <mergeCell ref="E485:E486"/>
    <mergeCell ref="F485:F486"/>
    <mergeCell ref="G485:G486"/>
    <mergeCell ref="A487:A488"/>
    <mergeCell ref="C487:C488"/>
    <mergeCell ref="D487:D488"/>
    <mergeCell ref="E487:E488"/>
    <mergeCell ref="F487:F488"/>
    <mergeCell ref="G487:G488"/>
    <mergeCell ref="A477:A478"/>
    <mergeCell ref="C477:C478"/>
    <mergeCell ref="D477:D478"/>
    <mergeCell ref="E477:E478"/>
    <mergeCell ref="F477:F478"/>
    <mergeCell ref="G477:G478"/>
    <mergeCell ref="A479:A480"/>
    <mergeCell ref="C479:C480"/>
    <mergeCell ref="D479:D480"/>
    <mergeCell ref="E479:E480"/>
    <mergeCell ref="F479:F480"/>
    <mergeCell ref="G479:G480"/>
    <mergeCell ref="A481:A482"/>
    <mergeCell ref="C481:C482"/>
    <mergeCell ref="D481:D482"/>
    <mergeCell ref="E481:E482"/>
    <mergeCell ref="F481:F482"/>
    <mergeCell ref="G481:G482"/>
    <mergeCell ref="A471:A472"/>
    <mergeCell ref="C471:C472"/>
    <mergeCell ref="D471:D472"/>
    <mergeCell ref="E471:E472"/>
    <mergeCell ref="F471:F472"/>
    <mergeCell ref="G471:G472"/>
    <mergeCell ref="A473:A474"/>
    <mergeCell ref="C473:C474"/>
    <mergeCell ref="D473:D474"/>
    <mergeCell ref="E473:E474"/>
    <mergeCell ref="F473:F474"/>
    <mergeCell ref="G473:G474"/>
    <mergeCell ref="A475:A476"/>
    <mergeCell ref="C475:C476"/>
    <mergeCell ref="D475:D476"/>
    <mergeCell ref="E475:E476"/>
    <mergeCell ref="F475:F476"/>
    <mergeCell ref="G475:G476"/>
    <mergeCell ref="A465:A466"/>
    <mergeCell ref="C465:C466"/>
    <mergeCell ref="D465:D466"/>
    <mergeCell ref="E465:E466"/>
    <mergeCell ref="F465:F466"/>
    <mergeCell ref="G465:G466"/>
    <mergeCell ref="A467:A468"/>
    <mergeCell ref="C467:C468"/>
    <mergeCell ref="D467:D468"/>
    <mergeCell ref="E467:E468"/>
    <mergeCell ref="F467:F468"/>
    <mergeCell ref="G467:G468"/>
    <mergeCell ref="A469:A470"/>
    <mergeCell ref="C469:C470"/>
    <mergeCell ref="D469:D470"/>
    <mergeCell ref="E469:E470"/>
    <mergeCell ref="F469:F470"/>
    <mergeCell ref="G469:G470"/>
    <mergeCell ref="A459:A460"/>
    <mergeCell ref="C459:C460"/>
    <mergeCell ref="D459:D460"/>
    <mergeCell ref="E459:E460"/>
    <mergeCell ref="F459:F460"/>
    <mergeCell ref="G459:G460"/>
    <mergeCell ref="A461:A462"/>
    <mergeCell ref="C461:C462"/>
    <mergeCell ref="D461:D462"/>
    <mergeCell ref="E461:E462"/>
    <mergeCell ref="F461:F462"/>
    <mergeCell ref="G461:G462"/>
    <mergeCell ref="A463:A464"/>
    <mergeCell ref="C463:C464"/>
    <mergeCell ref="D463:D464"/>
    <mergeCell ref="E463:E464"/>
    <mergeCell ref="F463:F464"/>
    <mergeCell ref="G463:G464"/>
    <mergeCell ref="A453:A454"/>
    <mergeCell ref="C453:C454"/>
    <mergeCell ref="D453:D454"/>
    <mergeCell ref="E453:E454"/>
    <mergeCell ref="F453:F454"/>
    <mergeCell ref="G453:G454"/>
    <mergeCell ref="A455:A456"/>
    <mergeCell ref="C455:C456"/>
    <mergeCell ref="D455:D456"/>
    <mergeCell ref="E455:E456"/>
    <mergeCell ref="F455:F456"/>
    <mergeCell ref="G455:G456"/>
    <mergeCell ref="A457:A458"/>
    <mergeCell ref="C457:C458"/>
    <mergeCell ref="D457:D458"/>
    <mergeCell ref="E457:E458"/>
    <mergeCell ref="F457:F458"/>
    <mergeCell ref="G457:G458"/>
    <mergeCell ref="A447:A448"/>
    <mergeCell ref="C447:C448"/>
    <mergeCell ref="D447:D448"/>
    <mergeCell ref="E447:E448"/>
    <mergeCell ref="F447:F448"/>
    <mergeCell ref="G447:G448"/>
    <mergeCell ref="A449:A450"/>
    <mergeCell ref="C449:C450"/>
    <mergeCell ref="D449:D450"/>
    <mergeCell ref="E449:E450"/>
    <mergeCell ref="F449:F450"/>
    <mergeCell ref="G449:G450"/>
    <mergeCell ref="A451:A452"/>
    <mergeCell ref="C451:C452"/>
    <mergeCell ref="D451:D452"/>
    <mergeCell ref="E451:E452"/>
    <mergeCell ref="F451:F452"/>
    <mergeCell ref="G451:G452"/>
    <mergeCell ref="A441:A442"/>
    <mergeCell ref="C441:C442"/>
    <mergeCell ref="D441:D442"/>
    <mergeCell ref="E441:E442"/>
    <mergeCell ref="F441:F442"/>
    <mergeCell ref="G441:G442"/>
    <mergeCell ref="A443:A444"/>
    <mergeCell ref="C443:C444"/>
    <mergeCell ref="D443:D444"/>
    <mergeCell ref="E443:E444"/>
    <mergeCell ref="F443:F444"/>
    <mergeCell ref="G443:G444"/>
    <mergeCell ref="A445:A446"/>
    <mergeCell ref="C445:C446"/>
    <mergeCell ref="D445:D446"/>
    <mergeCell ref="E445:E446"/>
    <mergeCell ref="F445:F446"/>
    <mergeCell ref="G445:G446"/>
    <mergeCell ref="A435:A436"/>
    <mergeCell ref="C435:C436"/>
    <mergeCell ref="D435:D436"/>
    <mergeCell ref="E435:E436"/>
    <mergeCell ref="F435:F436"/>
    <mergeCell ref="G435:G436"/>
    <mergeCell ref="A437:A438"/>
    <mergeCell ref="C437:C438"/>
    <mergeCell ref="D437:D438"/>
    <mergeCell ref="E437:E438"/>
    <mergeCell ref="F437:F438"/>
    <mergeCell ref="G437:G438"/>
    <mergeCell ref="A439:A440"/>
    <mergeCell ref="C439:C440"/>
    <mergeCell ref="D439:D440"/>
    <mergeCell ref="E439:E440"/>
    <mergeCell ref="F439:F440"/>
    <mergeCell ref="G439:G440"/>
    <mergeCell ref="A429:A430"/>
    <mergeCell ref="C429:C430"/>
    <mergeCell ref="D429:D430"/>
    <mergeCell ref="E429:E430"/>
    <mergeCell ref="F429:F430"/>
    <mergeCell ref="G429:G430"/>
    <mergeCell ref="A431:A432"/>
    <mergeCell ref="C431:C432"/>
    <mergeCell ref="D431:D432"/>
    <mergeCell ref="E431:E432"/>
    <mergeCell ref="F431:F432"/>
    <mergeCell ref="G431:G432"/>
    <mergeCell ref="A433:A434"/>
    <mergeCell ref="C433:C434"/>
    <mergeCell ref="D433:D434"/>
    <mergeCell ref="E433:E434"/>
    <mergeCell ref="F433:F434"/>
    <mergeCell ref="G433:G434"/>
    <mergeCell ref="A423:A424"/>
    <mergeCell ref="C423:C424"/>
    <mergeCell ref="D423:D424"/>
    <mergeCell ref="E423:E424"/>
    <mergeCell ref="F423:F424"/>
    <mergeCell ref="G423:G424"/>
    <mergeCell ref="A425:A426"/>
    <mergeCell ref="C425:C426"/>
    <mergeCell ref="D425:D426"/>
    <mergeCell ref="E425:E426"/>
    <mergeCell ref="F425:F426"/>
    <mergeCell ref="G425:G426"/>
    <mergeCell ref="A427:A428"/>
    <mergeCell ref="C427:C428"/>
    <mergeCell ref="D427:D428"/>
    <mergeCell ref="E427:E428"/>
    <mergeCell ref="F427:F428"/>
    <mergeCell ref="G427:G428"/>
    <mergeCell ref="A417:A418"/>
    <mergeCell ref="C417:C418"/>
    <mergeCell ref="D417:D418"/>
    <mergeCell ref="E417:E418"/>
    <mergeCell ref="F417:F418"/>
    <mergeCell ref="G417:G418"/>
    <mergeCell ref="A419:A420"/>
    <mergeCell ref="C419:C420"/>
    <mergeCell ref="D419:D420"/>
    <mergeCell ref="E419:E420"/>
    <mergeCell ref="F419:F420"/>
    <mergeCell ref="G419:G420"/>
    <mergeCell ref="A421:A422"/>
    <mergeCell ref="C421:C422"/>
    <mergeCell ref="D421:D422"/>
    <mergeCell ref="E421:E422"/>
    <mergeCell ref="F421:F422"/>
    <mergeCell ref="G421:G422"/>
    <mergeCell ref="A411:A412"/>
    <mergeCell ref="C411:C412"/>
    <mergeCell ref="D411:D412"/>
    <mergeCell ref="E411:E412"/>
    <mergeCell ref="F411:F412"/>
    <mergeCell ref="G411:G412"/>
    <mergeCell ref="A413:A414"/>
    <mergeCell ref="C413:C414"/>
    <mergeCell ref="D413:D414"/>
    <mergeCell ref="E413:E414"/>
    <mergeCell ref="F413:F414"/>
    <mergeCell ref="G413:G414"/>
    <mergeCell ref="A415:A416"/>
    <mergeCell ref="C415:C416"/>
    <mergeCell ref="D415:D416"/>
    <mergeCell ref="E415:E416"/>
    <mergeCell ref="F415:F416"/>
    <mergeCell ref="G415:G416"/>
    <mergeCell ref="A405:A406"/>
    <mergeCell ref="C405:C406"/>
    <mergeCell ref="D405:D406"/>
    <mergeCell ref="E405:E406"/>
    <mergeCell ref="F405:F406"/>
    <mergeCell ref="G405:G406"/>
    <mergeCell ref="A407:A408"/>
    <mergeCell ref="C407:C408"/>
    <mergeCell ref="D407:D408"/>
    <mergeCell ref="E407:E408"/>
    <mergeCell ref="F407:F408"/>
    <mergeCell ref="G407:G408"/>
    <mergeCell ref="A409:A410"/>
    <mergeCell ref="C409:C410"/>
    <mergeCell ref="D409:D410"/>
    <mergeCell ref="E409:E410"/>
    <mergeCell ref="F409:F410"/>
    <mergeCell ref="G409:G410"/>
    <mergeCell ref="A399:A400"/>
    <mergeCell ref="C399:C400"/>
    <mergeCell ref="D399:D400"/>
    <mergeCell ref="E399:E400"/>
    <mergeCell ref="F399:F400"/>
    <mergeCell ref="G399:G400"/>
    <mergeCell ref="A401:A402"/>
    <mergeCell ref="C401:C402"/>
    <mergeCell ref="D401:D402"/>
    <mergeCell ref="E401:E402"/>
    <mergeCell ref="F401:F402"/>
    <mergeCell ref="G401:G402"/>
    <mergeCell ref="A403:A404"/>
    <mergeCell ref="C403:C404"/>
    <mergeCell ref="D403:D404"/>
    <mergeCell ref="E403:E404"/>
    <mergeCell ref="F403:F404"/>
    <mergeCell ref="G403:G404"/>
    <mergeCell ref="A393:A394"/>
    <mergeCell ref="C393:C394"/>
    <mergeCell ref="D393:D394"/>
    <mergeCell ref="E393:E394"/>
    <mergeCell ref="F393:F394"/>
    <mergeCell ref="G393:G394"/>
    <mergeCell ref="A395:A396"/>
    <mergeCell ref="C395:C396"/>
    <mergeCell ref="D395:D396"/>
    <mergeCell ref="E395:E396"/>
    <mergeCell ref="F395:F396"/>
    <mergeCell ref="G395:G396"/>
    <mergeCell ref="A397:A398"/>
    <mergeCell ref="C397:C398"/>
    <mergeCell ref="D397:D398"/>
    <mergeCell ref="E397:E398"/>
    <mergeCell ref="F397:F398"/>
    <mergeCell ref="G397:G398"/>
    <mergeCell ref="A387:A388"/>
    <mergeCell ref="C387:C388"/>
    <mergeCell ref="D387:D388"/>
    <mergeCell ref="E387:E388"/>
    <mergeCell ref="F387:F388"/>
    <mergeCell ref="G387:G388"/>
    <mergeCell ref="A389:A390"/>
    <mergeCell ref="C389:C390"/>
    <mergeCell ref="D389:D390"/>
    <mergeCell ref="E389:E390"/>
    <mergeCell ref="F389:F390"/>
    <mergeCell ref="G389:G390"/>
    <mergeCell ref="A391:A392"/>
    <mergeCell ref="C391:C392"/>
    <mergeCell ref="D391:D392"/>
    <mergeCell ref="E391:E392"/>
    <mergeCell ref="F391:F392"/>
    <mergeCell ref="G391:G392"/>
    <mergeCell ref="A381:A382"/>
    <mergeCell ref="C381:C382"/>
    <mergeCell ref="D381:D382"/>
    <mergeCell ref="E381:E382"/>
    <mergeCell ref="F381:F382"/>
    <mergeCell ref="G381:G382"/>
    <mergeCell ref="A383:A384"/>
    <mergeCell ref="C383:C384"/>
    <mergeCell ref="D383:D384"/>
    <mergeCell ref="E383:E384"/>
    <mergeCell ref="F383:F384"/>
    <mergeCell ref="G383:G384"/>
    <mergeCell ref="A385:A386"/>
    <mergeCell ref="C385:C386"/>
    <mergeCell ref="D385:D386"/>
    <mergeCell ref="E385:E386"/>
    <mergeCell ref="F385:F386"/>
    <mergeCell ref="G385:G386"/>
    <mergeCell ref="A375:A376"/>
    <mergeCell ref="C375:C376"/>
    <mergeCell ref="D375:D376"/>
    <mergeCell ref="E375:E376"/>
    <mergeCell ref="F375:F376"/>
    <mergeCell ref="G375:G376"/>
    <mergeCell ref="A377:A378"/>
    <mergeCell ref="C377:C378"/>
    <mergeCell ref="D377:D378"/>
    <mergeCell ref="E377:E378"/>
    <mergeCell ref="F377:F378"/>
    <mergeCell ref="G377:G378"/>
    <mergeCell ref="A379:A380"/>
    <mergeCell ref="C379:C380"/>
    <mergeCell ref="D379:D380"/>
    <mergeCell ref="E379:E380"/>
    <mergeCell ref="F379:F380"/>
    <mergeCell ref="G379:G380"/>
    <mergeCell ref="A369:A370"/>
    <mergeCell ref="C369:C370"/>
    <mergeCell ref="D369:D370"/>
    <mergeCell ref="E369:E370"/>
    <mergeCell ref="F369:F370"/>
    <mergeCell ref="G369:G370"/>
    <mergeCell ref="A371:A372"/>
    <mergeCell ref="C371:C372"/>
    <mergeCell ref="D371:D372"/>
    <mergeCell ref="E371:E372"/>
    <mergeCell ref="F371:F372"/>
    <mergeCell ref="G371:G372"/>
    <mergeCell ref="A373:A374"/>
    <mergeCell ref="C373:C374"/>
    <mergeCell ref="D373:D374"/>
    <mergeCell ref="E373:E374"/>
    <mergeCell ref="F373:F374"/>
    <mergeCell ref="G373:G374"/>
    <mergeCell ref="A363:A364"/>
    <mergeCell ref="C363:C364"/>
    <mergeCell ref="D363:D364"/>
    <mergeCell ref="E363:E364"/>
    <mergeCell ref="F363:F364"/>
    <mergeCell ref="G363:G364"/>
    <mergeCell ref="A365:A366"/>
    <mergeCell ref="C365:C366"/>
    <mergeCell ref="D365:D366"/>
    <mergeCell ref="E365:E366"/>
    <mergeCell ref="F365:F366"/>
    <mergeCell ref="G365:G366"/>
    <mergeCell ref="A367:A368"/>
    <mergeCell ref="C367:C368"/>
    <mergeCell ref="D367:D368"/>
    <mergeCell ref="E367:E368"/>
    <mergeCell ref="F367:F368"/>
    <mergeCell ref="G367:G368"/>
    <mergeCell ref="A357:A358"/>
    <mergeCell ref="C357:C358"/>
    <mergeCell ref="D357:D358"/>
    <mergeCell ref="E357:E358"/>
    <mergeCell ref="F357:F358"/>
    <mergeCell ref="G357:G358"/>
    <mergeCell ref="A359:A360"/>
    <mergeCell ref="C359:C360"/>
    <mergeCell ref="D359:D360"/>
    <mergeCell ref="E359:E360"/>
    <mergeCell ref="F359:F360"/>
    <mergeCell ref="G359:G360"/>
    <mergeCell ref="A361:A362"/>
    <mergeCell ref="C361:C362"/>
    <mergeCell ref="D361:D362"/>
    <mergeCell ref="E361:E362"/>
    <mergeCell ref="F361:F362"/>
    <mergeCell ref="G361:G362"/>
    <mergeCell ref="A351:A352"/>
    <mergeCell ref="C351:C352"/>
    <mergeCell ref="D351:D352"/>
    <mergeCell ref="E351:E352"/>
    <mergeCell ref="F351:F352"/>
    <mergeCell ref="G351:G352"/>
    <mergeCell ref="A353:A354"/>
    <mergeCell ref="C353:C354"/>
    <mergeCell ref="D353:D354"/>
    <mergeCell ref="E353:E354"/>
    <mergeCell ref="F353:F354"/>
    <mergeCell ref="G353:G354"/>
    <mergeCell ref="A355:A356"/>
    <mergeCell ref="C355:C356"/>
    <mergeCell ref="D355:D356"/>
    <mergeCell ref="E355:E356"/>
    <mergeCell ref="F355:F356"/>
    <mergeCell ref="G355:G356"/>
    <mergeCell ref="A345:A346"/>
    <mergeCell ref="C345:C346"/>
    <mergeCell ref="D345:D346"/>
    <mergeCell ref="E345:E346"/>
    <mergeCell ref="F345:F346"/>
    <mergeCell ref="G345:G346"/>
    <mergeCell ref="A347:A348"/>
    <mergeCell ref="C347:C348"/>
    <mergeCell ref="D347:D348"/>
    <mergeCell ref="E347:E348"/>
    <mergeCell ref="F347:F348"/>
    <mergeCell ref="G347:G348"/>
    <mergeCell ref="A349:A350"/>
    <mergeCell ref="C349:C350"/>
    <mergeCell ref="D349:D350"/>
    <mergeCell ref="E349:E350"/>
    <mergeCell ref="F349:F350"/>
    <mergeCell ref="G349:G350"/>
    <mergeCell ref="A339:A340"/>
    <mergeCell ref="C339:C340"/>
    <mergeCell ref="D339:D340"/>
    <mergeCell ref="E339:E340"/>
    <mergeCell ref="F339:F340"/>
    <mergeCell ref="G339:G340"/>
    <mergeCell ref="A341:A342"/>
    <mergeCell ref="C341:C342"/>
    <mergeCell ref="D341:D342"/>
    <mergeCell ref="E341:E342"/>
    <mergeCell ref="F341:F342"/>
    <mergeCell ref="G341:G342"/>
    <mergeCell ref="A343:A344"/>
    <mergeCell ref="C343:C344"/>
    <mergeCell ref="D343:D344"/>
    <mergeCell ref="E343:E344"/>
    <mergeCell ref="F343:F344"/>
    <mergeCell ref="G343:G344"/>
    <mergeCell ref="A333:A334"/>
    <mergeCell ref="C333:C334"/>
    <mergeCell ref="D333:D334"/>
    <mergeCell ref="E333:E334"/>
    <mergeCell ref="F333:F334"/>
    <mergeCell ref="G333:G334"/>
    <mergeCell ref="A335:A336"/>
    <mergeCell ref="C335:C336"/>
    <mergeCell ref="D335:D336"/>
    <mergeCell ref="E335:E336"/>
    <mergeCell ref="F335:F336"/>
    <mergeCell ref="G335:G336"/>
    <mergeCell ref="A337:A338"/>
    <mergeCell ref="C337:C338"/>
    <mergeCell ref="D337:D338"/>
    <mergeCell ref="E337:E338"/>
    <mergeCell ref="F337:F338"/>
    <mergeCell ref="G337:G338"/>
    <mergeCell ref="A327:A328"/>
    <mergeCell ref="C327:C328"/>
    <mergeCell ref="D327:D328"/>
    <mergeCell ref="E327:E328"/>
    <mergeCell ref="F327:F328"/>
    <mergeCell ref="G327:G328"/>
    <mergeCell ref="A329:A330"/>
    <mergeCell ref="C329:C330"/>
    <mergeCell ref="D329:D330"/>
    <mergeCell ref="E329:E330"/>
    <mergeCell ref="F329:F330"/>
    <mergeCell ref="G329:G330"/>
    <mergeCell ref="A331:A332"/>
    <mergeCell ref="C331:C332"/>
    <mergeCell ref="D331:D332"/>
    <mergeCell ref="E331:E332"/>
    <mergeCell ref="F331:F332"/>
    <mergeCell ref="G331:G332"/>
    <mergeCell ref="A321:A322"/>
    <mergeCell ref="C321:C322"/>
    <mergeCell ref="D321:D322"/>
    <mergeCell ref="E321:E322"/>
    <mergeCell ref="F321:F322"/>
    <mergeCell ref="G321:G322"/>
    <mergeCell ref="A323:A324"/>
    <mergeCell ref="C323:C324"/>
    <mergeCell ref="D323:D324"/>
    <mergeCell ref="E323:E324"/>
    <mergeCell ref="F323:F324"/>
    <mergeCell ref="G323:G324"/>
    <mergeCell ref="A325:A326"/>
    <mergeCell ref="C325:C326"/>
    <mergeCell ref="D325:D326"/>
    <mergeCell ref="E325:E326"/>
    <mergeCell ref="F325:F326"/>
    <mergeCell ref="G325:G326"/>
    <mergeCell ref="A315:A316"/>
    <mergeCell ref="C315:C316"/>
    <mergeCell ref="D315:D316"/>
    <mergeCell ref="E315:E316"/>
    <mergeCell ref="F315:F316"/>
    <mergeCell ref="G315:G316"/>
    <mergeCell ref="A317:A318"/>
    <mergeCell ref="C317:C318"/>
    <mergeCell ref="D317:D318"/>
    <mergeCell ref="E317:E318"/>
    <mergeCell ref="F317:F318"/>
    <mergeCell ref="G317:G318"/>
    <mergeCell ref="A319:A320"/>
    <mergeCell ref="C319:C320"/>
    <mergeCell ref="D319:D320"/>
    <mergeCell ref="E319:E320"/>
    <mergeCell ref="F319:F320"/>
    <mergeCell ref="G319:G320"/>
    <mergeCell ref="A309:A310"/>
    <mergeCell ref="C309:C310"/>
    <mergeCell ref="D309:D310"/>
    <mergeCell ref="E309:E310"/>
    <mergeCell ref="F309:F310"/>
    <mergeCell ref="G309:G310"/>
    <mergeCell ref="A311:A312"/>
    <mergeCell ref="C311:C312"/>
    <mergeCell ref="D311:D312"/>
    <mergeCell ref="E311:E312"/>
    <mergeCell ref="F311:F312"/>
    <mergeCell ref="G311:G312"/>
    <mergeCell ref="A313:A314"/>
    <mergeCell ref="C313:C314"/>
    <mergeCell ref="D313:D314"/>
    <mergeCell ref="E313:E314"/>
    <mergeCell ref="F313:F314"/>
    <mergeCell ref="G313:G314"/>
    <mergeCell ref="A303:A304"/>
    <mergeCell ref="C303:C304"/>
    <mergeCell ref="D303:D304"/>
    <mergeCell ref="E303:E304"/>
    <mergeCell ref="F303:F304"/>
    <mergeCell ref="G303:G304"/>
    <mergeCell ref="A305:A306"/>
    <mergeCell ref="C305:C306"/>
    <mergeCell ref="D305:D306"/>
    <mergeCell ref="E305:E306"/>
    <mergeCell ref="F305:F306"/>
    <mergeCell ref="G305:G306"/>
    <mergeCell ref="A307:A308"/>
    <mergeCell ref="C307:C308"/>
    <mergeCell ref="D307:D308"/>
    <mergeCell ref="E307:E308"/>
    <mergeCell ref="F307:F308"/>
    <mergeCell ref="G307:G308"/>
    <mergeCell ref="A297:A298"/>
    <mergeCell ref="C297:C298"/>
    <mergeCell ref="D297:D298"/>
    <mergeCell ref="E297:E298"/>
    <mergeCell ref="F297:F298"/>
    <mergeCell ref="G297:G298"/>
    <mergeCell ref="A299:A300"/>
    <mergeCell ref="C299:C300"/>
    <mergeCell ref="D299:D300"/>
    <mergeCell ref="E299:E300"/>
    <mergeCell ref="F299:F300"/>
    <mergeCell ref="G299:G300"/>
    <mergeCell ref="A301:A302"/>
    <mergeCell ref="C301:C302"/>
    <mergeCell ref="D301:D302"/>
    <mergeCell ref="E301:E302"/>
    <mergeCell ref="F301:F302"/>
    <mergeCell ref="G301:G302"/>
    <mergeCell ref="A291:A292"/>
    <mergeCell ref="C291:C292"/>
    <mergeCell ref="D291:D292"/>
    <mergeCell ref="E291:E292"/>
    <mergeCell ref="F291:F292"/>
    <mergeCell ref="G291:G292"/>
    <mergeCell ref="A293:A294"/>
    <mergeCell ref="C293:C294"/>
    <mergeCell ref="D293:D294"/>
    <mergeCell ref="E293:E294"/>
    <mergeCell ref="F293:F294"/>
    <mergeCell ref="G293:G294"/>
    <mergeCell ref="A295:A296"/>
    <mergeCell ref="C295:C296"/>
    <mergeCell ref="D295:D296"/>
    <mergeCell ref="E295:E296"/>
    <mergeCell ref="F295:F296"/>
    <mergeCell ref="G295:G296"/>
    <mergeCell ref="A285:A286"/>
    <mergeCell ref="C285:C286"/>
    <mergeCell ref="D285:D286"/>
    <mergeCell ref="E285:E286"/>
    <mergeCell ref="F285:F286"/>
    <mergeCell ref="G285:G286"/>
    <mergeCell ref="A287:A288"/>
    <mergeCell ref="C287:C288"/>
    <mergeCell ref="D287:D288"/>
    <mergeCell ref="E287:E288"/>
    <mergeCell ref="F287:F288"/>
    <mergeCell ref="G287:G288"/>
    <mergeCell ref="A289:A290"/>
    <mergeCell ref="C289:C290"/>
    <mergeCell ref="D289:D290"/>
    <mergeCell ref="E289:E290"/>
    <mergeCell ref="F289:F290"/>
    <mergeCell ref="G289:G290"/>
    <mergeCell ref="A279:A280"/>
    <mergeCell ref="C279:C280"/>
    <mergeCell ref="D279:D280"/>
    <mergeCell ref="E279:E280"/>
    <mergeCell ref="F279:F280"/>
    <mergeCell ref="G279:G280"/>
    <mergeCell ref="A281:A282"/>
    <mergeCell ref="C281:C282"/>
    <mergeCell ref="D281:D282"/>
    <mergeCell ref="E281:E282"/>
    <mergeCell ref="F281:F282"/>
    <mergeCell ref="G281:G282"/>
    <mergeCell ref="A283:A284"/>
    <mergeCell ref="C283:C284"/>
    <mergeCell ref="D283:D284"/>
    <mergeCell ref="E283:E284"/>
    <mergeCell ref="F283:F284"/>
    <mergeCell ref="G283:G284"/>
    <mergeCell ref="A273:A274"/>
    <mergeCell ref="C273:C274"/>
    <mergeCell ref="D273:D274"/>
    <mergeCell ref="E273:E274"/>
    <mergeCell ref="F273:F274"/>
    <mergeCell ref="G273:G274"/>
    <mergeCell ref="A275:A276"/>
    <mergeCell ref="C275:C276"/>
    <mergeCell ref="D275:D276"/>
    <mergeCell ref="E275:E276"/>
    <mergeCell ref="F275:F276"/>
    <mergeCell ref="G275:G276"/>
    <mergeCell ref="A277:A278"/>
    <mergeCell ref="C277:C278"/>
    <mergeCell ref="D277:D278"/>
    <mergeCell ref="E277:E278"/>
    <mergeCell ref="F277:F278"/>
    <mergeCell ref="G277:G278"/>
    <mergeCell ref="A267:A268"/>
    <mergeCell ref="C267:C268"/>
    <mergeCell ref="D267:D268"/>
    <mergeCell ref="E267:E268"/>
    <mergeCell ref="F267:F268"/>
    <mergeCell ref="G267:G268"/>
    <mergeCell ref="A269:A270"/>
    <mergeCell ref="C269:C270"/>
    <mergeCell ref="D269:D270"/>
    <mergeCell ref="E269:E270"/>
    <mergeCell ref="F269:F270"/>
    <mergeCell ref="G269:G270"/>
    <mergeCell ref="A271:A272"/>
    <mergeCell ref="C271:C272"/>
    <mergeCell ref="D271:D272"/>
    <mergeCell ref="E271:E272"/>
    <mergeCell ref="F271:F272"/>
    <mergeCell ref="G271:G272"/>
    <mergeCell ref="A261:A262"/>
    <mergeCell ref="C261:C262"/>
    <mergeCell ref="D261:D262"/>
    <mergeCell ref="E261:E262"/>
    <mergeCell ref="F261:F262"/>
    <mergeCell ref="G261:G262"/>
    <mergeCell ref="A263:A264"/>
    <mergeCell ref="C263:C264"/>
    <mergeCell ref="D263:D264"/>
    <mergeCell ref="E263:E264"/>
    <mergeCell ref="F263:F264"/>
    <mergeCell ref="G263:G264"/>
    <mergeCell ref="A265:A266"/>
    <mergeCell ref="C265:C266"/>
    <mergeCell ref="D265:D266"/>
    <mergeCell ref="E265:E266"/>
    <mergeCell ref="F265:F266"/>
    <mergeCell ref="G265:G266"/>
    <mergeCell ref="A255:A256"/>
    <mergeCell ref="C255:C256"/>
    <mergeCell ref="D255:D256"/>
    <mergeCell ref="E255:E256"/>
    <mergeCell ref="F255:F256"/>
    <mergeCell ref="G255:G256"/>
    <mergeCell ref="A257:A258"/>
    <mergeCell ref="C257:C258"/>
    <mergeCell ref="D257:D258"/>
    <mergeCell ref="E257:E258"/>
    <mergeCell ref="F257:F258"/>
    <mergeCell ref="G257:G258"/>
    <mergeCell ref="A259:A260"/>
    <mergeCell ref="C259:C260"/>
    <mergeCell ref="D259:D260"/>
    <mergeCell ref="E259:E260"/>
    <mergeCell ref="F259:F260"/>
    <mergeCell ref="G259:G260"/>
    <mergeCell ref="A249:A250"/>
    <mergeCell ref="C249:C250"/>
    <mergeCell ref="D249:D250"/>
    <mergeCell ref="E249:E250"/>
    <mergeCell ref="F249:F250"/>
    <mergeCell ref="G249:G250"/>
    <mergeCell ref="A251:A252"/>
    <mergeCell ref="C251:C252"/>
    <mergeCell ref="D251:D252"/>
    <mergeCell ref="E251:E252"/>
    <mergeCell ref="F251:F252"/>
    <mergeCell ref="G251:G252"/>
    <mergeCell ref="A253:A254"/>
    <mergeCell ref="C253:C254"/>
    <mergeCell ref="D253:D254"/>
    <mergeCell ref="E253:E254"/>
    <mergeCell ref="F253:F254"/>
    <mergeCell ref="G253:G254"/>
    <mergeCell ref="A243:A244"/>
    <mergeCell ref="C243:C244"/>
    <mergeCell ref="D243:D244"/>
    <mergeCell ref="E243:E244"/>
    <mergeCell ref="F243:F244"/>
    <mergeCell ref="G243:G244"/>
    <mergeCell ref="A245:A246"/>
    <mergeCell ref="C245:C246"/>
    <mergeCell ref="D245:D246"/>
    <mergeCell ref="E245:E246"/>
    <mergeCell ref="F245:F246"/>
    <mergeCell ref="G245:G246"/>
    <mergeCell ref="A247:A248"/>
    <mergeCell ref="C247:C248"/>
    <mergeCell ref="D247:D248"/>
    <mergeCell ref="E247:E248"/>
    <mergeCell ref="F247:F248"/>
    <mergeCell ref="G247:G248"/>
    <mergeCell ref="A237:A238"/>
    <mergeCell ref="C237:C238"/>
    <mergeCell ref="D237:D238"/>
    <mergeCell ref="E237:E238"/>
    <mergeCell ref="F237:F238"/>
    <mergeCell ref="G237:G238"/>
    <mergeCell ref="A239:A240"/>
    <mergeCell ref="C239:C240"/>
    <mergeCell ref="D239:D240"/>
    <mergeCell ref="E239:E240"/>
    <mergeCell ref="F239:F240"/>
    <mergeCell ref="G239:G240"/>
    <mergeCell ref="A241:A242"/>
    <mergeCell ref="C241:C242"/>
    <mergeCell ref="D241:D242"/>
    <mergeCell ref="E241:E242"/>
    <mergeCell ref="F241:F242"/>
    <mergeCell ref="G241:G242"/>
    <mergeCell ref="A231:A232"/>
    <mergeCell ref="C231:C232"/>
    <mergeCell ref="D231:D232"/>
    <mergeCell ref="E231:E232"/>
    <mergeCell ref="F231:F232"/>
    <mergeCell ref="G231:G232"/>
    <mergeCell ref="A233:A234"/>
    <mergeCell ref="C233:C234"/>
    <mergeCell ref="D233:D234"/>
    <mergeCell ref="E233:E234"/>
    <mergeCell ref="F233:F234"/>
    <mergeCell ref="G233:G234"/>
    <mergeCell ref="A235:A236"/>
    <mergeCell ref="C235:C236"/>
    <mergeCell ref="D235:D236"/>
    <mergeCell ref="E235:E236"/>
    <mergeCell ref="F235:F236"/>
    <mergeCell ref="G235:G236"/>
    <mergeCell ref="A225:A226"/>
    <mergeCell ref="C225:C226"/>
    <mergeCell ref="D225:D226"/>
    <mergeCell ref="E225:E226"/>
    <mergeCell ref="F225:F226"/>
    <mergeCell ref="G225:G226"/>
    <mergeCell ref="A227:A228"/>
    <mergeCell ref="C227:C228"/>
    <mergeCell ref="D227:D228"/>
    <mergeCell ref="E227:E228"/>
    <mergeCell ref="F227:F228"/>
    <mergeCell ref="G227:G228"/>
    <mergeCell ref="A229:A230"/>
    <mergeCell ref="C229:C230"/>
    <mergeCell ref="D229:D230"/>
    <mergeCell ref="E229:E230"/>
    <mergeCell ref="F229:F230"/>
    <mergeCell ref="G229:G230"/>
    <mergeCell ref="A219:A220"/>
    <mergeCell ref="C219:C220"/>
    <mergeCell ref="D219:D220"/>
    <mergeCell ref="E219:E220"/>
    <mergeCell ref="F219:F220"/>
    <mergeCell ref="G219:G220"/>
    <mergeCell ref="A221:A222"/>
    <mergeCell ref="C221:C222"/>
    <mergeCell ref="D221:D222"/>
    <mergeCell ref="E221:E222"/>
    <mergeCell ref="F221:F222"/>
    <mergeCell ref="G221:G222"/>
    <mergeCell ref="A223:A224"/>
    <mergeCell ref="C223:C224"/>
    <mergeCell ref="D223:D224"/>
    <mergeCell ref="E223:E224"/>
    <mergeCell ref="F223:F224"/>
    <mergeCell ref="G223:G224"/>
    <mergeCell ref="A213:A214"/>
    <mergeCell ref="C213:C214"/>
    <mergeCell ref="D213:D214"/>
    <mergeCell ref="E213:E214"/>
    <mergeCell ref="F213:F214"/>
    <mergeCell ref="G213:G214"/>
    <mergeCell ref="A215:A216"/>
    <mergeCell ref="C215:C216"/>
    <mergeCell ref="D215:D216"/>
    <mergeCell ref="E215:E216"/>
    <mergeCell ref="F215:F216"/>
    <mergeCell ref="G215:G216"/>
    <mergeCell ref="A217:A218"/>
    <mergeCell ref="C217:C218"/>
    <mergeCell ref="D217:D218"/>
    <mergeCell ref="E217:E218"/>
    <mergeCell ref="F217:F218"/>
    <mergeCell ref="G217:G218"/>
    <mergeCell ref="A207:A208"/>
    <mergeCell ref="C207:C208"/>
    <mergeCell ref="D207:D208"/>
    <mergeCell ref="E207:E208"/>
    <mergeCell ref="F207:F208"/>
    <mergeCell ref="G207:G208"/>
    <mergeCell ref="A209:A210"/>
    <mergeCell ref="C209:C210"/>
    <mergeCell ref="D209:D210"/>
    <mergeCell ref="E209:E210"/>
    <mergeCell ref="F209:F210"/>
    <mergeCell ref="G209:G210"/>
    <mergeCell ref="A211:A212"/>
    <mergeCell ref="C211:C212"/>
    <mergeCell ref="D211:D212"/>
    <mergeCell ref="E211:E212"/>
    <mergeCell ref="F211:F212"/>
    <mergeCell ref="G211:G212"/>
    <mergeCell ref="A201:A202"/>
    <mergeCell ref="C201:C202"/>
    <mergeCell ref="D201:D202"/>
    <mergeCell ref="E201:E202"/>
    <mergeCell ref="F201:F202"/>
    <mergeCell ref="G201:G202"/>
    <mergeCell ref="A203:A204"/>
    <mergeCell ref="C203:C204"/>
    <mergeCell ref="D203:D204"/>
    <mergeCell ref="E203:E204"/>
    <mergeCell ref="F203:F204"/>
    <mergeCell ref="G203:G204"/>
    <mergeCell ref="A205:A206"/>
    <mergeCell ref="C205:C206"/>
    <mergeCell ref="D205:D206"/>
    <mergeCell ref="E205:E206"/>
    <mergeCell ref="F205:F206"/>
    <mergeCell ref="G205:G206"/>
    <mergeCell ref="A195:A196"/>
    <mergeCell ref="C195:C196"/>
    <mergeCell ref="D195:D196"/>
    <mergeCell ref="E195:E196"/>
    <mergeCell ref="F195:F196"/>
    <mergeCell ref="G195:G196"/>
    <mergeCell ref="A197:A198"/>
    <mergeCell ref="C197:C198"/>
    <mergeCell ref="D197:D198"/>
    <mergeCell ref="E197:E198"/>
    <mergeCell ref="F197:F198"/>
    <mergeCell ref="G197:G198"/>
    <mergeCell ref="A199:A200"/>
    <mergeCell ref="C199:C200"/>
    <mergeCell ref="D199:D200"/>
    <mergeCell ref="E199:E200"/>
    <mergeCell ref="F199:F200"/>
    <mergeCell ref="G199:G200"/>
    <mergeCell ref="A189:A190"/>
    <mergeCell ref="C189:C190"/>
    <mergeCell ref="D189:D190"/>
    <mergeCell ref="E189:E190"/>
    <mergeCell ref="F189:F190"/>
    <mergeCell ref="G189:G190"/>
    <mergeCell ref="A191:A192"/>
    <mergeCell ref="C191:C192"/>
    <mergeCell ref="D191:D192"/>
    <mergeCell ref="E191:E192"/>
    <mergeCell ref="F191:F192"/>
    <mergeCell ref="G191:G192"/>
    <mergeCell ref="A193:A194"/>
    <mergeCell ref="C193:C194"/>
    <mergeCell ref="D193:D194"/>
    <mergeCell ref="E193:E194"/>
    <mergeCell ref="F193:F194"/>
    <mergeCell ref="G193:G194"/>
    <mergeCell ref="A183:A184"/>
    <mergeCell ref="C183:C184"/>
    <mergeCell ref="D183:D184"/>
    <mergeCell ref="E183:E184"/>
    <mergeCell ref="F183:F184"/>
    <mergeCell ref="G183:G184"/>
    <mergeCell ref="A185:A186"/>
    <mergeCell ref="C185:C186"/>
    <mergeCell ref="D185:D186"/>
    <mergeCell ref="E185:E186"/>
    <mergeCell ref="F185:F186"/>
    <mergeCell ref="G185:G186"/>
    <mergeCell ref="A187:A188"/>
    <mergeCell ref="C187:C188"/>
    <mergeCell ref="D187:D188"/>
    <mergeCell ref="E187:E188"/>
    <mergeCell ref="F187:F188"/>
    <mergeCell ref="G187:G188"/>
    <mergeCell ref="A177:A178"/>
    <mergeCell ref="C177:C178"/>
    <mergeCell ref="D177:D178"/>
    <mergeCell ref="E177:E178"/>
    <mergeCell ref="F177:F178"/>
    <mergeCell ref="G177:G178"/>
    <mergeCell ref="A179:A180"/>
    <mergeCell ref="C179:C180"/>
    <mergeCell ref="D179:D180"/>
    <mergeCell ref="E179:E180"/>
    <mergeCell ref="F179:F180"/>
    <mergeCell ref="G179:G180"/>
    <mergeCell ref="A181:A182"/>
    <mergeCell ref="C181:C182"/>
    <mergeCell ref="D181:D182"/>
    <mergeCell ref="E181:E182"/>
    <mergeCell ref="F181:F182"/>
    <mergeCell ref="G181:G182"/>
    <mergeCell ref="A171:A172"/>
    <mergeCell ref="C171:C172"/>
    <mergeCell ref="D171:D172"/>
    <mergeCell ref="E171:E172"/>
    <mergeCell ref="F171:F172"/>
    <mergeCell ref="G171:G172"/>
    <mergeCell ref="A173:A174"/>
    <mergeCell ref="C173:C174"/>
    <mergeCell ref="D173:D174"/>
    <mergeCell ref="E173:E174"/>
    <mergeCell ref="F173:F174"/>
    <mergeCell ref="G173:G174"/>
    <mergeCell ref="A175:A176"/>
    <mergeCell ref="C175:C176"/>
    <mergeCell ref="D175:D176"/>
    <mergeCell ref="E175:E176"/>
    <mergeCell ref="F175:F176"/>
    <mergeCell ref="G175:G176"/>
    <mergeCell ref="A165:A166"/>
    <mergeCell ref="C165:C166"/>
    <mergeCell ref="D165:D166"/>
    <mergeCell ref="E165:E166"/>
    <mergeCell ref="F165:F166"/>
    <mergeCell ref="G165:G166"/>
    <mergeCell ref="A167:A168"/>
    <mergeCell ref="C167:C168"/>
    <mergeCell ref="D167:D168"/>
    <mergeCell ref="E167:E168"/>
    <mergeCell ref="F167:F168"/>
    <mergeCell ref="G167:G168"/>
    <mergeCell ref="A169:A170"/>
    <mergeCell ref="C169:C170"/>
    <mergeCell ref="D169:D170"/>
    <mergeCell ref="E169:E170"/>
    <mergeCell ref="F169:F170"/>
    <mergeCell ref="G169:G170"/>
    <mergeCell ref="A159:A160"/>
    <mergeCell ref="C159:C160"/>
    <mergeCell ref="D159:D160"/>
    <mergeCell ref="E159:E160"/>
    <mergeCell ref="F159:F160"/>
    <mergeCell ref="G159:G160"/>
    <mergeCell ref="A161:A162"/>
    <mergeCell ref="C161:C162"/>
    <mergeCell ref="D161:D162"/>
    <mergeCell ref="E161:E162"/>
    <mergeCell ref="F161:F162"/>
    <mergeCell ref="G161:G162"/>
    <mergeCell ref="A163:A164"/>
    <mergeCell ref="C163:C164"/>
    <mergeCell ref="D163:D164"/>
    <mergeCell ref="E163:E164"/>
    <mergeCell ref="F163:F164"/>
    <mergeCell ref="G163:G164"/>
    <mergeCell ref="A153:A154"/>
    <mergeCell ref="C153:C154"/>
    <mergeCell ref="D153:D154"/>
    <mergeCell ref="E153:E154"/>
    <mergeCell ref="F153:F154"/>
    <mergeCell ref="G153:G154"/>
    <mergeCell ref="A155:A156"/>
    <mergeCell ref="C155:C156"/>
    <mergeCell ref="D155:D156"/>
    <mergeCell ref="E155:E156"/>
    <mergeCell ref="F155:F156"/>
    <mergeCell ref="G155:G156"/>
    <mergeCell ref="A157:A158"/>
    <mergeCell ref="C157:C158"/>
    <mergeCell ref="D157:D158"/>
    <mergeCell ref="E157:E158"/>
    <mergeCell ref="F157:F158"/>
    <mergeCell ref="G157:G158"/>
    <mergeCell ref="A147:A148"/>
    <mergeCell ref="C147:C148"/>
    <mergeCell ref="D147:D148"/>
    <mergeCell ref="E147:E148"/>
    <mergeCell ref="F147:F148"/>
    <mergeCell ref="G147:G148"/>
    <mergeCell ref="A149:A150"/>
    <mergeCell ref="C149:C150"/>
    <mergeCell ref="D149:D150"/>
    <mergeCell ref="E149:E150"/>
    <mergeCell ref="F149:F150"/>
    <mergeCell ref="G149:G150"/>
    <mergeCell ref="A151:A152"/>
    <mergeCell ref="C151:C152"/>
    <mergeCell ref="D151:D152"/>
    <mergeCell ref="E151:E152"/>
    <mergeCell ref="F151:F152"/>
    <mergeCell ref="G151:G152"/>
    <mergeCell ref="A141:A142"/>
    <mergeCell ref="C141:C142"/>
    <mergeCell ref="D141:D142"/>
    <mergeCell ref="E141:E142"/>
    <mergeCell ref="F141:F142"/>
    <mergeCell ref="G141:G142"/>
    <mergeCell ref="A143:A144"/>
    <mergeCell ref="C143:C144"/>
    <mergeCell ref="D143:D144"/>
    <mergeCell ref="E143:E144"/>
    <mergeCell ref="F143:F144"/>
    <mergeCell ref="G143:G144"/>
    <mergeCell ref="A145:A146"/>
    <mergeCell ref="C145:C146"/>
    <mergeCell ref="D145:D146"/>
    <mergeCell ref="E145:E146"/>
    <mergeCell ref="F145:F146"/>
    <mergeCell ref="G145:G146"/>
    <mergeCell ref="A135:A136"/>
    <mergeCell ref="C135:C136"/>
    <mergeCell ref="D135:D136"/>
    <mergeCell ref="E135:E136"/>
    <mergeCell ref="F135:F136"/>
    <mergeCell ref="G135:G136"/>
    <mergeCell ref="A137:A138"/>
    <mergeCell ref="C137:C138"/>
    <mergeCell ref="D137:D138"/>
    <mergeCell ref="E137:E138"/>
    <mergeCell ref="F137:F138"/>
    <mergeCell ref="G137:G138"/>
    <mergeCell ref="A139:A140"/>
    <mergeCell ref="C139:C140"/>
    <mergeCell ref="D139:D140"/>
    <mergeCell ref="E139:E140"/>
    <mergeCell ref="F139:F140"/>
    <mergeCell ref="G139:G140"/>
    <mergeCell ref="A129:A130"/>
    <mergeCell ref="C129:C130"/>
    <mergeCell ref="D129:D130"/>
    <mergeCell ref="E129:E130"/>
    <mergeCell ref="F129:F130"/>
    <mergeCell ref="G129:G130"/>
    <mergeCell ref="A131:A132"/>
    <mergeCell ref="C131:C132"/>
    <mergeCell ref="D131:D132"/>
    <mergeCell ref="E131:E132"/>
    <mergeCell ref="F131:F132"/>
    <mergeCell ref="G131:G132"/>
    <mergeCell ref="A133:A134"/>
    <mergeCell ref="C133:C134"/>
    <mergeCell ref="D133:D134"/>
    <mergeCell ref="E133:E134"/>
    <mergeCell ref="F133:F134"/>
    <mergeCell ref="G133:G134"/>
    <mergeCell ref="A123:A124"/>
    <mergeCell ref="C123:C124"/>
    <mergeCell ref="D123:D124"/>
    <mergeCell ref="E123:E124"/>
    <mergeCell ref="F123:F124"/>
    <mergeCell ref="G123:G124"/>
    <mergeCell ref="A125:A126"/>
    <mergeCell ref="C125:C126"/>
    <mergeCell ref="D125:D126"/>
    <mergeCell ref="E125:E126"/>
    <mergeCell ref="F125:F126"/>
    <mergeCell ref="G125:G126"/>
    <mergeCell ref="A127:A128"/>
    <mergeCell ref="C127:C128"/>
    <mergeCell ref="D127:D128"/>
    <mergeCell ref="E127:E128"/>
    <mergeCell ref="F127:F128"/>
    <mergeCell ref="G127:G128"/>
    <mergeCell ref="A117:A118"/>
    <mergeCell ref="C117:C118"/>
    <mergeCell ref="D117:D118"/>
    <mergeCell ref="E117:E118"/>
    <mergeCell ref="F117:F118"/>
    <mergeCell ref="G117:G118"/>
    <mergeCell ref="A119:A120"/>
    <mergeCell ref="C119:C120"/>
    <mergeCell ref="D119:D120"/>
    <mergeCell ref="E119:E120"/>
    <mergeCell ref="F119:F120"/>
    <mergeCell ref="G119:G120"/>
    <mergeCell ref="A121:A122"/>
    <mergeCell ref="C121:C122"/>
    <mergeCell ref="D121:D122"/>
    <mergeCell ref="E121:E122"/>
    <mergeCell ref="F121:F122"/>
    <mergeCell ref="G121:G122"/>
    <mergeCell ref="A111:A112"/>
    <mergeCell ref="C111:C112"/>
    <mergeCell ref="D111:D112"/>
    <mergeCell ref="E111:E112"/>
    <mergeCell ref="F111:F112"/>
    <mergeCell ref="G111:G112"/>
    <mergeCell ref="A113:A114"/>
    <mergeCell ref="C113:C114"/>
    <mergeCell ref="D113:D114"/>
    <mergeCell ref="E113:E114"/>
    <mergeCell ref="F113:F114"/>
    <mergeCell ref="G113:G114"/>
    <mergeCell ref="A115:A116"/>
    <mergeCell ref="C115:C116"/>
    <mergeCell ref="D115:D116"/>
    <mergeCell ref="E115:E116"/>
    <mergeCell ref="F115:F116"/>
    <mergeCell ref="G115:G116"/>
    <mergeCell ref="A105:A106"/>
    <mergeCell ref="C105:C106"/>
    <mergeCell ref="D105:D106"/>
    <mergeCell ref="E105:E106"/>
    <mergeCell ref="F105:F106"/>
    <mergeCell ref="G105:G106"/>
    <mergeCell ref="A107:A108"/>
    <mergeCell ref="C107:C108"/>
    <mergeCell ref="D107:D108"/>
    <mergeCell ref="E107:E108"/>
    <mergeCell ref="F107:F108"/>
    <mergeCell ref="G107:G108"/>
    <mergeCell ref="A109:A110"/>
    <mergeCell ref="C109:C110"/>
    <mergeCell ref="D109:D110"/>
    <mergeCell ref="E109:E110"/>
    <mergeCell ref="F109:F110"/>
    <mergeCell ref="G109:G110"/>
    <mergeCell ref="A99:A100"/>
    <mergeCell ref="C99:C100"/>
    <mergeCell ref="D99:D100"/>
    <mergeCell ref="E99:E100"/>
    <mergeCell ref="F99:F100"/>
    <mergeCell ref="G99:G100"/>
    <mergeCell ref="A101:A102"/>
    <mergeCell ref="C101:C102"/>
    <mergeCell ref="D101:D102"/>
    <mergeCell ref="E101:E102"/>
    <mergeCell ref="F101:F102"/>
    <mergeCell ref="G101:G102"/>
    <mergeCell ref="A103:A104"/>
    <mergeCell ref="C103:C104"/>
    <mergeCell ref="D103:D104"/>
    <mergeCell ref="E103:E104"/>
    <mergeCell ref="F103:F104"/>
    <mergeCell ref="G103:G104"/>
    <mergeCell ref="A93:A94"/>
    <mergeCell ref="C93:C94"/>
    <mergeCell ref="D93:D94"/>
    <mergeCell ref="E93:E94"/>
    <mergeCell ref="F93:F94"/>
    <mergeCell ref="G93:G94"/>
    <mergeCell ref="A95:A96"/>
    <mergeCell ref="C95:C96"/>
    <mergeCell ref="D95:D96"/>
    <mergeCell ref="E95:E96"/>
    <mergeCell ref="F95:F96"/>
    <mergeCell ref="G95:G96"/>
    <mergeCell ref="A97:A98"/>
    <mergeCell ref="C97:C98"/>
    <mergeCell ref="D97:D98"/>
    <mergeCell ref="E97:E98"/>
    <mergeCell ref="F97:F98"/>
    <mergeCell ref="G97:G98"/>
    <mergeCell ref="A87:A88"/>
    <mergeCell ref="C87:C88"/>
    <mergeCell ref="D87:D88"/>
    <mergeCell ref="E87:E88"/>
    <mergeCell ref="F87:F88"/>
    <mergeCell ref="G87:G88"/>
    <mergeCell ref="A89:A90"/>
    <mergeCell ref="C89:C90"/>
    <mergeCell ref="D89:D90"/>
    <mergeCell ref="E89:E90"/>
    <mergeCell ref="F89:F90"/>
    <mergeCell ref="G89:G90"/>
    <mergeCell ref="A91:A92"/>
    <mergeCell ref="C91:C92"/>
    <mergeCell ref="D91:D92"/>
    <mergeCell ref="E91:E92"/>
    <mergeCell ref="F91:F92"/>
    <mergeCell ref="G91:G92"/>
    <mergeCell ref="A81:A82"/>
    <mergeCell ref="C81:C82"/>
    <mergeCell ref="D81:D82"/>
    <mergeCell ref="E81:E82"/>
    <mergeCell ref="F81:F82"/>
    <mergeCell ref="G81:G82"/>
    <mergeCell ref="A83:A84"/>
    <mergeCell ref="C83:C84"/>
    <mergeCell ref="D83:D84"/>
    <mergeCell ref="E83:E84"/>
    <mergeCell ref="F83:F84"/>
    <mergeCell ref="G83:G84"/>
    <mergeCell ref="A85:A86"/>
    <mergeCell ref="C85:C86"/>
    <mergeCell ref="D85:D86"/>
    <mergeCell ref="E85:E86"/>
    <mergeCell ref="F85:F86"/>
    <mergeCell ref="G85:G86"/>
    <mergeCell ref="A75:A76"/>
    <mergeCell ref="C75:C76"/>
    <mergeCell ref="D75:D76"/>
    <mergeCell ref="E75:E76"/>
    <mergeCell ref="F75:F76"/>
    <mergeCell ref="G75:G76"/>
    <mergeCell ref="A77:A78"/>
    <mergeCell ref="C77:C78"/>
    <mergeCell ref="D77:D78"/>
    <mergeCell ref="E77:E78"/>
    <mergeCell ref="F77:F78"/>
    <mergeCell ref="G77:G78"/>
    <mergeCell ref="A79:A80"/>
    <mergeCell ref="C79:C80"/>
    <mergeCell ref="D79:D80"/>
    <mergeCell ref="E79:E80"/>
    <mergeCell ref="F79:F80"/>
    <mergeCell ref="G79:G80"/>
    <mergeCell ref="A69:A70"/>
    <mergeCell ref="C69:C70"/>
    <mergeCell ref="D69:D70"/>
    <mergeCell ref="E69:E70"/>
    <mergeCell ref="F69:F70"/>
    <mergeCell ref="G69:G70"/>
    <mergeCell ref="A71:A72"/>
    <mergeCell ref="C71:C72"/>
    <mergeCell ref="D71:D72"/>
    <mergeCell ref="E71:E72"/>
    <mergeCell ref="F71:F72"/>
    <mergeCell ref="G71:G72"/>
    <mergeCell ref="A73:A74"/>
    <mergeCell ref="C73:C74"/>
    <mergeCell ref="D73:D74"/>
    <mergeCell ref="E73:E74"/>
    <mergeCell ref="F73:F74"/>
    <mergeCell ref="G73:G74"/>
    <mergeCell ref="A63:A64"/>
    <mergeCell ref="C63:C64"/>
    <mergeCell ref="D63:D64"/>
    <mergeCell ref="E63:E64"/>
    <mergeCell ref="F63:F64"/>
    <mergeCell ref="G63:G64"/>
    <mergeCell ref="A65:A66"/>
    <mergeCell ref="C65:C66"/>
    <mergeCell ref="D65:D66"/>
    <mergeCell ref="E65:E66"/>
    <mergeCell ref="F65:F66"/>
    <mergeCell ref="G65:G66"/>
    <mergeCell ref="A67:A68"/>
    <mergeCell ref="C67:C68"/>
    <mergeCell ref="D67:D68"/>
    <mergeCell ref="E67:E68"/>
    <mergeCell ref="F67:F68"/>
    <mergeCell ref="G67:G68"/>
    <mergeCell ref="A57:A58"/>
    <mergeCell ref="C57:C58"/>
    <mergeCell ref="D57:D58"/>
    <mergeCell ref="E57:E58"/>
    <mergeCell ref="F57:F58"/>
    <mergeCell ref="G57:G58"/>
    <mergeCell ref="A59:A60"/>
    <mergeCell ref="C59:C60"/>
    <mergeCell ref="D59:D60"/>
    <mergeCell ref="E59:E60"/>
    <mergeCell ref="F59:F60"/>
    <mergeCell ref="G59:G60"/>
    <mergeCell ref="A61:A62"/>
    <mergeCell ref="C61:C62"/>
    <mergeCell ref="D61:D62"/>
    <mergeCell ref="E61:E62"/>
    <mergeCell ref="F61:F62"/>
    <mergeCell ref="G61:G62"/>
    <mergeCell ref="A51:A52"/>
    <mergeCell ref="C51:C52"/>
    <mergeCell ref="D51:D52"/>
    <mergeCell ref="E51:E52"/>
    <mergeCell ref="F51:F52"/>
    <mergeCell ref="G51:G52"/>
    <mergeCell ref="A53:A54"/>
    <mergeCell ref="C53:C54"/>
    <mergeCell ref="D53:D54"/>
    <mergeCell ref="E53:E54"/>
    <mergeCell ref="F53:F54"/>
    <mergeCell ref="G53:G54"/>
    <mergeCell ref="A55:A56"/>
    <mergeCell ref="C55:C56"/>
    <mergeCell ref="D55:D56"/>
    <mergeCell ref="E55:E56"/>
    <mergeCell ref="F55:F56"/>
    <mergeCell ref="G55:G56"/>
    <mergeCell ref="A45:A46"/>
    <mergeCell ref="C45:C46"/>
    <mergeCell ref="D45:D46"/>
    <mergeCell ref="E45:E46"/>
    <mergeCell ref="F45:F46"/>
    <mergeCell ref="G45:G46"/>
    <mergeCell ref="A47:A48"/>
    <mergeCell ref="C47:C48"/>
    <mergeCell ref="D47:D48"/>
    <mergeCell ref="E47:E48"/>
    <mergeCell ref="F47:F48"/>
    <mergeCell ref="G47:G48"/>
    <mergeCell ref="A49:A50"/>
    <mergeCell ref="C49:C50"/>
    <mergeCell ref="D49:D50"/>
    <mergeCell ref="E49:E50"/>
    <mergeCell ref="F49:F50"/>
    <mergeCell ref="G49:G50"/>
    <mergeCell ref="A39:A40"/>
    <mergeCell ref="C39:C40"/>
    <mergeCell ref="D39:D40"/>
    <mergeCell ref="E39:E40"/>
    <mergeCell ref="F39:F40"/>
    <mergeCell ref="G39:G40"/>
    <mergeCell ref="A41:A42"/>
    <mergeCell ref="C41:C42"/>
    <mergeCell ref="D41:D42"/>
    <mergeCell ref="E41:E42"/>
    <mergeCell ref="F41:F42"/>
    <mergeCell ref="G41:G42"/>
    <mergeCell ref="A43:A44"/>
    <mergeCell ref="C43:C44"/>
    <mergeCell ref="D43:D44"/>
    <mergeCell ref="E43:E44"/>
    <mergeCell ref="F43:F44"/>
    <mergeCell ref="G43:G44"/>
    <mergeCell ref="A33:A34"/>
    <mergeCell ref="C33:C34"/>
    <mergeCell ref="D33:D34"/>
    <mergeCell ref="E33:E34"/>
    <mergeCell ref="F33:F34"/>
    <mergeCell ref="G33:G34"/>
    <mergeCell ref="A35:A36"/>
    <mergeCell ref="C35:C36"/>
    <mergeCell ref="D35:D36"/>
    <mergeCell ref="E35:E36"/>
    <mergeCell ref="F35:F36"/>
    <mergeCell ref="G35:G36"/>
    <mergeCell ref="A37:A38"/>
    <mergeCell ref="C37:C38"/>
    <mergeCell ref="D37:D38"/>
    <mergeCell ref="E37:E38"/>
    <mergeCell ref="F37:F38"/>
    <mergeCell ref="G37:G38"/>
    <mergeCell ref="A27:A28"/>
    <mergeCell ref="C27:C28"/>
    <mergeCell ref="D27:D28"/>
    <mergeCell ref="E27:E28"/>
    <mergeCell ref="F27:F28"/>
    <mergeCell ref="G27:G28"/>
    <mergeCell ref="A29:A30"/>
    <mergeCell ref="C29:C30"/>
    <mergeCell ref="D29:D30"/>
    <mergeCell ref="E29:E30"/>
    <mergeCell ref="F29:F30"/>
    <mergeCell ref="G29:G30"/>
    <mergeCell ref="A31:A32"/>
    <mergeCell ref="C31:C32"/>
    <mergeCell ref="D31:D32"/>
    <mergeCell ref="E31:E32"/>
    <mergeCell ref="F31:F32"/>
    <mergeCell ref="G31:G32"/>
    <mergeCell ref="A21:A22"/>
    <mergeCell ref="C21:C22"/>
    <mergeCell ref="D21:D22"/>
    <mergeCell ref="E21:E22"/>
    <mergeCell ref="F21:F22"/>
    <mergeCell ref="G21:G22"/>
    <mergeCell ref="A23:A24"/>
    <mergeCell ref="C23:C24"/>
    <mergeCell ref="D23:D24"/>
    <mergeCell ref="E23:E24"/>
    <mergeCell ref="F23:F24"/>
    <mergeCell ref="G23:G24"/>
    <mergeCell ref="A25:A26"/>
    <mergeCell ref="C25:C26"/>
    <mergeCell ref="D25:D26"/>
    <mergeCell ref="E25:E26"/>
    <mergeCell ref="F25:F26"/>
    <mergeCell ref="G25:G26"/>
    <mergeCell ref="E3:G3"/>
    <mergeCell ref="A15:A16"/>
    <mergeCell ref="C15:C16"/>
    <mergeCell ref="D15:D16"/>
    <mergeCell ref="E15:E16"/>
    <mergeCell ref="F15:F16"/>
    <mergeCell ref="G15:G16"/>
    <mergeCell ref="A17:A18"/>
    <mergeCell ref="C17:C18"/>
    <mergeCell ref="D17:D18"/>
    <mergeCell ref="E17:E18"/>
    <mergeCell ref="F17:F18"/>
    <mergeCell ref="G17:G18"/>
    <mergeCell ref="A19:A20"/>
    <mergeCell ref="C19:C20"/>
    <mergeCell ref="D19:D20"/>
    <mergeCell ref="E19:E20"/>
    <mergeCell ref="F19:F20"/>
    <mergeCell ref="G19:G20"/>
  </mergeCells>
  <conditionalFormatting sqref="B483:G483 A745:G745 A15:A744 B61:G61 B15 B743:G743 B737:G737 C15:C16 B63:G63 B485:G485 B739:G739 B741:G741 B723:G723 B725:G725 B727:G727 B729:G729 B731:G731 B733:G733 B735:G735 B487:G487 B489:G489 B491:G491 B493:G493 B495:G495 B497:G497 B499:G499 B709:G709 B711:G711 B713:G713 B715:G715 B717:G717 B719:G719 B721:G721 B681:G681 B695:G695 B683:G683 B697:G697 B685:G685 B699:G699 B687:G687 B701:G701 B689:G689 B703:G703 B691:G691 B705:G705 B693:G693 B707:G707 B653:G653 B667:G667 B655:G655 B669:G669 B657:G657 B671:G671 B659:G659 B673:G673 B661:G661 B675:G675 B663:G663 B677:G677 B665:G665 B679:G679 B625:G625 B627:G627 B629:G629 B631:G631 B633:G633 B635:G635 B637:G637 B639:G639 B641:G641 B643:G643 B645:G645 B647:G647 B649:G649 B651:G651 B597:G597 B599:G599 B601:G601 B603:G603 B605:G605 B607:G607 B609:G609 B611:G611 B613:G613 B615:G615 B617:G617 B619:G619 B621:G621 B623:G623 B569:G569 B571:G571 B573:G573 B575:G575 B577:G577 B579:G579 B581:G581 B583:G583 B585:G585 B587:G587 B589:G589 B591:G591 B593:G593 B595:G595 B541:G541 B543:G543 B545:G545 B547:G547 B549:G549 B551:G551 B553:G553 B555:G555 B557:G557 B559:G559 B561:G561 B563:G563 B565:G565 B567:G567 B513:G513 B515:G515 B517:G517 B519:G519 B521:G521 B523:G523 B525:G525 B527:G527 B529:G529 B531:G531 B533:G533 B535:G535 B537:G537 B539:G539 B501:G501 B503:G503 B505:G505 B507:G507 B509:G509 B511:G511 B457:G457 B459:G459 B461:G461 B463:G463 B465:G465 B467:G467 B469:G469 B471:G471 B473:G473 B475:G475 B477:G477 B479:G479 B481:G481 B429:G429 B431:G431 B433:G433 B435:G435 B437:G437 B439:G439 B441:G441 B443:G443 B445:G445 B447:G447 B449:G449 B451:G451 B453:G453 B455:G455 B401:G401 B403:G403 B405:G405 B407:G407 B409:G409 B411:G411 B413:G413 B415:G415 B417:G417 B419:G419 B421:G421 B423:G423 B425:G425 B427:G427 B373:G373 B375:G375 B377:G377 B379:G379 B381:G381 B383:G383 B385:G385 B387:G387 B389:G389 B391:G391 B393:G393 B395:G395 B397:G397 B399:G399 B345:G345 B347:G347 B349:G349 B351:G351 B353:G353 B355:G355 B357:G357 B359:G359 B361:G361 B363:G363 B365:G365 B367:G367 B369:G369 B371:G371 B317:G317 B319:G319 B321:G321 B323:G323 B325:G325 B327:G327 B329:G329 B331:G331 B333:G333 B335:G335 B337:G337 B339:G339 B341:G341 B343:G343 B289:G289 B291:G291 B293:G293 B295:G295 B297:G297 B299:G299 B301:G301 B303:G303 B305:G305 B307:G307 B309:G309 B311:G311 B313:G313 B315:G315 B261:G261 B263:G263 B265:G265 B267:G267 B269:G269 B271:G271 B273:G273 B275:G275 B277:G277 B279:G279 B281:G281 B283:G283 B285:G285 B287:G287 B233:G233 B235:G235 B237:G237 B239:G239 B241:G241 B243:G243 B245:G245 B247:G247 B249:G249 B251:G251 B253:G253 B255:G255 B257:G257 B259:G259 B205:G205 B207:G207 B209:G209 B211:G211 B213:G213 B215:G215 B217:G217 B219:G219 B221:G221 B223:G223 B225:G225 B227:G227 B229:G229 B231:G231 B177:G177 B179:G179 B181:G181 B183:G183 B185:G185 B187:G187 B189:G189 B191:G191 B193:G193 B195:G195 B197:G197 B199:G199 B201:G201 B203:G203 B149:G149 B151:G151 B153:G153 B155:G155 B157:G157 B159:G159 B161:G161 B163:G163 B165:G165 B167:G167 B169:G169 B171:G171 B173:G173 B175:G175 B121:G121 B123:G123 B125:G125 B127:G127 B129:G129 B131:G131 B133:G133 B135:G135 B137:G137 B139:G139 B141:G141 B143:G143 B145:G145 B147:G147 B93:G93 B95:G95 B97:G97 B99:G99 B101:G101 B103:G103 B105:G105 B107:G107 B109:G109 B111:G111 B113:G113 B115:G115 B117:G117 B119:G119 B65:G65 B67:G67 B69:G69 B71:G71 B73:G73 B75:G75 B77:G77 B79:G79 B81:G81 B83:G83 B85:G85 B87:G87 B89:G89 B91:G91 B37:G37 B39:G39 B41:G41 B43:G43 B45:G45 B47:G47 B49:G49 B51:G51 B53:G53 B55:G55 B57:G57 B59:G59 D15:G15 B17:G17 B19:G19 B21:G21 B23:G23 B25:G25 B27:G27 B29:G29 B31:G31 B33:G33 B35:G35">
    <cfRule type="expression" dxfId="92" priority="2">
      <formula>WEEKDAY($B15,1)=1</formula>
    </cfRule>
    <cfRule type="expression" dxfId="91" priority="3">
      <formula>$B16&lt;&gt;""</formula>
    </cfRule>
  </conditionalFormatting>
  <conditionalFormatting sqref="B744:C744 B22:C22 B746:C746 B24:C24 B18:C18 B20:C20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B124:C124 B126:C126 B128:C128 B130:C130 B132:C132 B134:C134 B136:C136 B138:C138 B140:C140 B142:C142 B144:C144 B146:C146 B148:C148 B150:C150 B152:C152 B154:C154 B156:C156 B158:C158 B160:C160 B162:C162 B164:C164 B166:C166 B168:C168 B170:C170 B172:C172 B174:C174 B176:C176 B178:C178 B180:C180 B182:C182 B184:C184 B186:C186 B188:C188 B190:C190 B192:C192 B194:C194 B196:C196 B198:C198 B200:C200 B202:C202 B204:C204 B206:C206 B208:C208 B210:C210 B212:C212 B214:C214 B216:C216 B218:C218 B220:C220 B222:C222 B224:C224 B226:C226 B228:C228 B230:C230 B232:C232 B234:C234 B236:C236 B238:C238 B240:C240 B242:C242 B244:C244 B246:C246 B248:C248 B250:C250 B252:C252 B254:C254 B256:C256 B258:C258 B260:C260 B262:C262 B264:C264 B266:C266 B268:C268 B270:C270 B272:C272 B274:C274 B276:C276 B278:C278 B280:C280 B282:C282 B284:C284 B286:C286 B288:C288 B290:C290 B292:C292 B294:C294 B296:C296 B298:C298 B300:C300 B302:C302 B304:C304 B306:C306 B308:C308 B310:C310 B312:C312 B314:C314 B316:C316 B318:C318 B320:C320 B322:C322 B324:C324 B326:C326 B328:C328 B330:C330 B332:C332 B334:C334 B336:C336 B338:C338 B340:C340 B342:C342 B344:C344 B346:C346 B348:C348 B350:C350 B352:C352 B354:C354 B356:C356 B358:C358 B360:C360 B362:C362 B364:C364 B366:C366 B368:C368 B370:C370 B372:C372 B374:C374 B376:C376 B378:C378 B380:C380 B382:C382 B384:C384 B386:C386 B388:C388 B390:C390 B392:C392 B394:C394 B396:C396 B398:C398 B400:C400 B402:C402 B404:C404 B406:C406 B408:C408 B410:C410 B412:C412 B414:C414 B416:C416 B418:C418 B420:C420 B422:C422 B424:C424 B426:C426 B428:C428 B430:C430 B432:C432 B434:C434 B436:C436 B438:C438 B440:C440 B442:C442 B444:C444 B446:C446 B448:C448 B450:C450 B452:C452 B454:C454 B456:C456 B458:C458 B460:C460 B462:C462 B464:C464 B466:C466 B468:C468 B470:C470 B472:C472 B474:C474 B476:C476 B478:C478 B480:C480 B482:C482 B484:C484 B486:C486 B488:C488 B490:C490 B492:C492 B494:C494 B496:C496 B498:C498 B500:C500 B502:C502 B504:C504 B506:C506 B508:C508 B510:C510 B512:C512 B514:C514 B516:C516 B518:C518 B520:C520 B522:C522 B524:C524 B526:C526 B528:C528 B530:C530 B532:C532 B534:C534 B536:C536 B538:C538 B540:C540 B542:C542 B544:C544 B546:C546 B548:C548 B550:C550 B552:C552 B554:C554 B556:C556 B558:C558 B560:C560 B562:C562 B564:C564 B566:C566 B568:C568 B570:C570 B572:C572 B574:C574 B576:C576 B578:C578 B580:C580 B582:C582 B584:C584 B586:C586 B588:C588 B590:C590 B592:C592 B594:C594 B596:C596 B598:C598 B600:C600 B602:C602 B604:C604 B606:C606 B608:C608 B610:C610 B612:C612 B614:C614 B616:C616 B618:C618 B620:C620 B622:C622 B624:C624 B626:C626 B628:C628 B630:C630 B632:C632 B634:C634 B636:C636 B638:C638 B640:C640 B642:C642 B644:C644 B646:C646 B648:C648 B650:C650 B652:C652 B654:C654 B656:C656 B658:C658 B660:C660 B662:C662 B664:C664 B666:C666 B668:C668 B670:C670 B672:C672 B674:C674 B676:C676 B678:C678 B680:C680 B682:C682 B684:C684 B686:C686 B688:C688 B690:C690 B692:C692 B694:C694 B696:C696 B698:C698 B700:C700 B702:C702 B704:C704 B706:C706 B708:C708 B710:C710 B712:C712 B714:C714 B716:C716 B718:C718 B720:C720 B722:C722 B724:C724 B726:C726 B728:C728 B730:C730 B732:C732 B734:C734 B736:C736 B738:C738 B740:C740 B742:C742 B16">
    <cfRule type="expression" dxfId="90" priority="4">
      <formula>WEEKDAY($B15,1)=1</formula>
    </cfRule>
    <cfRule type="expression" dxfId="89" priority="5">
      <formula>$B16&lt;&gt;""</formula>
    </cfRule>
  </conditionalFormatting>
  <pageMargins left="0.7" right="0.7" top="0.75" bottom="0.75" header="0.511811023622047" footer="0.511811023622047"/>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44"/>
  <sheetViews>
    <sheetView zoomScaleNormal="100" workbookViewId="0">
      <pane xSplit="1" ySplit="14" topLeftCell="B675" activePane="bottomRight" state="frozen"/>
      <selection pane="topRight" activeCell="B1" sqref="B1"/>
      <selection pane="bottomLeft" activeCell="A675" sqref="A675"/>
      <selection pane="bottomRight" activeCell="B689" sqref="B689"/>
    </sheetView>
  </sheetViews>
  <sheetFormatPr baseColWidth="10" defaultColWidth="9" defaultRowHeight="12.75" x14ac:dyDescent="0.2"/>
  <cols>
    <col min="1" max="1" width="10.140625" style="68" customWidth="1"/>
    <col min="2" max="2" width="12.42578125" style="69" customWidth="1"/>
    <col min="3" max="3" width="14.140625" style="69" customWidth="1"/>
    <col min="4" max="7" width="20.85546875" style="68" customWidth="1"/>
    <col min="8" max="256" width="8.7109375" style="70" customWidth="1"/>
    <col min="257" max="16384" width="9" style="70"/>
  </cols>
  <sheetData>
    <row r="1" spans="1:9" x14ac:dyDescent="0.2">
      <c r="A1" s="70"/>
      <c r="B1" s="70"/>
      <c r="C1" s="70"/>
      <c r="D1" s="70"/>
      <c r="E1" s="70"/>
      <c r="F1" s="70"/>
      <c r="G1" s="70"/>
    </row>
    <row r="2" spans="1:9" x14ac:dyDescent="0.2">
      <c r="A2" s="70"/>
      <c r="B2" s="70"/>
      <c r="C2" s="71" t="s">
        <v>191</v>
      </c>
      <c r="D2" s="72"/>
      <c r="E2" s="72" t="s">
        <v>192</v>
      </c>
      <c r="F2" s="72" t="s">
        <v>193</v>
      </c>
      <c r="G2" s="72" t="s">
        <v>194</v>
      </c>
    </row>
    <row r="3" spans="1:9" x14ac:dyDescent="0.2">
      <c r="A3" s="70"/>
      <c r="B3" s="70"/>
      <c r="C3" s="24">
        <v>42762</v>
      </c>
      <c r="D3" t="s">
        <v>195</v>
      </c>
      <c r="E3" s="203" t="s">
        <v>312</v>
      </c>
      <c r="F3" s="203"/>
      <c r="G3" s="203"/>
      <c r="I3" t="s">
        <v>313</v>
      </c>
    </row>
    <row r="4" spans="1:9" x14ac:dyDescent="0.2">
      <c r="A4" s="70"/>
      <c r="B4" s="70"/>
      <c r="C4" s="24">
        <v>42804</v>
      </c>
      <c r="D4" t="s">
        <v>198</v>
      </c>
      <c r="E4" t="s">
        <v>205</v>
      </c>
      <c r="F4" t="s">
        <v>200</v>
      </c>
      <c r="G4" t="s">
        <v>158</v>
      </c>
      <c r="I4" t="s">
        <v>352</v>
      </c>
    </row>
    <row r="5" spans="1:9" x14ac:dyDescent="0.2">
      <c r="A5" s="70"/>
      <c r="B5" s="70"/>
      <c r="C5" s="24">
        <v>42818</v>
      </c>
      <c r="D5" t="s">
        <v>13</v>
      </c>
      <c r="E5" s="73" t="s">
        <v>203</v>
      </c>
      <c r="F5" s="26" t="s">
        <v>200</v>
      </c>
      <c r="G5" s="26" t="s">
        <v>158</v>
      </c>
      <c r="I5" t="s">
        <v>353</v>
      </c>
    </row>
    <row r="6" spans="1:9" x14ac:dyDescent="0.2">
      <c r="A6" s="70"/>
      <c r="B6" s="70"/>
      <c r="C6" s="24"/>
      <c r="D6" s="74" t="s">
        <v>198</v>
      </c>
      <c r="E6" s="74"/>
      <c r="F6" s="74" t="s">
        <v>200</v>
      </c>
      <c r="G6" s="74" t="s">
        <v>158</v>
      </c>
      <c r="I6" t="s">
        <v>314</v>
      </c>
    </row>
    <row r="7" spans="1:9" x14ac:dyDescent="0.2">
      <c r="A7" s="70"/>
      <c r="B7" s="70"/>
      <c r="C7" s="24">
        <v>42974</v>
      </c>
      <c r="D7" t="s">
        <v>354</v>
      </c>
      <c r="E7" s="75" t="s">
        <v>205</v>
      </c>
      <c r="F7" s="29" t="s">
        <v>275</v>
      </c>
      <c r="G7" s="29"/>
      <c r="I7" t="s">
        <v>315</v>
      </c>
    </row>
    <row r="8" spans="1:9" x14ac:dyDescent="0.2">
      <c r="A8" s="70"/>
      <c r="B8" s="70"/>
      <c r="C8" s="24">
        <v>43056</v>
      </c>
      <c r="D8" t="s">
        <v>198</v>
      </c>
      <c r="E8" t="s">
        <v>199</v>
      </c>
      <c r="F8" t="s">
        <v>158</v>
      </c>
      <c r="G8" t="s">
        <v>158</v>
      </c>
    </row>
    <row r="9" spans="1:9" x14ac:dyDescent="0.2">
      <c r="A9" s="70"/>
      <c r="B9" s="70"/>
      <c r="C9" s="24">
        <v>43079</v>
      </c>
      <c r="D9" t="s">
        <v>206</v>
      </c>
      <c r="E9" s="27" t="s">
        <v>196</v>
      </c>
      <c r="F9" s="27" t="s">
        <v>275</v>
      </c>
      <c r="G9" s="27"/>
      <c r="I9" t="s">
        <v>355</v>
      </c>
    </row>
    <row r="10" spans="1:9" x14ac:dyDescent="0.2">
      <c r="A10" s="70"/>
      <c r="B10" s="70"/>
      <c r="C10" s="70"/>
      <c r="D10" s="70"/>
      <c r="E10" s="70"/>
      <c r="F10" s="70"/>
      <c r="G10" s="70"/>
    </row>
    <row r="11" spans="1:9" x14ac:dyDescent="0.2">
      <c r="A11" s="76" t="s">
        <v>316</v>
      </c>
      <c r="B11" s="70"/>
      <c r="C11" s="72" t="s">
        <v>3</v>
      </c>
      <c r="D11" s="72" t="s">
        <v>317</v>
      </c>
      <c r="E11" s="77" t="s">
        <v>318</v>
      </c>
      <c r="F11" s="77" t="s">
        <v>319</v>
      </c>
      <c r="G11" s="77" t="s">
        <v>320</v>
      </c>
    </row>
    <row r="12" spans="1:9" x14ac:dyDescent="0.2">
      <c r="A12" s="78" t="s">
        <v>321</v>
      </c>
      <c r="B12" s="76">
        <f>6-C12-D12-E12-F12-G12</f>
        <v>-3</v>
      </c>
      <c r="C12" s="70">
        <v>4</v>
      </c>
      <c r="D12" s="70">
        <v>1</v>
      </c>
      <c r="E12" s="70">
        <v>1</v>
      </c>
      <c r="F12" s="70">
        <v>2</v>
      </c>
      <c r="G12" s="70">
        <v>1</v>
      </c>
    </row>
    <row r="13" spans="1:9" x14ac:dyDescent="0.2">
      <c r="A13" s="70"/>
      <c r="B13" s="70"/>
      <c r="C13" s="70"/>
      <c r="D13" s="70"/>
      <c r="E13" s="70"/>
      <c r="F13" s="70"/>
      <c r="G13" s="70"/>
    </row>
    <row r="14" spans="1:9" x14ac:dyDescent="0.2">
      <c r="A14" s="79" t="s">
        <v>0</v>
      </c>
      <c r="B14" s="79" t="s">
        <v>1</v>
      </c>
      <c r="C14" s="79" t="s">
        <v>2</v>
      </c>
      <c r="D14" s="79" t="s">
        <v>3</v>
      </c>
      <c r="E14" s="79" t="s">
        <v>4</v>
      </c>
      <c r="F14" s="79" t="s">
        <v>5</v>
      </c>
      <c r="G14" s="79" t="s">
        <v>155</v>
      </c>
    </row>
    <row r="15" spans="1:9" ht="12.75" customHeight="1" x14ac:dyDescent="0.2">
      <c r="A15" s="204">
        <f>B15</f>
        <v>42736</v>
      </c>
      <c r="B15" s="80">
        <f>DATE(2017,1,1)</f>
        <v>42736</v>
      </c>
      <c r="C15" s="205" t="s">
        <v>6</v>
      </c>
      <c r="D15" s="206"/>
      <c r="E15" s="206"/>
      <c r="F15" s="206"/>
      <c r="G15" s="207"/>
    </row>
    <row r="16" spans="1:9" ht="12.75" customHeight="1" x14ac:dyDescent="0.2">
      <c r="A16" s="204"/>
      <c r="B16" s="81" t="s">
        <v>7</v>
      </c>
      <c r="C16" s="205"/>
      <c r="D16" s="206"/>
      <c r="E16" s="206"/>
      <c r="F16" s="206"/>
      <c r="G16" s="207"/>
    </row>
    <row r="17" spans="1:18" ht="12.75" customHeight="1" x14ac:dyDescent="0.2">
      <c r="A17" s="204">
        <f>B17</f>
        <v>42737</v>
      </c>
      <c r="B17" s="80">
        <f>B15+1</f>
        <v>42737</v>
      </c>
      <c r="C17" s="205" t="s">
        <v>6</v>
      </c>
      <c r="D17" s="208"/>
      <c r="E17" s="208"/>
      <c r="F17" s="208"/>
      <c r="G17" s="209"/>
    </row>
    <row r="18" spans="1:18" ht="12.75" customHeight="1" x14ac:dyDescent="0.2">
      <c r="A18" s="204"/>
      <c r="B18" s="81"/>
      <c r="C18" s="205"/>
      <c r="D18" s="208"/>
      <c r="E18" s="208"/>
      <c r="F18" s="208"/>
      <c r="G18" s="209"/>
    </row>
    <row r="19" spans="1:18" ht="12.75" customHeight="1" x14ac:dyDescent="0.2">
      <c r="A19" s="204">
        <f>B19</f>
        <v>42738</v>
      </c>
      <c r="B19" s="80">
        <f>B17+1</f>
        <v>42738</v>
      </c>
      <c r="C19" s="205" t="s">
        <v>6</v>
      </c>
      <c r="D19" s="208"/>
      <c r="E19" s="208"/>
      <c r="F19" s="208"/>
      <c r="G19" s="209"/>
    </row>
    <row r="20" spans="1:18" ht="12.75" customHeight="1" x14ac:dyDescent="0.2">
      <c r="A20" s="204"/>
      <c r="B20" s="81"/>
      <c r="C20" s="205"/>
      <c r="D20" s="208"/>
      <c r="E20" s="208"/>
      <c r="F20" s="208"/>
      <c r="G20" s="209"/>
    </row>
    <row r="21" spans="1:18" ht="12.75" customHeight="1" x14ac:dyDescent="0.2">
      <c r="A21" s="204">
        <f>B21</f>
        <v>42739</v>
      </c>
      <c r="B21" s="80">
        <f>B19+1</f>
        <v>42739</v>
      </c>
      <c r="C21" s="205" t="s">
        <v>6</v>
      </c>
      <c r="D21" s="208"/>
      <c r="E21" s="208"/>
      <c r="F21" s="208" t="s">
        <v>277</v>
      </c>
      <c r="G21" s="209"/>
    </row>
    <row r="22" spans="1:18" ht="12.75" customHeight="1" x14ac:dyDescent="0.2">
      <c r="A22" s="204"/>
      <c r="B22" s="81"/>
      <c r="C22" s="205"/>
      <c r="D22" s="208"/>
      <c r="E22" s="208"/>
      <c r="F22" s="208"/>
      <c r="G22" s="209"/>
    </row>
    <row r="23" spans="1:18" ht="12.75" customHeight="1" x14ac:dyDescent="0.2">
      <c r="A23" s="204">
        <f>B23</f>
        <v>42740</v>
      </c>
      <c r="B23" s="80">
        <f>B21+1</f>
        <v>42740</v>
      </c>
      <c r="C23" s="205" t="s">
        <v>6</v>
      </c>
      <c r="D23" s="208"/>
      <c r="E23" s="208"/>
      <c r="F23" s="208"/>
      <c r="G23" s="209"/>
      <c r="H23"/>
      <c r="O23"/>
      <c r="P23"/>
      <c r="Q23"/>
      <c r="R23"/>
    </row>
    <row r="24" spans="1:18" ht="12.75" customHeight="1" x14ac:dyDescent="0.2">
      <c r="A24" s="204"/>
      <c r="B24" s="81"/>
      <c r="C24" s="205"/>
      <c r="D24" s="208"/>
      <c r="E24" s="208"/>
      <c r="F24" s="208"/>
      <c r="G24" s="209"/>
      <c r="H24"/>
      <c r="O24"/>
      <c r="P24"/>
      <c r="Q24"/>
      <c r="R24"/>
    </row>
    <row r="25" spans="1:18" ht="12.75" customHeight="1" x14ac:dyDescent="0.2">
      <c r="A25" s="204">
        <f>B25</f>
        <v>42741</v>
      </c>
      <c r="B25" s="80">
        <f>B23+1</f>
        <v>42741</v>
      </c>
      <c r="C25" s="205" t="s">
        <v>6</v>
      </c>
      <c r="D25" s="208"/>
      <c r="E25" s="208"/>
      <c r="F25" s="208"/>
      <c r="G25" s="209"/>
      <c r="H25"/>
      <c r="I25"/>
      <c r="J25"/>
      <c r="K25"/>
      <c r="L25"/>
      <c r="M25"/>
      <c r="N25"/>
      <c r="O25"/>
      <c r="P25"/>
      <c r="Q25"/>
      <c r="R25"/>
    </row>
    <row r="26" spans="1:18" ht="12.75" customHeight="1" x14ac:dyDescent="0.2">
      <c r="A26" s="204"/>
      <c r="B26" s="81"/>
      <c r="C26" s="205"/>
      <c r="D26" s="208"/>
      <c r="E26" s="208"/>
      <c r="F26" s="208"/>
      <c r="G26" s="209"/>
      <c r="H26"/>
      <c r="I26" s="82"/>
      <c r="J26"/>
      <c r="K26"/>
      <c r="L26"/>
      <c r="M26"/>
      <c r="N26"/>
      <c r="O26"/>
      <c r="P26"/>
      <c r="Q26"/>
      <c r="R26"/>
    </row>
    <row r="27" spans="1:18" ht="12.75" customHeight="1" x14ac:dyDescent="0.2">
      <c r="A27" s="204">
        <f>B27</f>
        <v>42742</v>
      </c>
      <c r="B27" s="80">
        <f>B25+1</f>
        <v>42742</v>
      </c>
      <c r="C27" s="205"/>
      <c r="D27" s="208"/>
      <c r="E27" s="208"/>
      <c r="F27" s="208"/>
      <c r="G27" s="209"/>
      <c r="H27"/>
      <c r="I27"/>
      <c r="J27"/>
      <c r="K27"/>
      <c r="L27"/>
      <c r="M27"/>
      <c r="N27"/>
      <c r="O27"/>
      <c r="P27"/>
      <c r="Q27"/>
      <c r="R27"/>
    </row>
    <row r="28" spans="1:18" ht="12.75" customHeight="1" x14ac:dyDescent="0.2">
      <c r="A28" s="204"/>
      <c r="B28" s="81"/>
      <c r="C28" s="205"/>
      <c r="D28" s="208"/>
      <c r="E28" s="208"/>
      <c r="F28" s="208"/>
      <c r="G28" s="209"/>
      <c r="H28"/>
      <c r="I28" s="82"/>
      <c r="J28"/>
      <c r="K28"/>
      <c r="L28"/>
      <c r="M28"/>
      <c r="N28"/>
      <c r="O28"/>
      <c r="P28"/>
      <c r="Q28"/>
      <c r="R28"/>
    </row>
    <row r="29" spans="1:18" ht="12.75" customHeight="1" x14ac:dyDescent="0.2">
      <c r="A29" s="204">
        <f>B29</f>
        <v>42743</v>
      </c>
      <c r="B29" s="80">
        <f>B27+1</f>
        <v>42743</v>
      </c>
      <c r="C29" s="205"/>
      <c r="D29" s="208"/>
      <c r="E29" s="208"/>
      <c r="F29" s="208" t="s">
        <v>356</v>
      </c>
      <c r="G29" s="209" t="s">
        <v>357</v>
      </c>
      <c r="H29"/>
      <c r="I29"/>
      <c r="J29"/>
      <c r="K29"/>
      <c r="L29"/>
      <c r="M29"/>
      <c r="N29"/>
      <c r="O29"/>
      <c r="P29"/>
      <c r="Q29"/>
      <c r="R29"/>
    </row>
    <row r="30" spans="1:18" ht="12.75" customHeight="1" x14ac:dyDescent="0.2">
      <c r="A30" s="204"/>
      <c r="B30" s="81"/>
      <c r="C30" s="205"/>
      <c r="D30" s="208"/>
      <c r="E30" s="208"/>
      <c r="F30" s="208"/>
      <c r="G30" s="209"/>
      <c r="H30"/>
      <c r="I30" s="82"/>
      <c r="J30"/>
      <c r="K30"/>
      <c r="L30"/>
      <c r="M30"/>
      <c r="N30"/>
      <c r="O30"/>
      <c r="P30"/>
      <c r="Q30"/>
      <c r="R30"/>
    </row>
    <row r="31" spans="1:18" ht="12.75" customHeight="1" x14ac:dyDescent="0.2">
      <c r="A31" s="204">
        <f>B31</f>
        <v>42744</v>
      </c>
      <c r="B31" s="80">
        <f>B29+1</f>
        <v>42744</v>
      </c>
      <c r="C31" s="205"/>
      <c r="D31" s="208"/>
      <c r="E31" s="208"/>
      <c r="F31" s="208"/>
      <c r="G31" s="209"/>
      <c r="H31"/>
      <c r="I31"/>
      <c r="J31"/>
      <c r="K31"/>
      <c r="L31"/>
      <c r="M31"/>
      <c r="N31"/>
      <c r="O31"/>
      <c r="P31"/>
      <c r="Q31"/>
      <c r="R31"/>
    </row>
    <row r="32" spans="1:18" ht="12.75" customHeight="1" x14ac:dyDescent="0.2">
      <c r="A32" s="204"/>
      <c r="B32" s="81"/>
      <c r="C32" s="205"/>
      <c r="D32" s="208"/>
      <c r="E32" s="208"/>
      <c r="F32" s="208"/>
      <c r="G32" s="209"/>
      <c r="H32"/>
      <c r="I32" s="82"/>
      <c r="J32"/>
      <c r="K32"/>
      <c r="L32"/>
      <c r="M32"/>
      <c r="N32"/>
      <c r="O32"/>
      <c r="P32"/>
      <c r="Q32"/>
      <c r="R32"/>
    </row>
    <row r="33" spans="1:18" ht="12.75" customHeight="1" x14ac:dyDescent="0.2">
      <c r="A33" s="204">
        <f>B33</f>
        <v>42745</v>
      </c>
      <c r="B33" s="80">
        <f>B31+1</f>
        <v>42745</v>
      </c>
      <c r="C33" s="205"/>
      <c r="D33" s="208"/>
      <c r="E33" s="208"/>
      <c r="F33" s="208"/>
      <c r="G33" s="209"/>
      <c r="H33"/>
      <c r="I33"/>
      <c r="J33"/>
      <c r="K33"/>
      <c r="L33"/>
      <c r="M33"/>
      <c r="N33"/>
      <c r="O33"/>
      <c r="P33"/>
      <c r="Q33"/>
      <c r="R33"/>
    </row>
    <row r="34" spans="1:18" ht="12.75" customHeight="1" x14ac:dyDescent="0.2">
      <c r="A34" s="204"/>
      <c r="B34" s="81"/>
      <c r="C34" s="205"/>
      <c r="D34" s="208"/>
      <c r="E34" s="208"/>
      <c r="F34" s="208"/>
      <c r="G34" s="209"/>
      <c r="H34"/>
      <c r="I34" s="82"/>
      <c r="J34"/>
      <c r="K34"/>
      <c r="L34"/>
      <c r="M34"/>
      <c r="N34"/>
      <c r="O34"/>
      <c r="P34"/>
      <c r="Q34"/>
      <c r="R34"/>
    </row>
    <row r="35" spans="1:18" ht="12.75" customHeight="1" x14ac:dyDescent="0.2">
      <c r="A35" s="204">
        <f>B35</f>
        <v>42746</v>
      </c>
      <c r="B35" s="80">
        <f>B33+1</f>
        <v>42746</v>
      </c>
      <c r="C35" s="205"/>
      <c r="D35" s="208"/>
      <c r="E35" s="208"/>
      <c r="F35" s="208"/>
      <c r="G35" s="209"/>
      <c r="H35"/>
      <c r="I35"/>
      <c r="J35"/>
      <c r="K35"/>
      <c r="L35"/>
      <c r="M35"/>
      <c r="N35"/>
      <c r="O35"/>
      <c r="P35"/>
      <c r="Q35"/>
      <c r="R35"/>
    </row>
    <row r="36" spans="1:18" ht="12.75" customHeight="1" x14ac:dyDescent="0.2">
      <c r="A36" s="204"/>
      <c r="B36" s="81"/>
      <c r="C36" s="205"/>
      <c r="D36" s="208"/>
      <c r="E36" s="208"/>
      <c r="F36" s="208"/>
      <c r="G36" s="209"/>
      <c r="H36"/>
      <c r="I36" s="82"/>
      <c r="J36"/>
      <c r="K36"/>
      <c r="L36"/>
      <c r="M36"/>
      <c r="N36"/>
      <c r="O36"/>
      <c r="P36"/>
      <c r="Q36"/>
      <c r="R36"/>
    </row>
    <row r="37" spans="1:18" ht="12.75" customHeight="1" x14ac:dyDescent="0.2">
      <c r="A37" s="204">
        <f>B37</f>
        <v>42747</v>
      </c>
      <c r="B37" s="80">
        <f>B35+1</f>
        <v>42747</v>
      </c>
      <c r="C37" s="205"/>
      <c r="D37" s="208"/>
      <c r="E37" s="208"/>
      <c r="F37" s="208"/>
      <c r="G37" s="209"/>
      <c r="H37"/>
      <c r="I37"/>
      <c r="J37"/>
      <c r="K37"/>
      <c r="L37"/>
      <c r="M37"/>
      <c r="N37"/>
      <c r="O37"/>
      <c r="P37"/>
      <c r="Q37"/>
      <c r="R37"/>
    </row>
    <row r="38" spans="1:18" ht="12.75" customHeight="1" x14ac:dyDescent="0.2">
      <c r="A38" s="204"/>
      <c r="B38" s="81"/>
      <c r="C38" s="205"/>
      <c r="D38" s="208"/>
      <c r="E38" s="208"/>
      <c r="F38" s="208"/>
      <c r="G38" s="209"/>
      <c r="H38"/>
      <c r="I38" s="82"/>
      <c r="J38"/>
      <c r="K38"/>
      <c r="L38"/>
      <c r="M38"/>
      <c r="N38"/>
      <c r="O38"/>
      <c r="P38"/>
      <c r="Q38"/>
      <c r="R38"/>
    </row>
    <row r="39" spans="1:18" ht="12.75" customHeight="1" x14ac:dyDescent="0.2">
      <c r="A39" s="204">
        <f>B39</f>
        <v>42748</v>
      </c>
      <c r="B39" s="80">
        <f>B37+1</f>
        <v>42748</v>
      </c>
      <c r="C39" s="205"/>
      <c r="D39" s="208"/>
      <c r="E39" s="208" t="s">
        <v>322</v>
      </c>
      <c r="F39" s="208"/>
      <c r="G39" s="209"/>
      <c r="H39"/>
      <c r="I39"/>
      <c r="J39"/>
      <c r="K39"/>
      <c r="L39"/>
      <c r="M39"/>
      <c r="N39"/>
      <c r="O39"/>
      <c r="P39"/>
      <c r="Q39"/>
      <c r="R39"/>
    </row>
    <row r="40" spans="1:18" ht="12.75" customHeight="1" x14ac:dyDescent="0.2">
      <c r="A40" s="204"/>
      <c r="B40" s="81"/>
      <c r="C40" s="205"/>
      <c r="D40" s="208"/>
      <c r="E40" s="208"/>
      <c r="F40" s="208"/>
      <c r="G40" s="209"/>
      <c r="H40"/>
      <c r="I40" s="82"/>
      <c r="J40"/>
      <c r="K40"/>
      <c r="L40"/>
      <c r="M40"/>
      <c r="N40"/>
      <c r="O40"/>
      <c r="P40"/>
      <c r="Q40"/>
      <c r="R40"/>
    </row>
    <row r="41" spans="1:18" ht="12.75" customHeight="1" x14ac:dyDescent="0.2">
      <c r="A41" s="204">
        <f>B41</f>
        <v>42749</v>
      </c>
      <c r="B41" s="80">
        <f>B39+1</f>
        <v>42749</v>
      </c>
      <c r="C41" s="205"/>
      <c r="D41" s="208"/>
      <c r="E41" s="208"/>
      <c r="F41" s="208"/>
      <c r="G41" s="209"/>
      <c r="H41"/>
      <c r="I41"/>
      <c r="J41"/>
      <c r="K41"/>
      <c r="L41"/>
      <c r="M41"/>
      <c r="N41"/>
      <c r="O41"/>
      <c r="P41"/>
      <c r="Q41"/>
      <c r="R41"/>
    </row>
    <row r="42" spans="1:18" ht="12.75" customHeight="1" x14ac:dyDescent="0.2">
      <c r="A42" s="204"/>
      <c r="B42" s="81"/>
      <c r="C42" s="205"/>
      <c r="D42" s="208"/>
      <c r="E42" s="208"/>
      <c r="F42" s="208"/>
      <c r="G42" s="209"/>
      <c r="H42"/>
      <c r="I42" s="82"/>
      <c r="J42"/>
      <c r="K42"/>
      <c r="L42"/>
      <c r="M42"/>
      <c r="N42"/>
      <c r="O42"/>
      <c r="P42"/>
      <c r="Q42"/>
      <c r="R42"/>
    </row>
    <row r="43" spans="1:18" ht="12.75" customHeight="1" x14ac:dyDescent="0.2">
      <c r="A43" s="204">
        <f>B43</f>
        <v>42750</v>
      </c>
      <c r="B43" s="80">
        <f>B41+1</f>
        <v>42750</v>
      </c>
      <c r="C43" s="205"/>
      <c r="D43" s="208"/>
      <c r="E43" s="208"/>
      <c r="F43" s="208" t="s">
        <v>358</v>
      </c>
      <c r="G43" s="209"/>
      <c r="H43"/>
      <c r="I43"/>
      <c r="J43"/>
      <c r="K43"/>
      <c r="L43"/>
      <c r="M43"/>
      <c r="N43"/>
      <c r="O43"/>
      <c r="P43"/>
      <c r="Q43"/>
      <c r="R43"/>
    </row>
    <row r="44" spans="1:18" ht="12.75" customHeight="1" x14ac:dyDescent="0.2">
      <c r="A44" s="204"/>
      <c r="B44" s="81"/>
      <c r="C44" s="205"/>
      <c r="D44" s="208"/>
      <c r="E44" s="208"/>
      <c r="F44" s="208"/>
      <c r="G44" s="209"/>
      <c r="H44"/>
      <c r="I44" s="82"/>
      <c r="J44"/>
      <c r="K44"/>
      <c r="L44"/>
      <c r="M44"/>
      <c r="N44"/>
      <c r="O44"/>
      <c r="P44"/>
      <c r="Q44"/>
      <c r="R44"/>
    </row>
    <row r="45" spans="1:18" ht="12.75" customHeight="1" x14ac:dyDescent="0.2">
      <c r="A45" s="204">
        <f>B45</f>
        <v>42751</v>
      </c>
      <c r="B45" s="80">
        <f>B43+1</f>
        <v>42751</v>
      </c>
      <c r="C45" s="205"/>
      <c r="D45" s="208"/>
      <c r="E45" s="208"/>
      <c r="F45" s="208"/>
      <c r="G45" s="209"/>
      <c r="H45"/>
      <c r="I45"/>
      <c r="J45"/>
      <c r="K45"/>
      <c r="L45"/>
      <c r="M45"/>
      <c r="N45"/>
      <c r="O45"/>
      <c r="P45"/>
      <c r="Q45"/>
      <c r="R45"/>
    </row>
    <row r="46" spans="1:18" ht="12.75" customHeight="1" x14ac:dyDescent="0.2">
      <c r="A46" s="204"/>
      <c r="B46" s="81"/>
      <c r="C46" s="205"/>
      <c r="D46" s="208"/>
      <c r="E46" s="208"/>
      <c r="F46" s="208"/>
      <c r="G46" s="209"/>
      <c r="H46"/>
      <c r="I46" s="82"/>
      <c r="J46"/>
      <c r="K46"/>
      <c r="L46"/>
      <c r="M46"/>
      <c r="N46"/>
      <c r="O46"/>
      <c r="P46"/>
      <c r="Q46"/>
      <c r="R46"/>
    </row>
    <row r="47" spans="1:18" ht="12.75" customHeight="1" x14ac:dyDescent="0.2">
      <c r="A47" s="204">
        <f>B47</f>
        <v>42752</v>
      </c>
      <c r="B47" s="80">
        <f>B45+1</f>
        <v>42752</v>
      </c>
      <c r="C47" s="205"/>
      <c r="D47" s="208"/>
      <c r="E47" s="208"/>
      <c r="F47" s="208"/>
      <c r="G47" s="209"/>
      <c r="H47"/>
      <c r="I47"/>
      <c r="J47"/>
      <c r="K47"/>
      <c r="L47"/>
      <c r="M47"/>
      <c r="N47"/>
      <c r="O47"/>
      <c r="P47"/>
      <c r="Q47"/>
      <c r="R47"/>
    </row>
    <row r="48" spans="1:18" ht="12.75" customHeight="1" x14ac:dyDescent="0.2">
      <c r="A48" s="204"/>
      <c r="B48" s="81"/>
      <c r="C48" s="205"/>
      <c r="D48" s="208"/>
      <c r="E48" s="208"/>
      <c r="F48" s="208"/>
      <c r="G48" s="209"/>
      <c r="H48"/>
      <c r="I48" s="82"/>
      <c r="J48"/>
      <c r="K48"/>
      <c r="L48"/>
      <c r="M48"/>
      <c r="N48"/>
      <c r="O48"/>
      <c r="P48"/>
      <c r="Q48"/>
      <c r="R48"/>
    </row>
    <row r="49" spans="1:18" ht="12.75" customHeight="1" x14ac:dyDescent="0.2">
      <c r="A49" s="204">
        <f>B49</f>
        <v>42753</v>
      </c>
      <c r="B49" s="80">
        <f>B47+1</f>
        <v>42753</v>
      </c>
      <c r="C49" s="205"/>
      <c r="D49" s="208"/>
      <c r="E49" s="208"/>
      <c r="F49" s="208"/>
      <c r="G49" s="209"/>
      <c r="H49"/>
      <c r="I49"/>
      <c r="J49"/>
      <c r="K49"/>
      <c r="L49"/>
      <c r="M49"/>
      <c r="N49"/>
      <c r="O49"/>
      <c r="P49"/>
      <c r="Q49"/>
      <c r="R49"/>
    </row>
    <row r="50" spans="1:18" ht="12.75" customHeight="1" x14ac:dyDescent="0.2">
      <c r="A50" s="204"/>
      <c r="B50" s="81"/>
      <c r="C50" s="205"/>
      <c r="D50" s="208"/>
      <c r="E50" s="208"/>
      <c r="F50" s="208"/>
      <c r="G50" s="209"/>
      <c r="H50"/>
      <c r="I50" s="82"/>
      <c r="J50"/>
      <c r="K50"/>
      <c r="L50"/>
      <c r="M50"/>
      <c r="N50"/>
      <c r="O50"/>
      <c r="P50"/>
      <c r="Q50"/>
      <c r="R50"/>
    </row>
    <row r="51" spans="1:18" ht="12.75" customHeight="1" x14ac:dyDescent="0.2">
      <c r="A51" s="204">
        <f>B51</f>
        <v>42754</v>
      </c>
      <c r="B51" s="80">
        <f>B49+1</f>
        <v>42754</v>
      </c>
      <c r="C51" s="205"/>
      <c r="D51" s="208"/>
      <c r="E51" s="208"/>
      <c r="F51" s="208"/>
      <c r="G51" s="209"/>
      <c r="H51"/>
      <c r="I51"/>
      <c r="J51"/>
      <c r="K51"/>
      <c r="L51"/>
      <c r="M51"/>
      <c r="N51"/>
      <c r="O51"/>
      <c r="P51"/>
      <c r="Q51"/>
      <c r="R51"/>
    </row>
    <row r="52" spans="1:18" ht="12.75" customHeight="1" x14ac:dyDescent="0.2">
      <c r="A52" s="204"/>
      <c r="B52" s="81"/>
      <c r="C52" s="205"/>
      <c r="D52" s="208"/>
      <c r="E52" s="208"/>
      <c r="F52" s="208"/>
      <c r="G52" s="209"/>
      <c r="H52"/>
      <c r="I52" s="82"/>
      <c r="J52"/>
      <c r="K52"/>
      <c r="L52"/>
      <c r="M52"/>
      <c r="N52"/>
      <c r="O52"/>
      <c r="P52"/>
      <c r="Q52"/>
      <c r="R52"/>
    </row>
    <row r="53" spans="1:18" ht="12.75" customHeight="1" x14ac:dyDescent="0.2">
      <c r="A53" s="204">
        <f>B53</f>
        <v>42755</v>
      </c>
      <c r="B53" s="80">
        <f>B51+1</f>
        <v>42755</v>
      </c>
      <c r="C53" s="205"/>
      <c r="D53" s="208"/>
      <c r="E53" s="208" t="s">
        <v>322</v>
      </c>
      <c r="F53" s="208" t="s">
        <v>325</v>
      </c>
      <c r="G53" s="209"/>
      <c r="H53"/>
      <c r="I53"/>
      <c r="J53"/>
      <c r="K53"/>
      <c r="L53"/>
      <c r="M53"/>
      <c r="N53"/>
      <c r="O53"/>
      <c r="P53"/>
      <c r="Q53"/>
      <c r="R53"/>
    </row>
    <row r="54" spans="1:18" ht="12.75" customHeight="1" x14ac:dyDescent="0.2">
      <c r="A54" s="204"/>
      <c r="B54" s="81"/>
      <c r="C54" s="205"/>
      <c r="D54" s="208"/>
      <c r="E54" s="208"/>
      <c r="F54" s="208"/>
      <c r="G54" s="209"/>
      <c r="H54"/>
      <c r="I54" s="82"/>
      <c r="J54"/>
      <c r="K54"/>
      <c r="L54"/>
      <c r="M54"/>
      <c r="N54"/>
      <c r="O54"/>
      <c r="P54"/>
      <c r="Q54"/>
      <c r="R54"/>
    </row>
    <row r="55" spans="1:18" ht="12.75" customHeight="1" x14ac:dyDescent="0.2">
      <c r="A55" s="204">
        <f>B55</f>
        <v>42756</v>
      </c>
      <c r="B55" s="80">
        <f>B53+1</f>
        <v>42756</v>
      </c>
      <c r="C55" s="205"/>
      <c r="D55" s="208"/>
      <c r="E55" s="208"/>
      <c r="F55" s="208"/>
      <c r="G55" s="209"/>
      <c r="H55"/>
      <c r="I55"/>
      <c r="J55"/>
      <c r="K55"/>
      <c r="L55"/>
      <c r="M55"/>
      <c r="N55"/>
      <c r="O55"/>
      <c r="P55"/>
      <c r="Q55"/>
      <c r="R55"/>
    </row>
    <row r="56" spans="1:18" ht="12.75" customHeight="1" x14ac:dyDescent="0.2">
      <c r="A56" s="204"/>
      <c r="B56" s="81"/>
      <c r="C56" s="205"/>
      <c r="D56" s="208"/>
      <c r="E56" s="208"/>
      <c r="F56" s="208"/>
      <c r="G56" s="209"/>
      <c r="H56"/>
      <c r="I56" s="82"/>
      <c r="J56"/>
      <c r="K56"/>
      <c r="L56"/>
      <c r="M56"/>
      <c r="N56"/>
      <c r="O56"/>
      <c r="P56"/>
      <c r="Q56"/>
      <c r="R56"/>
    </row>
    <row r="57" spans="1:18" ht="12.75" customHeight="1" x14ac:dyDescent="0.2">
      <c r="A57" s="204">
        <f>B57</f>
        <v>42757</v>
      </c>
      <c r="B57" s="80">
        <f>B55+1</f>
        <v>42757</v>
      </c>
      <c r="C57" s="205"/>
      <c r="D57" s="208"/>
      <c r="E57" s="208"/>
      <c r="F57" s="208" t="s">
        <v>280</v>
      </c>
      <c r="G57" s="209"/>
      <c r="H57"/>
      <c r="I57"/>
      <c r="J57"/>
      <c r="K57"/>
      <c r="L57"/>
      <c r="M57"/>
      <c r="N57"/>
      <c r="O57"/>
      <c r="P57"/>
      <c r="Q57"/>
      <c r="R57"/>
    </row>
    <row r="58" spans="1:18" ht="12.75" customHeight="1" x14ac:dyDescent="0.2">
      <c r="A58" s="204"/>
      <c r="B58" s="81"/>
      <c r="C58" s="205"/>
      <c r="D58" s="208"/>
      <c r="E58" s="208"/>
      <c r="F58" s="208"/>
      <c r="G58" s="209"/>
      <c r="H58"/>
      <c r="I58" s="82"/>
      <c r="J58"/>
      <c r="K58"/>
      <c r="L58"/>
      <c r="M58"/>
      <c r="N58"/>
      <c r="O58"/>
      <c r="P58"/>
      <c r="Q58"/>
      <c r="R58"/>
    </row>
    <row r="59" spans="1:18" ht="12.75" customHeight="1" x14ac:dyDescent="0.2">
      <c r="A59" s="204">
        <f>B59</f>
        <v>42758</v>
      </c>
      <c r="B59" s="80">
        <f>B57+1</f>
        <v>42758</v>
      </c>
      <c r="C59" s="205"/>
      <c r="D59" s="208"/>
      <c r="E59" s="208"/>
      <c r="F59" s="208"/>
      <c r="G59" s="209"/>
      <c r="H59"/>
      <c r="I59"/>
      <c r="J59"/>
      <c r="K59"/>
      <c r="L59"/>
      <c r="M59"/>
      <c r="N59"/>
      <c r="O59"/>
      <c r="P59"/>
      <c r="Q59"/>
      <c r="R59"/>
    </row>
    <row r="60" spans="1:18" ht="12.75" customHeight="1" x14ac:dyDescent="0.2">
      <c r="A60" s="204"/>
      <c r="B60" s="81"/>
      <c r="C60" s="205"/>
      <c r="D60" s="208"/>
      <c r="E60" s="208"/>
      <c r="F60" s="208"/>
      <c r="G60" s="209"/>
      <c r="H60"/>
      <c r="I60" s="82"/>
      <c r="J60"/>
      <c r="K60"/>
      <c r="L60"/>
      <c r="M60"/>
      <c r="N60"/>
      <c r="O60"/>
      <c r="P60"/>
      <c r="Q60"/>
      <c r="R60"/>
    </row>
    <row r="61" spans="1:18" ht="12.75" customHeight="1" x14ac:dyDescent="0.2">
      <c r="A61" s="204">
        <f>B61</f>
        <v>42759</v>
      </c>
      <c r="B61" s="80">
        <f>B59+1</f>
        <v>42759</v>
      </c>
      <c r="C61" s="205"/>
      <c r="D61" s="208"/>
      <c r="E61" s="208"/>
      <c r="F61" s="208"/>
      <c r="G61" s="209"/>
      <c r="H61"/>
      <c r="I61"/>
      <c r="J61"/>
      <c r="K61"/>
      <c r="L61"/>
      <c r="M61"/>
      <c r="N61"/>
      <c r="O61"/>
      <c r="P61"/>
      <c r="Q61"/>
      <c r="R61"/>
    </row>
    <row r="62" spans="1:18" ht="12.75" customHeight="1" x14ac:dyDescent="0.2">
      <c r="A62" s="204"/>
      <c r="B62" s="81"/>
      <c r="C62" s="205"/>
      <c r="D62" s="208"/>
      <c r="E62" s="208"/>
      <c r="F62" s="208"/>
      <c r="G62" s="209"/>
      <c r="H62"/>
      <c r="I62" s="82"/>
      <c r="J62"/>
      <c r="K62"/>
      <c r="L62"/>
      <c r="M62"/>
      <c r="N62"/>
      <c r="O62"/>
      <c r="P62"/>
      <c r="Q62"/>
      <c r="R62"/>
    </row>
    <row r="63" spans="1:18" ht="12.75" customHeight="1" x14ac:dyDescent="0.2">
      <c r="A63" s="204">
        <f>B63</f>
        <v>42760</v>
      </c>
      <c r="B63" s="80">
        <f>B61+1</f>
        <v>42760</v>
      </c>
      <c r="C63" s="205"/>
      <c r="D63" s="208"/>
      <c r="E63" s="208"/>
      <c r="F63" s="208"/>
      <c r="G63" s="209"/>
      <c r="H63"/>
      <c r="I63"/>
      <c r="J63"/>
      <c r="K63"/>
      <c r="L63"/>
      <c r="M63"/>
      <c r="N63"/>
      <c r="O63"/>
      <c r="P63"/>
      <c r="Q63"/>
      <c r="R63"/>
    </row>
    <row r="64" spans="1:18" ht="12.75" customHeight="1" x14ac:dyDescent="0.2">
      <c r="A64" s="204"/>
      <c r="B64" s="81"/>
      <c r="C64" s="205"/>
      <c r="D64" s="208"/>
      <c r="E64" s="208"/>
      <c r="F64" s="208"/>
      <c r="G64" s="209"/>
      <c r="H64"/>
      <c r="I64" s="82"/>
      <c r="J64"/>
      <c r="K64"/>
      <c r="L64"/>
      <c r="M64"/>
      <c r="N64"/>
      <c r="O64"/>
      <c r="P64"/>
      <c r="Q64"/>
      <c r="R64"/>
    </row>
    <row r="65" spans="1:18" ht="12.75" customHeight="1" x14ac:dyDescent="0.2">
      <c r="A65" s="204">
        <f>B65</f>
        <v>42761</v>
      </c>
      <c r="B65" s="80">
        <f>B63+1</f>
        <v>42761</v>
      </c>
      <c r="C65" s="205"/>
      <c r="D65" s="208"/>
      <c r="E65" s="208"/>
      <c r="F65" s="208"/>
      <c r="G65" s="209"/>
      <c r="H65"/>
      <c r="I65"/>
      <c r="J65"/>
      <c r="K65"/>
      <c r="L65"/>
      <c r="M65"/>
      <c r="N65"/>
      <c r="O65"/>
      <c r="P65"/>
      <c r="Q65"/>
      <c r="R65"/>
    </row>
    <row r="66" spans="1:18" ht="12.75" customHeight="1" x14ac:dyDescent="0.2">
      <c r="A66" s="204"/>
      <c r="B66" s="81"/>
      <c r="C66" s="205"/>
      <c r="D66" s="208"/>
      <c r="E66" s="208"/>
      <c r="F66" s="208"/>
      <c r="G66" s="209"/>
      <c r="H66"/>
      <c r="I66" s="82"/>
      <c r="J66"/>
      <c r="K66"/>
      <c r="L66"/>
      <c r="M66"/>
      <c r="N66"/>
      <c r="O66"/>
      <c r="P66"/>
      <c r="Q66"/>
      <c r="R66"/>
    </row>
    <row r="67" spans="1:18" ht="12.75" customHeight="1" x14ac:dyDescent="0.2">
      <c r="A67" s="204">
        <f>B67</f>
        <v>42762</v>
      </c>
      <c r="B67" s="80">
        <f>B65+1</f>
        <v>42762</v>
      </c>
      <c r="C67" s="205"/>
      <c r="D67" s="208" t="s">
        <v>195</v>
      </c>
      <c r="E67" s="208" t="s">
        <v>322</v>
      </c>
      <c r="F67" s="208"/>
      <c r="G67" s="209" t="s">
        <v>359</v>
      </c>
      <c r="H67"/>
      <c r="I67"/>
      <c r="J67"/>
      <c r="K67"/>
      <c r="L67"/>
      <c r="M67"/>
      <c r="N67"/>
      <c r="O67"/>
      <c r="P67"/>
      <c r="Q67"/>
      <c r="R67"/>
    </row>
    <row r="68" spans="1:18" ht="12.75" customHeight="1" x14ac:dyDescent="0.2">
      <c r="A68" s="204"/>
      <c r="B68" s="81"/>
      <c r="C68" s="205"/>
      <c r="D68" s="208"/>
      <c r="E68" s="208"/>
      <c r="F68" s="208"/>
      <c r="G68" s="209"/>
      <c r="H68"/>
      <c r="I68" s="82"/>
      <c r="J68"/>
      <c r="K68"/>
      <c r="L68"/>
      <c r="M68"/>
      <c r="N68"/>
      <c r="O68"/>
      <c r="P68"/>
      <c r="Q68"/>
      <c r="R68"/>
    </row>
    <row r="69" spans="1:18" ht="12.75" customHeight="1" x14ac:dyDescent="0.2">
      <c r="A69" s="204">
        <f>B69</f>
        <v>42763</v>
      </c>
      <c r="B69" s="80">
        <f>B67+1</f>
        <v>42763</v>
      </c>
      <c r="C69" s="205"/>
      <c r="D69" s="208"/>
      <c r="E69" s="208"/>
      <c r="F69" s="208" t="s">
        <v>360</v>
      </c>
      <c r="G69" s="209"/>
      <c r="H69"/>
      <c r="I69"/>
      <c r="J69"/>
      <c r="K69"/>
      <c r="L69"/>
      <c r="M69"/>
      <c r="N69"/>
      <c r="O69"/>
      <c r="P69"/>
      <c r="Q69"/>
      <c r="R69"/>
    </row>
    <row r="70" spans="1:18" ht="12.75" customHeight="1" x14ac:dyDescent="0.2">
      <c r="A70" s="204"/>
      <c r="B70" s="81"/>
      <c r="C70" s="205"/>
      <c r="D70" s="208"/>
      <c r="E70" s="208"/>
      <c r="F70" s="208"/>
      <c r="G70" s="209"/>
      <c r="H70"/>
      <c r="I70" s="82"/>
      <c r="J70"/>
      <c r="K70"/>
      <c r="L70"/>
      <c r="M70"/>
      <c r="N70"/>
      <c r="O70"/>
      <c r="P70"/>
      <c r="Q70"/>
      <c r="R70"/>
    </row>
    <row r="71" spans="1:18" ht="12.75" customHeight="1" x14ac:dyDescent="0.2">
      <c r="A71" s="204">
        <f>B71</f>
        <v>42764</v>
      </c>
      <c r="B71" s="80">
        <f>B69+1</f>
        <v>42764</v>
      </c>
      <c r="C71" s="205"/>
      <c r="D71" s="208"/>
      <c r="E71" s="208"/>
      <c r="F71" s="208"/>
      <c r="G71" s="209"/>
      <c r="H71"/>
      <c r="I71"/>
      <c r="J71"/>
      <c r="K71"/>
      <c r="L71"/>
      <c r="M71"/>
      <c r="N71"/>
      <c r="O71"/>
      <c r="P71"/>
      <c r="Q71"/>
      <c r="R71"/>
    </row>
    <row r="72" spans="1:18" ht="12.75" customHeight="1" x14ac:dyDescent="0.2">
      <c r="A72" s="204"/>
      <c r="B72" s="81"/>
      <c r="C72" s="205"/>
      <c r="D72" s="208"/>
      <c r="E72" s="208"/>
      <c r="F72" s="208"/>
      <c r="G72" s="209"/>
      <c r="H72"/>
      <c r="I72" s="82"/>
      <c r="J72"/>
      <c r="K72"/>
      <c r="L72"/>
      <c r="M72"/>
      <c r="N72"/>
      <c r="O72"/>
      <c r="P72"/>
      <c r="Q72"/>
      <c r="R72"/>
    </row>
    <row r="73" spans="1:18" ht="12.75" customHeight="1" x14ac:dyDescent="0.2">
      <c r="A73" s="204">
        <f>B73</f>
        <v>42765</v>
      </c>
      <c r="B73" s="80">
        <f>B71+1</f>
        <v>42765</v>
      </c>
      <c r="C73" s="205"/>
      <c r="D73" s="208"/>
      <c r="E73" s="208"/>
      <c r="F73" s="208"/>
      <c r="G73" s="209"/>
      <c r="H73"/>
      <c r="I73"/>
      <c r="J73"/>
      <c r="K73"/>
      <c r="L73"/>
      <c r="M73"/>
      <c r="N73"/>
      <c r="O73"/>
      <c r="P73"/>
      <c r="Q73"/>
      <c r="R73"/>
    </row>
    <row r="74" spans="1:18" ht="12.75" customHeight="1" x14ac:dyDescent="0.2">
      <c r="A74" s="204"/>
      <c r="B74" s="81"/>
      <c r="C74" s="205"/>
      <c r="D74" s="208"/>
      <c r="E74" s="208"/>
      <c r="F74" s="208"/>
      <c r="G74" s="209"/>
      <c r="H74"/>
      <c r="I74" s="82"/>
      <c r="J74"/>
      <c r="K74"/>
      <c r="L74"/>
      <c r="M74"/>
      <c r="N74"/>
      <c r="O74"/>
      <c r="P74"/>
      <c r="Q74"/>
      <c r="R74"/>
    </row>
    <row r="75" spans="1:18" ht="12.75" customHeight="1" x14ac:dyDescent="0.2">
      <c r="A75" s="204">
        <f>B75</f>
        <v>42766</v>
      </c>
      <c r="B75" s="80">
        <f>B73+1</f>
        <v>42766</v>
      </c>
      <c r="C75" s="205"/>
      <c r="D75" s="208"/>
      <c r="E75" s="208"/>
      <c r="F75" s="208"/>
      <c r="G75" s="209"/>
      <c r="H75"/>
      <c r="I75"/>
      <c r="J75"/>
      <c r="K75"/>
      <c r="L75"/>
      <c r="M75"/>
      <c r="N75"/>
      <c r="O75"/>
      <c r="P75"/>
      <c r="Q75"/>
      <c r="R75"/>
    </row>
    <row r="76" spans="1:18" ht="12.75" customHeight="1" x14ac:dyDescent="0.2">
      <c r="A76" s="204"/>
      <c r="B76" s="81"/>
      <c r="C76" s="205"/>
      <c r="D76" s="208"/>
      <c r="E76" s="208"/>
      <c r="F76" s="208"/>
      <c r="G76" s="209"/>
      <c r="H76"/>
      <c r="I76" s="82"/>
      <c r="J76"/>
      <c r="K76"/>
      <c r="L76"/>
      <c r="M76"/>
      <c r="N76"/>
      <c r="O76"/>
      <c r="P76"/>
      <c r="Q76"/>
      <c r="R76"/>
    </row>
    <row r="77" spans="1:18" ht="12.75" customHeight="1" x14ac:dyDescent="0.2">
      <c r="A77" s="204">
        <f>B77</f>
        <v>42767</v>
      </c>
      <c r="B77" s="80">
        <f>B75+1</f>
        <v>42767</v>
      </c>
      <c r="C77" s="205"/>
      <c r="D77" s="208"/>
      <c r="E77" s="208"/>
      <c r="F77" s="208" t="s">
        <v>277</v>
      </c>
      <c r="G77" s="209"/>
      <c r="H77"/>
      <c r="I77"/>
      <c r="J77"/>
      <c r="K77"/>
      <c r="L77"/>
      <c r="M77"/>
      <c r="N77"/>
      <c r="O77"/>
      <c r="P77"/>
      <c r="Q77"/>
      <c r="R77"/>
    </row>
    <row r="78" spans="1:18" ht="12.75" customHeight="1" x14ac:dyDescent="0.2">
      <c r="A78" s="204"/>
      <c r="B78" s="81"/>
      <c r="C78" s="205"/>
      <c r="D78" s="208"/>
      <c r="E78" s="208"/>
      <c r="F78" s="208"/>
      <c r="G78" s="209"/>
      <c r="H78"/>
      <c r="I78" s="82"/>
      <c r="J78"/>
      <c r="K78"/>
      <c r="L78"/>
      <c r="M78"/>
      <c r="N78"/>
      <c r="O78"/>
      <c r="P78"/>
      <c r="Q78"/>
      <c r="R78"/>
    </row>
    <row r="79" spans="1:18" ht="12.75" customHeight="1" x14ac:dyDescent="0.2">
      <c r="A79" s="204">
        <f>B79</f>
        <v>42768</v>
      </c>
      <c r="B79" s="80">
        <f>B77+1</f>
        <v>42768</v>
      </c>
      <c r="C79" s="205"/>
      <c r="D79" s="208"/>
      <c r="E79" s="208"/>
      <c r="F79" s="208"/>
      <c r="G79" s="209"/>
      <c r="H79"/>
      <c r="I79"/>
      <c r="J79"/>
      <c r="K79"/>
      <c r="L79"/>
      <c r="M79"/>
      <c r="N79"/>
      <c r="O79"/>
      <c r="P79"/>
      <c r="Q79"/>
      <c r="R79"/>
    </row>
    <row r="80" spans="1:18" ht="12.75" customHeight="1" x14ac:dyDescent="0.2">
      <c r="A80" s="204"/>
      <c r="B80" s="81"/>
      <c r="C80" s="205"/>
      <c r="D80" s="208"/>
      <c r="E80" s="208"/>
      <c r="F80" s="208"/>
      <c r="G80" s="209"/>
      <c r="H80"/>
      <c r="I80" s="82"/>
      <c r="J80"/>
      <c r="K80"/>
      <c r="L80"/>
      <c r="M80"/>
      <c r="N80"/>
      <c r="O80"/>
      <c r="P80"/>
      <c r="Q80"/>
      <c r="R80"/>
    </row>
    <row r="81" spans="1:18" ht="12.75" customHeight="1" x14ac:dyDescent="0.2">
      <c r="A81" s="204">
        <f>B81</f>
        <v>42769</v>
      </c>
      <c r="B81" s="80">
        <f>B79+1</f>
        <v>42769</v>
      </c>
      <c r="C81" s="205"/>
      <c r="D81" s="208"/>
      <c r="E81" s="208" t="s">
        <v>322</v>
      </c>
      <c r="F81" s="208"/>
      <c r="G81" s="209"/>
      <c r="H81"/>
      <c r="I81"/>
      <c r="J81"/>
      <c r="K81"/>
      <c r="L81"/>
      <c r="M81"/>
      <c r="N81"/>
      <c r="O81"/>
      <c r="P81"/>
      <c r="Q81"/>
      <c r="R81"/>
    </row>
    <row r="82" spans="1:18" ht="12.75" customHeight="1" x14ac:dyDescent="0.2">
      <c r="A82" s="204"/>
      <c r="B82" s="81"/>
      <c r="C82" s="205"/>
      <c r="D82" s="208"/>
      <c r="E82" s="208"/>
      <c r="F82" s="208"/>
      <c r="G82" s="209"/>
      <c r="H82"/>
      <c r="I82" s="82"/>
      <c r="J82"/>
      <c r="K82"/>
      <c r="L82"/>
      <c r="M82"/>
      <c r="N82"/>
      <c r="O82"/>
      <c r="P82"/>
      <c r="Q82"/>
      <c r="R82"/>
    </row>
    <row r="83" spans="1:18" ht="12.75" customHeight="1" x14ac:dyDescent="0.2">
      <c r="A83" s="204">
        <f>B83</f>
        <v>42770</v>
      </c>
      <c r="B83" s="80">
        <f>B81+1</f>
        <v>42770</v>
      </c>
      <c r="C83" s="205"/>
      <c r="D83" s="208"/>
      <c r="E83" s="208"/>
      <c r="F83" s="208"/>
      <c r="G83" s="209"/>
      <c r="H83"/>
      <c r="I83"/>
      <c r="J83"/>
      <c r="K83"/>
      <c r="L83"/>
      <c r="M83"/>
      <c r="N83"/>
      <c r="O83"/>
      <c r="P83"/>
      <c r="Q83"/>
      <c r="R83"/>
    </row>
    <row r="84" spans="1:18" ht="12.75" customHeight="1" x14ac:dyDescent="0.2">
      <c r="A84" s="204"/>
      <c r="B84" s="81"/>
      <c r="C84" s="205"/>
      <c r="D84" s="208"/>
      <c r="E84" s="208"/>
      <c r="F84" s="208"/>
      <c r="G84" s="209"/>
      <c r="H84"/>
      <c r="I84" s="82"/>
      <c r="J84"/>
      <c r="K84"/>
      <c r="L84"/>
      <c r="M84"/>
      <c r="N84"/>
      <c r="O84"/>
      <c r="P84"/>
      <c r="Q84"/>
      <c r="R84"/>
    </row>
    <row r="85" spans="1:18" ht="12.75" customHeight="1" x14ac:dyDescent="0.2">
      <c r="A85" s="204">
        <f>B85</f>
        <v>42771</v>
      </c>
      <c r="B85" s="80">
        <f>B83+1</f>
        <v>42771</v>
      </c>
      <c r="C85" s="205"/>
      <c r="D85" s="208"/>
      <c r="E85" s="208"/>
      <c r="F85" s="208" t="s">
        <v>281</v>
      </c>
      <c r="G85" s="209"/>
      <c r="H85"/>
      <c r="I85"/>
      <c r="J85"/>
      <c r="K85"/>
      <c r="L85"/>
      <c r="M85"/>
      <c r="N85"/>
      <c r="O85"/>
      <c r="P85"/>
      <c r="Q85"/>
      <c r="R85"/>
    </row>
    <row r="86" spans="1:18" ht="12.75" customHeight="1" x14ac:dyDescent="0.2">
      <c r="A86" s="204"/>
      <c r="B86" s="81"/>
      <c r="C86" s="205"/>
      <c r="D86" s="208"/>
      <c r="E86" s="208"/>
      <c r="F86" s="208"/>
      <c r="G86" s="209"/>
      <c r="H86"/>
      <c r="I86" s="82"/>
      <c r="J86"/>
      <c r="K86"/>
      <c r="L86"/>
      <c r="M86"/>
      <c r="N86"/>
      <c r="O86"/>
      <c r="P86"/>
      <c r="Q86"/>
      <c r="R86"/>
    </row>
    <row r="87" spans="1:18" ht="12.75" customHeight="1" x14ac:dyDescent="0.2">
      <c r="A87" s="204">
        <f>B87</f>
        <v>42772</v>
      </c>
      <c r="B87" s="80">
        <f>B85+1</f>
        <v>42772</v>
      </c>
      <c r="C87" s="205"/>
      <c r="D87" s="208"/>
      <c r="E87" s="208"/>
      <c r="F87" s="208"/>
      <c r="G87" s="209"/>
      <c r="H87"/>
      <c r="I87"/>
      <c r="J87"/>
      <c r="K87"/>
      <c r="L87"/>
      <c r="M87"/>
      <c r="N87"/>
      <c r="O87"/>
      <c r="P87"/>
      <c r="Q87"/>
      <c r="R87"/>
    </row>
    <row r="88" spans="1:18" ht="12.75" customHeight="1" x14ac:dyDescent="0.2">
      <c r="A88" s="204"/>
      <c r="B88" s="81"/>
      <c r="C88" s="205"/>
      <c r="D88" s="208"/>
      <c r="E88" s="208"/>
      <c r="F88" s="208"/>
      <c r="G88" s="209"/>
      <c r="H88"/>
      <c r="I88" s="82"/>
      <c r="J88"/>
      <c r="K88"/>
      <c r="L88"/>
      <c r="M88"/>
      <c r="N88"/>
      <c r="O88"/>
      <c r="P88"/>
      <c r="Q88"/>
      <c r="R88"/>
    </row>
    <row r="89" spans="1:18" ht="12.75" customHeight="1" x14ac:dyDescent="0.2">
      <c r="A89" s="204">
        <f>B89</f>
        <v>42773</v>
      </c>
      <c r="B89" s="80">
        <f>B87+1</f>
        <v>42773</v>
      </c>
      <c r="C89" s="205"/>
      <c r="D89" s="208"/>
      <c r="E89" s="208"/>
      <c r="F89" s="208"/>
      <c r="G89" s="209"/>
      <c r="H89"/>
      <c r="I89"/>
      <c r="J89"/>
      <c r="K89"/>
      <c r="L89"/>
      <c r="M89"/>
      <c r="N89"/>
      <c r="O89"/>
      <c r="P89"/>
      <c r="Q89"/>
      <c r="R89"/>
    </row>
    <row r="90" spans="1:18" ht="12.75" customHeight="1" x14ac:dyDescent="0.2">
      <c r="A90" s="204"/>
      <c r="B90" s="81"/>
      <c r="C90" s="205"/>
      <c r="D90" s="208"/>
      <c r="E90" s="208"/>
      <c r="F90" s="208"/>
      <c r="G90" s="209"/>
      <c r="H90"/>
      <c r="I90" s="82"/>
      <c r="J90"/>
      <c r="K90"/>
      <c r="L90"/>
      <c r="M90"/>
      <c r="N90"/>
      <c r="O90"/>
      <c r="P90"/>
      <c r="Q90"/>
      <c r="R90"/>
    </row>
    <row r="91" spans="1:18" ht="12.75" customHeight="1" x14ac:dyDescent="0.2">
      <c r="A91" s="204">
        <f>B91</f>
        <v>42774</v>
      </c>
      <c r="B91" s="80">
        <f>B89+1</f>
        <v>42774</v>
      </c>
      <c r="C91" s="205"/>
      <c r="D91" s="208"/>
      <c r="E91" s="208"/>
      <c r="F91" s="208"/>
      <c r="G91" s="209"/>
      <c r="H91"/>
      <c r="I91"/>
      <c r="J91"/>
      <c r="K91"/>
      <c r="L91"/>
      <c r="M91"/>
      <c r="N91"/>
      <c r="O91"/>
      <c r="P91"/>
      <c r="Q91"/>
      <c r="R91"/>
    </row>
    <row r="92" spans="1:18" ht="12.75" customHeight="1" x14ac:dyDescent="0.2">
      <c r="A92" s="204"/>
      <c r="B92" s="81"/>
      <c r="C92" s="205"/>
      <c r="D92" s="208"/>
      <c r="E92" s="208"/>
      <c r="F92" s="208"/>
      <c r="G92" s="209"/>
      <c r="H92"/>
      <c r="I92" s="82"/>
      <c r="J92"/>
      <c r="K92"/>
      <c r="L92"/>
      <c r="M92"/>
      <c r="N92"/>
      <c r="O92"/>
      <c r="P92"/>
      <c r="Q92"/>
      <c r="R92"/>
    </row>
    <row r="93" spans="1:18" ht="12.75" customHeight="1" x14ac:dyDescent="0.2">
      <c r="A93" s="204">
        <f>B93</f>
        <v>42775</v>
      </c>
      <c r="B93" s="80">
        <f>B91+1</f>
        <v>42775</v>
      </c>
      <c r="C93" s="205"/>
      <c r="D93" s="208"/>
      <c r="E93" s="208"/>
      <c r="F93" s="208"/>
      <c r="G93" s="209"/>
      <c r="H93"/>
      <c r="I93"/>
      <c r="J93"/>
      <c r="K93"/>
      <c r="L93"/>
      <c r="M93"/>
      <c r="N93"/>
      <c r="O93"/>
      <c r="P93"/>
      <c r="Q93"/>
      <c r="R93"/>
    </row>
    <row r="94" spans="1:18" ht="12.75" customHeight="1" x14ac:dyDescent="0.2">
      <c r="A94" s="204"/>
      <c r="B94" s="81"/>
      <c r="C94" s="205"/>
      <c r="D94" s="208"/>
      <c r="E94" s="208"/>
      <c r="F94" s="208"/>
      <c r="G94" s="209"/>
      <c r="H94"/>
      <c r="I94" s="82"/>
      <c r="J94"/>
      <c r="K94"/>
      <c r="L94"/>
      <c r="M94"/>
      <c r="N94"/>
      <c r="O94"/>
      <c r="P94"/>
      <c r="Q94"/>
      <c r="R94"/>
    </row>
    <row r="95" spans="1:18" ht="12.75" customHeight="1" x14ac:dyDescent="0.2">
      <c r="A95" s="204">
        <f>B95</f>
        <v>42776</v>
      </c>
      <c r="B95" s="80">
        <f>B93+1</f>
        <v>42776</v>
      </c>
      <c r="C95" s="205"/>
      <c r="D95" s="208"/>
      <c r="E95" s="208" t="s">
        <v>322</v>
      </c>
      <c r="F95" s="208" t="s">
        <v>361</v>
      </c>
      <c r="G95" s="209"/>
      <c r="H95"/>
      <c r="I95"/>
      <c r="J95"/>
      <c r="K95"/>
      <c r="L95"/>
      <c r="M95"/>
      <c r="N95"/>
      <c r="O95"/>
      <c r="P95"/>
      <c r="Q95"/>
      <c r="R95"/>
    </row>
    <row r="96" spans="1:18" ht="12.75" customHeight="1" x14ac:dyDescent="0.2">
      <c r="A96" s="204"/>
      <c r="B96" s="81"/>
      <c r="C96" s="205"/>
      <c r="D96" s="208"/>
      <c r="E96" s="208"/>
      <c r="F96" s="208"/>
      <c r="G96" s="209"/>
      <c r="H96"/>
      <c r="I96" s="82"/>
      <c r="J96"/>
      <c r="K96"/>
      <c r="L96"/>
      <c r="M96"/>
      <c r="N96"/>
      <c r="O96"/>
      <c r="P96"/>
      <c r="Q96"/>
      <c r="R96"/>
    </row>
    <row r="97" spans="1:18" ht="12.75" customHeight="1" x14ac:dyDescent="0.2">
      <c r="A97" s="204">
        <f>B97</f>
        <v>42777</v>
      </c>
      <c r="B97" s="80">
        <f>B95+1</f>
        <v>42777</v>
      </c>
      <c r="C97" s="205"/>
      <c r="D97" s="208"/>
      <c r="E97" s="208"/>
      <c r="F97" s="208"/>
      <c r="G97" s="209"/>
      <c r="H97"/>
      <c r="I97"/>
      <c r="J97"/>
      <c r="K97"/>
      <c r="L97"/>
      <c r="M97"/>
      <c r="N97"/>
      <c r="O97"/>
      <c r="P97"/>
      <c r="Q97"/>
      <c r="R97"/>
    </row>
    <row r="98" spans="1:18" ht="12.75" customHeight="1" x14ac:dyDescent="0.2">
      <c r="A98" s="204"/>
      <c r="B98" s="81"/>
      <c r="C98" s="205"/>
      <c r="D98" s="208"/>
      <c r="E98" s="208"/>
      <c r="F98" s="208"/>
      <c r="G98" s="209"/>
      <c r="H98"/>
      <c r="I98" s="82"/>
      <c r="J98"/>
      <c r="K98"/>
      <c r="L98"/>
      <c r="M98"/>
      <c r="N98"/>
      <c r="O98"/>
      <c r="P98"/>
      <c r="Q98"/>
      <c r="R98"/>
    </row>
    <row r="99" spans="1:18" ht="12.75" customHeight="1" x14ac:dyDescent="0.2">
      <c r="A99" s="204">
        <f>B99</f>
        <v>42778</v>
      </c>
      <c r="B99" s="80">
        <f>B97+1</f>
        <v>42778</v>
      </c>
      <c r="C99" s="205"/>
      <c r="D99" s="208"/>
      <c r="E99" s="208"/>
      <c r="F99" s="208"/>
      <c r="G99" s="209"/>
      <c r="H99"/>
      <c r="I99"/>
      <c r="J99"/>
      <c r="K99"/>
      <c r="L99"/>
      <c r="M99"/>
      <c r="N99"/>
      <c r="O99"/>
      <c r="P99"/>
      <c r="Q99"/>
      <c r="R99"/>
    </row>
    <row r="100" spans="1:18" ht="12.75" customHeight="1" x14ac:dyDescent="0.2">
      <c r="A100" s="204"/>
      <c r="B100" s="81"/>
      <c r="C100" s="205"/>
      <c r="D100" s="208"/>
      <c r="E100" s="208"/>
      <c r="F100" s="208"/>
      <c r="G100" s="209"/>
      <c r="H100"/>
      <c r="I100" s="82"/>
      <c r="J100"/>
      <c r="K100"/>
      <c r="L100"/>
      <c r="M100"/>
      <c r="N100"/>
      <c r="O100"/>
      <c r="P100"/>
      <c r="Q100"/>
      <c r="R100"/>
    </row>
    <row r="101" spans="1:18" ht="12.75" customHeight="1" x14ac:dyDescent="0.2">
      <c r="A101" s="204">
        <f>B101</f>
        <v>42779</v>
      </c>
      <c r="B101" s="80">
        <f>B99+1</f>
        <v>42779</v>
      </c>
      <c r="C101" s="205"/>
      <c r="D101" s="208"/>
      <c r="E101" s="208"/>
      <c r="F101" s="208"/>
      <c r="G101" s="209"/>
      <c r="H101"/>
      <c r="I101"/>
      <c r="J101"/>
      <c r="K101"/>
      <c r="L101"/>
      <c r="M101"/>
      <c r="N101"/>
      <c r="O101"/>
      <c r="P101"/>
      <c r="Q101"/>
      <c r="R101"/>
    </row>
    <row r="102" spans="1:18" ht="12.75" customHeight="1" x14ac:dyDescent="0.2">
      <c r="A102" s="204"/>
      <c r="B102" s="81"/>
      <c r="C102" s="205"/>
      <c r="D102" s="208"/>
      <c r="E102" s="208"/>
      <c r="F102" s="208"/>
      <c r="G102" s="209"/>
      <c r="H102"/>
      <c r="I102" s="82"/>
      <c r="J102"/>
      <c r="K102"/>
      <c r="L102"/>
      <c r="M102"/>
      <c r="N102"/>
      <c r="O102"/>
      <c r="P102"/>
      <c r="Q102"/>
      <c r="R102"/>
    </row>
    <row r="103" spans="1:18" ht="12.75" customHeight="1" x14ac:dyDescent="0.2">
      <c r="A103" s="204">
        <f>B103</f>
        <v>42780</v>
      </c>
      <c r="B103" s="80">
        <f>B101+1</f>
        <v>42780</v>
      </c>
      <c r="C103" s="205"/>
      <c r="D103" s="208"/>
      <c r="E103" s="208"/>
      <c r="F103" s="208"/>
      <c r="G103" s="209"/>
      <c r="H103"/>
      <c r="I103"/>
      <c r="J103"/>
      <c r="K103"/>
      <c r="L103"/>
      <c r="M103"/>
      <c r="N103"/>
      <c r="O103"/>
      <c r="P103"/>
      <c r="Q103"/>
      <c r="R103"/>
    </row>
    <row r="104" spans="1:18" ht="12.75" customHeight="1" x14ac:dyDescent="0.2">
      <c r="A104" s="204"/>
      <c r="B104" s="81"/>
      <c r="C104" s="205"/>
      <c r="D104" s="208"/>
      <c r="E104" s="208"/>
      <c r="F104" s="208"/>
      <c r="G104" s="209"/>
      <c r="H104"/>
      <c r="I104" s="82"/>
      <c r="J104"/>
      <c r="K104"/>
      <c r="L104"/>
      <c r="M104"/>
      <c r="N104"/>
      <c r="O104"/>
      <c r="P104"/>
      <c r="Q104"/>
      <c r="R104"/>
    </row>
    <row r="105" spans="1:18" ht="12.75" customHeight="1" x14ac:dyDescent="0.2">
      <c r="A105" s="204">
        <f>B105</f>
        <v>42781</v>
      </c>
      <c r="B105" s="80">
        <f>B103+1</f>
        <v>42781</v>
      </c>
      <c r="C105" s="205"/>
      <c r="D105" s="208"/>
      <c r="E105" s="208"/>
      <c r="F105" s="208"/>
      <c r="G105" s="209"/>
      <c r="H105"/>
      <c r="I105"/>
      <c r="J105"/>
      <c r="K105"/>
      <c r="L105"/>
      <c r="M105"/>
      <c r="N105"/>
      <c r="O105"/>
      <c r="P105"/>
      <c r="Q105"/>
      <c r="R105"/>
    </row>
    <row r="106" spans="1:18" ht="12.75" customHeight="1" x14ac:dyDescent="0.2">
      <c r="A106" s="204"/>
      <c r="B106" s="81"/>
      <c r="C106" s="205"/>
      <c r="D106" s="208"/>
      <c r="E106" s="208"/>
      <c r="F106" s="208"/>
      <c r="G106" s="209"/>
      <c r="H106"/>
      <c r="I106" s="82"/>
      <c r="J106"/>
      <c r="K106"/>
      <c r="L106"/>
      <c r="M106"/>
      <c r="N106"/>
      <c r="O106"/>
      <c r="P106"/>
      <c r="Q106"/>
      <c r="R106"/>
    </row>
    <row r="107" spans="1:18" ht="12.75" customHeight="1" x14ac:dyDescent="0.2">
      <c r="A107" s="204">
        <f>B107</f>
        <v>42782</v>
      </c>
      <c r="B107" s="80">
        <f>B105+1</f>
        <v>42782</v>
      </c>
      <c r="C107" s="205"/>
      <c r="D107" s="208"/>
      <c r="E107" s="208"/>
      <c r="F107" s="208"/>
      <c r="G107" s="209"/>
      <c r="H107"/>
      <c r="I107"/>
      <c r="J107"/>
      <c r="K107"/>
      <c r="L107"/>
      <c r="M107"/>
      <c r="N107"/>
      <c r="O107"/>
      <c r="P107"/>
      <c r="Q107"/>
      <c r="R107"/>
    </row>
    <row r="108" spans="1:18" ht="12.75" customHeight="1" x14ac:dyDescent="0.2">
      <c r="A108" s="204"/>
      <c r="B108" s="81"/>
      <c r="C108" s="205"/>
      <c r="D108" s="208"/>
      <c r="E108" s="208"/>
      <c r="F108" s="208"/>
      <c r="G108" s="209"/>
      <c r="H108"/>
      <c r="I108" s="82"/>
      <c r="J108"/>
      <c r="K108"/>
      <c r="L108"/>
      <c r="M108"/>
      <c r="N108"/>
      <c r="O108"/>
      <c r="P108"/>
      <c r="Q108"/>
      <c r="R108"/>
    </row>
    <row r="109" spans="1:18" ht="12.75" customHeight="1" x14ac:dyDescent="0.2">
      <c r="A109" s="204">
        <f>B109</f>
        <v>42783</v>
      </c>
      <c r="B109" s="80">
        <f>B107+1</f>
        <v>42783</v>
      </c>
      <c r="C109" s="205"/>
      <c r="D109" s="208"/>
      <c r="E109" s="208" t="s">
        <v>322</v>
      </c>
      <c r="F109" s="208" t="s">
        <v>325</v>
      </c>
      <c r="G109" s="209"/>
      <c r="H109"/>
      <c r="I109"/>
      <c r="J109"/>
      <c r="K109"/>
      <c r="L109"/>
      <c r="M109"/>
      <c r="N109"/>
      <c r="O109"/>
      <c r="P109"/>
      <c r="Q109"/>
      <c r="R109"/>
    </row>
    <row r="110" spans="1:18" ht="12.75" customHeight="1" x14ac:dyDescent="0.2">
      <c r="A110" s="204"/>
      <c r="B110" s="81"/>
      <c r="C110" s="205"/>
      <c r="D110" s="208"/>
      <c r="E110" s="208"/>
      <c r="F110" s="208"/>
      <c r="G110" s="209"/>
      <c r="H110"/>
      <c r="I110" s="82"/>
      <c r="J110"/>
      <c r="K110"/>
      <c r="L110"/>
      <c r="M110"/>
      <c r="N110"/>
      <c r="O110"/>
      <c r="P110"/>
      <c r="Q110"/>
      <c r="R110"/>
    </row>
    <row r="111" spans="1:18" ht="12.75" customHeight="1" x14ac:dyDescent="0.2">
      <c r="A111" s="204">
        <f>B111</f>
        <v>42784</v>
      </c>
      <c r="B111" s="80">
        <f>B109+1</f>
        <v>42784</v>
      </c>
      <c r="C111" s="205"/>
      <c r="D111" s="208"/>
      <c r="E111" s="208"/>
      <c r="F111" s="208" t="s">
        <v>284</v>
      </c>
      <c r="G111" s="209" t="s">
        <v>362</v>
      </c>
      <c r="H111"/>
      <c r="I111"/>
      <c r="J111"/>
      <c r="K111"/>
      <c r="L111"/>
      <c r="M111"/>
      <c r="N111"/>
      <c r="O111"/>
      <c r="P111"/>
      <c r="Q111"/>
      <c r="R111"/>
    </row>
    <row r="112" spans="1:18" ht="12.75" customHeight="1" x14ac:dyDescent="0.2">
      <c r="A112" s="204"/>
      <c r="B112" s="81"/>
      <c r="C112" s="205"/>
      <c r="D112" s="208"/>
      <c r="E112" s="208"/>
      <c r="F112" s="208"/>
      <c r="G112" s="209"/>
      <c r="H112"/>
      <c r="I112" s="82"/>
      <c r="J112"/>
      <c r="K112"/>
      <c r="L112"/>
      <c r="M112"/>
      <c r="N112"/>
      <c r="O112"/>
      <c r="P112"/>
      <c r="Q112"/>
      <c r="R112"/>
    </row>
    <row r="113" spans="1:18" ht="12.75" customHeight="1" x14ac:dyDescent="0.2">
      <c r="A113" s="204">
        <f>B113</f>
        <v>42785</v>
      </c>
      <c r="B113" s="80">
        <f>B111+1</f>
        <v>42785</v>
      </c>
      <c r="C113" s="205"/>
      <c r="D113" s="208"/>
      <c r="E113" s="208"/>
      <c r="F113" s="208" t="s">
        <v>279</v>
      </c>
      <c r="G113" s="209"/>
      <c r="H113"/>
      <c r="I113"/>
      <c r="J113"/>
      <c r="K113"/>
      <c r="L113"/>
      <c r="M113"/>
      <c r="N113"/>
      <c r="O113"/>
      <c r="P113"/>
      <c r="Q113"/>
      <c r="R113"/>
    </row>
    <row r="114" spans="1:18" ht="12.75" customHeight="1" x14ac:dyDescent="0.2">
      <c r="A114" s="204"/>
      <c r="B114" s="81"/>
      <c r="C114" s="205"/>
      <c r="D114" s="208"/>
      <c r="E114" s="208"/>
      <c r="F114" s="208"/>
      <c r="G114" s="209"/>
      <c r="H114"/>
      <c r="I114" s="82"/>
      <c r="J114"/>
      <c r="K114"/>
      <c r="L114"/>
      <c r="M114"/>
      <c r="N114"/>
      <c r="O114"/>
      <c r="P114"/>
      <c r="Q114"/>
      <c r="R114"/>
    </row>
    <row r="115" spans="1:18" ht="12.75" customHeight="1" x14ac:dyDescent="0.2">
      <c r="A115" s="204">
        <f>B115</f>
        <v>42786</v>
      </c>
      <c r="B115" s="80">
        <f>B113+1</f>
        <v>42786</v>
      </c>
      <c r="C115" s="205"/>
      <c r="D115" s="208"/>
      <c r="E115" s="208"/>
      <c r="F115" s="208"/>
      <c r="G115" s="209"/>
      <c r="H115"/>
      <c r="I115"/>
      <c r="J115"/>
      <c r="K115"/>
      <c r="L115"/>
      <c r="M115"/>
      <c r="N115"/>
      <c r="O115"/>
      <c r="P115"/>
      <c r="Q115"/>
      <c r="R115"/>
    </row>
    <row r="116" spans="1:18" ht="12.75" customHeight="1" x14ac:dyDescent="0.2">
      <c r="A116" s="204"/>
      <c r="B116" s="81"/>
      <c r="C116" s="205"/>
      <c r="D116" s="208"/>
      <c r="E116" s="208"/>
      <c r="F116" s="208"/>
      <c r="G116" s="209"/>
      <c r="H116"/>
      <c r="I116" s="82"/>
      <c r="J116"/>
      <c r="K116"/>
      <c r="L116"/>
      <c r="M116"/>
      <c r="N116"/>
      <c r="O116"/>
      <c r="P116"/>
      <c r="Q116"/>
      <c r="R116"/>
    </row>
    <row r="117" spans="1:18" ht="12.75" customHeight="1" x14ac:dyDescent="0.2">
      <c r="A117" s="204">
        <f>B117</f>
        <v>42787</v>
      </c>
      <c r="B117" s="80">
        <f>B115+1</f>
        <v>42787</v>
      </c>
      <c r="C117" s="205"/>
      <c r="D117" s="208"/>
      <c r="E117" s="208"/>
      <c r="F117" s="208"/>
      <c r="G117" s="209"/>
      <c r="H117"/>
      <c r="I117"/>
      <c r="J117"/>
      <c r="K117"/>
      <c r="L117"/>
      <c r="M117"/>
      <c r="N117"/>
      <c r="O117"/>
      <c r="P117"/>
      <c r="Q117"/>
      <c r="R117"/>
    </row>
    <row r="118" spans="1:18" ht="12.75" customHeight="1" x14ac:dyDescent="0.2">
      <c r="A118" s="204"/>
      <c r="B118" s="81"/>
      <c r="C118" s="205"/>
      <c r="D118" s="208"/>
      <c r="E118" s="208"/>
      <c r="F118" s="208"/>
      <c r="G118" s="209"/>
      <c r="H118"/>
      <c r="I118" s="82"/>
      <c r="J118"/>
      <c r="K118"/>
      <c r="L118"/>
      <c r="M118"/>
      <c r="N118"/>
      <c r="O118"/>
      <c r="P118"/>
      <c r="Q118"/>
      <c r="R118"/>
    </row>
    <row r="119" spans="1:18" ht="12.75" customHeight="1" x14ac:dyDescent="0.2">
      <c r="A119" s="204">
        <f>B119</f>
        <v>42788</v>
      </c>
      <c r="B119" s="80">
        <f>B117+1</f>
        <v>42788</v>
      </c>
      <c r="C119" s="205"/>
      <c r="D119" s="208"/>
      <c r="E119" s="208"/>
      <c r="F119" s="208"/>
      <c r="G119" s="209"/>
      <c r="H119"/>
      <c r="I119"/>
      <c r="J119"/>
      <c r="K119"/>
      <c r="L119"/>
      <c r="M119"/>
      <c r="N119"/>
      <c r="O119"/>
      <c r="P119"/>
      <c r="Q119"/>
      <c r="R119"/>
    </row>
    <row r="120" spans="1:18" ht="12.75" customHeight="1" x14ac:dyDescent="0.2">
      <c r="A120" s="204"/>
      <c r="B120" s="81"/>
      <c r="C120" s="205"/>
      <c r="D120" s="208"/>
      <c r="E120" s="208"/>
      <c r="F120" s="208"/>
      <c r="G120" s="209"/>
      <c r="H120"/>
      <c r="I120" s="82"/>
      <c r="J120"/>
      <c r="K120"/>
      <c r="L120"/>
      <c r="M120"/>
      <c r="N120"/>
      <c r="O120"/>
      <c r="P120"/>
      <c r="Q120"/>
      <c r="R120"/>
    </row>
    <row r="121" spans="1:18" ht="12.75" customHeight="1" x14ac:dyDescent="0.2">
      <c r="A121" s="204">
        <f>B121</f>
        <v>42789</v>
      </c>
      <c r="B121" s="80">
        <f>B119+1</f>
        <v>42789</v>
      </c>
      <c r="C121" s="205"/>
      <c r="D121" s="208"/>
      <c r="E121" s="208"/>
      <c r="F121" s="208"/>
      <c r="G121" s="209"/>
      <c r="H121"/>
      <c r="I121"/>
      <c r="J121"/>
      <c r="K121"/>
      <c r="L121"/>
      <c r="M121"/>
      <c r="N121"/>
      <c r="O121"/>
      <c r="P121"/>
      <c r="Q121"/>
      <c r="R121"/>
    </row>
    <row r="122" spans="1:18" ht="12.75" customHeight="1" x14ac:dyDescent="0.2">
      <c r="A122" s="204"/>
      <c r="B122" s="81"/>
      <c r="C122" s="205"/>
      <c r="D122" s="208"/>
      <c r="E122" s="208"/>
      <c r="F122" s="208"/>
      <c r="G122" s="209"/>
      <c r="H122"/>
      <c r="I122" s="82"/>
      <c r="J122"/>
      <c r="K122"/>
      <c r="L122"/>
      <c r="M122"/>
      <c r="N122"/>
      <c r="O122"/>
      <c r="P122"/>
      <c r="Q122"/>
      <c r="R122"/>
    </row>
    <row r="123" spans="1:18" ht="12.75" customHeight="1" x14ac:dyDescent="0.2">
      <c r="A123" s="204">
        <f>B123</f>
        <v>42790</v>
      </c>
      <c r="B123" s="80">
        <f>B121+1</f>
        <v>42790</v>
      </c>
      <c r="C123" s="205"/>
      <c r="D123" s="208" t="s">
        <v>363</v>
      </c>
      <c r="E123" s="208" t="s">
        <v>322</v>
      </c>
      <c r="F123" s="208"/>
      <c r="G123" s="209"/>
      <c r="H123"/>
      <c r="I123"/>
      <c r="J123"/>
      <c r="K123"/>
      <c r="L123"/>
      <c r="M123"/>
      <c r="N123"/>
      <c r="O123"/>
      <c r="P123"/>
      <c r="Q123"/>
      <c r="R123"/>
    </row>
    <row r="124" spans="1:18" ht="12.75" customHeight="1" x14ac:dyDescent="0.2">
      <c r="A124" s="204"/>
      <c r="B124" s="81"/>
      <c r="C124" s="205"/>
      <c r="D124" s="208"/>
      <c r="E124" s="208"/>
      <c r="F124" s="208"/>
      <c r="G124" s="209"/>
      <c r="H124"/>
      <c r="I124" s="82"/>
      <c r="J124"/>
      <c r="K124"/>
      <c r="L124"/>
      <c r="M124"/>
      <c r="N124"/>
      <c r="O124"/>
      <c r="P124"/>
      <c r="Q124"/>
      <c r="R124"/>
    </row>
    <row r="125" spans="1:18" ht="12.75" customHeight="1" x14ac:dyDescent="0.2">
      <c r="A125" s="204">
        <f>B125</f>
        <v>42791</v>
      </c>
      <c r="B125" s="80">
        <f>B123+1</f>
        <v>42791</v>
      </c>
      <c r="C125" s="205"/>
      <c r="D125" s="208"/>
      <c r="E125" s="208"/>
      <c r="F125" s="208" t="s">
        <v>364</v>
      </c>
      <c r="G125" s="209" t="s">
        <v>365</v>
      </c>
      <c r="H125"/>
      <c r="I125"/>
      <c r="J125"/>
      <c r="K125"/>
      <c r="L125"/>
      <c r="M125"/>
      <c r="N125"/>
      <c r="O125"/>
      <c r="P125"/>
      <c r="Q125"/>
      <c r="R125"/>
    </row>
    <row r="126" spans="1:18" ht="12.75" customHeight="1" x14ac:dyDescent="0.2">
      <c r="A126" s="204"/>
      <c r="B126" s="81"/>
      <c r="C126" s="205"/>
      <c r="D126" s="208"/>
      <c r="E126" s="208"/>
      <c r="F126" s="208"/>
      <c r="G126" s="209"/>
      <c r="H126"/>
      <c r="I126" s="82"/>
      <c r="J126"/>
      <c r="K126"/>
      <c r="L126"/>
      <c r="M126"/>
      <c r="N126"/>
      <c r="O126"/>
      <c r="P126"/>
      <c r="Q126"/>
      <c r="R126"/>
    </row>
    <row r="127" spans="1:18" ht="12.75" customHeight="1" x14ac:dyDescent="0.2">
      <c r="A127" s="204">
        <f>B127</f>
        <v>42792</v>
      </c>
      <c r="B127" s="80">
        <f>B125+1</f>
        <v>42792</v>
      </c>
      <c r="C127" s="205"/>
      <c r="D127" s="208"/>
      <c r="E127" s="208"/>
      <c r="F127" s="208" t="s">
        <v>280</v>
      </c>
      <c r="G127" s="209"/>
      <c r="H127"/>
      <c r="I127"/>
      <c r="J127"/>
      <c r="K127"/>
      <c r="L127"/>
      <c r="M127"/>
      <c r="N127"/>
      <c r="O127"/>
      <c r="P127"/>
      <c r="Q127"/>
      <c r="R127"/>
    </row>
    <row r="128" spans="1:18" ht="12.75" customHeight="1" x14ac:dyDescent="0.2">
      <c r="A128" s="204"/>
      <c r="B128" s="81"/>
      <c r="C128" s="205"/>
      <c r="D128" s="208"/>
      <c r="E128" s="208"/>
      <c r="F128" s="208"/>
      <c r="G128" s="209"/>
      <c r="H128"/>
      <c r="I128" s="82"/>
      <c r="J128"/>
      <c r="K128"/>
      <c r="L128"/>
      <c r="M128"/>
      <c r="N128"/>
      <c r="O128"/>
      <c r="P128"/>
      <c r="Q128"/>
      <c r="R128"/>
    </row>
    <row r="129" spans="1:18" ht="12.75" customHeight="1" x14ac:dyDescent="0.2">
      <c r="A129" s="204">
        <f>B129</f>
        <v>42793</v>
      </c>
      <c r="B129" s="80">
        <f>B127+1</f>
        <v>42793</v>
      </c>
      <c r="C129" s="205"/>
      <c r="D129" s="208"/>
      <c r="E129" s="208"/>
      <c r="F129" s="208"/>
      <c r="G129" s="209"/>
      <c r="H129"/>
      <c r="I129"/>
      <c r="J129"/>
      <c r="K129"/>
      <c r="L129"/>
      <c r="M129"/>
      <c r="N129"/>
      <c r="O129"/>
      <c r="P129"/>
      <c r="Q129"/>
      <c r="R129"/>
    </row>
    <row r="130" spans="1:18" ht="12.75" customHeight="1" x14ac:dyDescent="0.2">
      <c r="A130" s="204"/>
      <c r="B130" s="81"/>
      <c r="C130" s="205"/>
      <c r="D130" s="208"/>
      <c r="E130" s="208"/>
      <c r="F130" s="208"/>
      <c r="G130" s="209"/>
      <c r="H130"/>
      <c r="I130" s="82"/>
      <c r="J130"/>
      <c r="K130"/>
      <c r="L130"/>
      <c r="M130"/>
      <c r="N130"/>
      <c r="O130"/>
      <c r="P130"/>
      <c r="Q130"/>
      <c r="R130"/>
    </row>
    <row r="131" spans="1:18" ht="12.75" customHeight="1" x14ac:dyDescent="0.2">
      <c r="A131" s="204">
        <f>B131</f>
        <v>42794</v>
      </c>
      <c r="B131" s="80">
        <f>B129+1</f>
        <v>42794</v>
      </c>
      <c r="C131" s="205"/>
      <c r="D131" s="208"/>
      <c r="E131" s="208"/>
      <c r="F131" s="208"/>
      <c r="G131" s="209"/>
      <c r="H131"/>
      <c r="I131"/>
      <c r="J131"/>
      <c r="K131"/>
      <c r="L131"/>
      <c r="M131"/>
      <c r="N131"/>
      <c r="O131"/>
      <c r="P131"/>
      <c r="Q131"/>
      <c r="R131"/>
    </row>
    <row r="132" spans="1:18" ht="12.75" customHeight="1" x14ac:dyDescent="0.2">
      <c r="A132" s="204"/>
      <c r="B132" s="81"/>
      <c r="C132" s="205"/>
      <c r="D132" s="208"/>
      <c r="E132" s="208"/>
      <c r="F132" s="208"/>
      <c r="G132" s="209"/>
      <c r="H132"/>
      <c r="I132" s="82"/>
      <c r="J132"/>
      <c r="K132"/>
      <c r="L132"/>
      <c r="M132"/>
      <c r="N132"/>
      <c r="O132"/>
      <c r="P132"/>
      <c r="Q132"/>
      <c r="R132"/>
    </row>
    <row r="133" spans="1:18" ht="12.75" customHeight="1" x14ac:dyDescent="0.2">
      <c r="A133" s="204">
        <f>B133</f>
        <v>42795</v>
      </c>
      <c r="B133" s="80">
        <f>B131+1</f>
        <v>42795</v>
      </c>
      <c r="C133" s="205"/>
      <c r="D133" s="208"/>
      <c r="E133" s="208"/>
      <c r="F133" s="208" t="s">
        <v>277</v>
      </c>
      <c r="G133" s="209"/>
      <c r="H133"/>
      <c r="I133"/>
      <c r="J133"/>
      <c r="K133"/>
      <c r="L133"/>
      <c r="M133"/>
      <c r="N133"/>
      <c r="O133"/>
      <c r="P133"/>
      <c r="Q133"/>
      <c r="R133"/>
    </row>
    <row r="134" spans="1:18" ht="12.75" customHeight="1" x14ac:dyDescent="0.2">
      <c r="A134" s="204"/>
      <c r="B134" s="81"/>
      <c r="C134" s="205"/>
      <c r="D134" s="208"/>
      <c r="E134" s="208"/>
      <c r="F134" s="208"/>
      <c r="G134" s="209"/>
      <c r="H134"/>
      <c r="I134" s="82"/>
      <c r="J134"/>
      <c r="K134"/>
      <c r="L134"/>
      <c r="M134"/>
      <c r="N134"/>
      <c r="O134"/>
      <c r="P134"/>
      <c r="Q134"/>
      <c r="R134"/>
    </row>
    <row r="135" spans="1:18" ht="12.75" customHeight="1" x14ac:dyDescent="0.2">
      <c r="A135" s="204">
        <f>B135</f>
        <v>42796</v>
      </c>
      <c r="B135" s="80">
        <f>B133+1</f>
        <v>42796</v>
      </c>
      <c r="C135" s="205"/>
      <c r="D135" s="208"/>
      <c r="E135" s="208"/>
      <c r="F135" s="208"/>
      <c r="G135" s="209"/>
      <c r="H135"/>
      <c r="I135"/>
      <c r="J135"/>
      <c r="K135"/>
      <c r="L135"/>
      <c r="M135"/>
      <c r="N135"/>
      <c r="O135"/>
      <c r="P135"/>
      <c r="Q135"/>
      <c r="R135"/>
    </row>
    <row r="136" spans="1:18" ht="12.75" customHeight="1" x14ac:dyDescent="0.2">
      <c r="A136" s="204"/>
      <c r="B136" s="81"/>
      <c r="C136" s="205"/>
      <c r="D136" s="208"/>
      <c r="E136" s="208"/>
      <c r="F136" s="208"/>
      <c r="G136" s="209"/>
      <c r="H136"/>
      <c r="I136" s="82"/>
      <c r="J136"/>
      <c r="K136"/>
      <c r="L136"/>
      <c r="M136"/>
      <c r="N136"/>
      <c r="O136"/>
      <c r="P136"/>
      <c r="Q136"/>
      <c r="R136"/>
    </row>
    <row r="137" spans="1:18" ht="12.75" customHeight="1" x14ac:dyDescent="0.2">
      <c r="A137" s="204">
        <f>B137</f>
        <v>42797</v>
      </c>
      <c r="B137" s="80">
        <f>B135+1</f>
        <v>42797</v>
      </c>
      <c r="C137" s="205"/>
      <c r="D137" s="208"/>
      <c r="E137" s="208" t="s">
        <v>322</v>
      </c>
      <c r="F137" s="208"/>
      <c r="G137" s="209"/>
      <c r="H137"/>
      <c r="I137"/>
      <c r="J137"/>
      <c r="K137"/>
      <c r="L137"/>
      <c r="M137"/>
      <c r="N137"/>
      <c r="O137"/>
      <c r="P137"/>
      <c r="Q137"/>
      <c r="R137"/>
    </row>
    <row r="138" spans="1:18" ht="12.75" customHeight="1" x14ac:dyDescent="0.2">
      <c r="A138" s="204"/>
      <c r="B138" s="81"/>
      <c r="C138" s="205"/>
      <c r="D138" s="208"/>
      <c r="E138" s="208"/>
      <c r="F138" s="208"/>
      <c r="G138" s="209"/>
      <c r="H138"/>
      <c r="I138" s="82"/>
      <c r="J138"/>
      <c r="K138"/>
      <c r="L138"/>
      <c r="M138"/>
      <c r="N138"/>
      <c r="O138"/>
      <c r="P138"/>
      <c r="Q138"/>
      <c r="R138"/>
    </row>
    <row r="139" spans="1:18" ht="12.75" customHeight="1" x14ac:dyDescent="0.2">
      <c r="A139" s="204">
        <f>B139</f>
        <v>42798</v>
      </c>
      <c r="B139" s="80">
        <f>B137+1</f>
        <v>42798</v>
      </c>
      <c r="C139" s="205"/>
      <c r="D139" s="208"/>
      <c r="E139" s="208"/>
      <c r="F139" s="208"/>
      <c r="G139" s="209"/>
      <c r="H139"/>
      <c r="I139"/>
      <c r="J139"/>
      <c r="K139"/>
      <c r="L139"/>
      <c r="M139"/>
      <c r="N139"/>
      <c r="O139"/>
      <c r="P139"/>
      <c r="Q139"/>
      <c r="R139"/>
    </row>
    <row r="140" spans="1:18" ht="12.75" customHeight="1" x14ac:dyDescent="0.2">
      <c r="A140" s="204"/>
      <c r="B140" s="81"/>
      <c r="C140" s="205"/>
      <c r="D140" s="208"/>
      <c r="E140" s="208"/>
      <c r="F140" s="208"/>
      <c r="G140" s="209"/>
      <c r="H140"/>
      <c r="I140" s="82"/>
      <c r="J140"/>
      <c r="K140"/>
      <c r="L140"/>
      <c r="M140"/>
      <c r="N140"/>
      <c r="O140"/>
      <c r="P140"/>
      <c r="Q140"/>
      <c r="R140"/>
    </row>
    <row r="141" spans="1:18" ht="12.75" customHeight="1" x14ac:dyDescent="0.2">
      <c r="A141" s="204">
        <f>B141</f>
        <v>42799</v>
      </c>
      <c r="B141" s="80">
        <f>B139+1</f>
        <v>42799</v>
      </c>
      <c r="C141" s="205"/>
      <c r="D141" s="208"/>
      <c r="E141" s="208"/>
      <c r="F141" s="208" t="s">
        <v>281</v>
      </c>
      <c r="G141" s="209"/>
      <c r="H141"/>
      <c r="I141"/>
      <c r="J141"/>
      <c r="K141"/>
      <c r="L141"/>
      <c r="M141"/>
      <c r="N141"/>
      <c r="O141"/>
      <c r="P141"/>
      <c r="Q141"/>
      <c r="R141"/>
    </row>
    <row r="142" spans="1:18" ht="12.75" customHeight="1" x14ac:dyDescent="0.2">
      <c r="A142" s="204"/>
      <c r="B142" s="81"/>
      <c r="C142" s="205"/>
      <c r="D142" s="208"/>
      <c r="E142" s="208"/>
      <c r="F142" s="208"/>
      <c r="G142" s="209"/>
      <c r="H142"/>
      <c r="I142" s="82"/>
      <c r="J142"/>
      <c r="K142"/>
      <c r="L142"/>
      <c r="M142"/>
      <c r="N142"/>
      <c r="O142"/>
      <c r="P142"/>
      <c r="Q142"/>
      <c r="R142"/>
    </row>
    <row r="143" spans="1:18" ht="12.75" customHeight="1" x14ac:dyDescent="0.2">
      <c r="A143" s="204">
        <f>B143</f>
        <v>42800</v>
      </c>
      <c r="B143" s="80">
        <f>B141+1</f>
        <v>42800</v>
      </c>
      <c r="C143" s="205"/>
      <c r="D143" s="208"/>
      <c r="E143" s="208"/>
      <c r="F143" s="208"/>
      <c r="G143" s="209"/>
      <c r="H143"/>
      <c r="I143"/>
      <c r="J143"/>
      <c r="K143"/>
      <c r="L143"/>
      <c r="M143"/>
      <c r="N143"/>
      <c r="O143"/>
      <c r="P143"/>
      <c r="Q143"/>
      <c r="R143"/>
    </row>
    <row r="144" spans="1:18" ht="12.75" customHeight="1" x14ac:dyDescent="0.2">
      <c r="A144" s="204"/>
      <c r="B144" s="81"/>
      <c r="C144" s="205"/>
      <c r="D144" s="208"/>
      <c r="E144" s="208"/>
      <c r="F144" s="208"/>
      <c r="G144" s="209"/>
      <c r="H144"/>
      <c r="I144" s="82"/>
      <c r="J144"/>
      <c r="K144"/>
      <c r="L144"/>
      <c r="M144"/>
      <c r="N144"/>
      <c r="O144"/>
      <c r="P144"/>
      <c r="Q144"/>
      <c r="R144"/>
    </row>
    <row r="145" spans="1:18" ht="12.75" customHeight="1" x14ac:dyDescent="0.2">
      <c r="A145" s="204">
        <f>B145</f>
        <v>42801</v>
      </c>
      <c r="B145" s="80">
        <f>B143+1</f>
        <v>42801</v>
      </c>
      <c r="C145" s="205"/>
      <c r="D145" s="208"/>
      <c r="E145" s="208"/>
      <c r="F145" s="208"/>
      <c r="G145" s="209"/>
      <c r="H145"/>
      <c r="I145"/>
      <c r="J145"/>
      <c r="K145"/>
      <c r="L145"/>
      <c r="M145"/>
      <c r="N145"/>
      <c r="O145"/>
      <c r="P145"/>
      <c r="Q145"/>
      <c r="R145"/>
    </row>
    <row r="146" spans="1:18" ht="12.75" customHeight="1" x14ac:dyDescent="0.2">
      <c r="A146" s="204"/>
      <c r="B146" s="81"/>
      <c r="C146" s="205"/>
      <c r="D146" s="208"/>
      <c r="E146" s="208"/>
      <c r="F146" s="208"/>
      <c r="G146" s="209"/>
      <c r="H146"/>
      <c r="I146" s="82"/>
      <c r="J146"/>
      <c r="K146"/>
      <c r="L146"/>
      <c r="M146"/>
      <c r="N146"/>
      <c r="O146"/>
      <c r="P146"/>
      <c r="Q146"/>
      <c r="R146"/>
    </row>
    <row r="147" spans="1:18" ht="12.75" customHeight="1" x14ac:dyDescent="0.2">
      <c r="A147" s="204">
        <f>B147</f>
        <v>42802</v>
      </c>
      <c r="B147" s="80">
        <f>B145+1</f>
        <v>42802</v>
      </c>
      <c r="C147" s="205"/>
      <c r="D147" s="208"/>
      <c r="E147" s="208"/>
      <c r="F147" s="208"/>
      <c r="G147" s="209"/>
      <c r="H147"/>
      <c r="I147"/>
      <c r="J147"/>
      <c r="K147"/>
      <c r="L147"/>
      <c r="M147"/>
      <c r="N147"/>
      <c r="O147"/>
      <c r="P147"/>
      <c r="Q147"/>
      <c r="R147"/>
    </row>
    <row r="148" spans="1:18" ht="12.75" customHeight="1" x14ac:dyDescent="0.2">
      <c r="A148" s="204"/>
      <c r="B148" s="81"/>
      <c r="C148" s="205"/>
      <c r="D148" s="208"/>
      <c r="E148" s="208"/>
      <c r="F148" s="208"/>
      <c r="G148" s="209"/>
      <c r="H148"/>
      <c r="I148" s="82"/>
      <c r="J148"/>
      <c r="K148"/>
      <c r="L148"/>
      <c r="M148"/>
      <c r="N148"/>
      <c r="O148"/>
      <c r="P148"/>
      <c r="Q148"/>
      <c r="R148"/>
    </row>
    <row r="149" spans="1:18" ht="12.75" customHeight="1" x14ac:dyDescent="0.2">
      <c r="A149" s="204">
        <f>B149</f>
        <v>42803</v>
      </c>
      <c r="B149" s="80">
        <f>B147+1</f>
        <v>42803</v>
      </c>
      <c r="C149" s="205"/>
      <c r="D149" s="208"/>
      <c r="E149" s="208"/>
      <c r="F149" s="208"/>
      <c r="G149" s="209"/>
      <c r="H149"/>
      <c r="I149"/>
      <c r="J149"/>
      <c r="K149"/>
      <c r="L149"/>
      <c r="M149"/>
      <c r="N149"/>
      <c r="O149"/>
      <c r="P149"/>
      <c r="Q149"/>
      <c r="R149"/>
    </row>
    <row r="150" spans="1:18" ht="12.75" customHeight="1" x14ac:dyDescent="0.2">
      <c r="A150" s="204"/>
      <c r="B150" s="81"/>
      <c r="C150" s="205"/>
      <c r="D150" s="208"/>
      <c r="E150" s="208"/>
      <c r="F150" s="208"/>
      <c r="G150" s="209"/>
      <c r="H150"/>
      <c r="I150" s="82"/>
      <c r="J150"/>
      <c r="K150"/>
      <c r="L150"/>
      <c r="M150"/>
      <c r="N150"/>
      <c r="O150"/>
      <c r="P150"/>
      <c r="Q150"/>
      <c r="R150"/>
    </row>
    <row r="151" spans="1:18" ht="12.75" customHeight="1" x14ac:dyDescent="0.2">
      <c r="A151" s="204">
        <f>B151</f>
        <v>42804</v>
      </c>
      <c r="B151" s="80">
        <f>B149+1</f>
        <v>42804</v>
      </c>
      <c r="C151" s="205"/>
      <c r="D151" s="208" t="s">
        <v>198</v>
      </c>
      <c r="E151" s="208" t="s">
        <v>322</v>
      </c>
      <c r="F151" s="208"/>
      <c r="G151" s="209"/>
      <c r="H151"/>
      <c r="I151"/>
      <c r="J151"/>
      <c r="K151"/>
      <c r="L151"/>
      <c r="M151"/>
      <c r="N151"/>
      <c r="O151"/>
      <c r="P151"/>
      <c r="Q151"/>
      <c r="R151"/>
    </row>
    <row r="152" spans="1:18" ht="12.75" customHeight="1" x14ac:dyDescent="0.2">
      <c r="A152" s="204"/>
      <c r="B152" s="81"/>
      <c r="C152" s="205"/>
      <c r="D152" s="208"/>
      <c r="E152" s="208"/>
      <c r="F152" s="208"/>
      <c r="G152" s="209"/>
      <c r="H152"/>
      <c r="I152" s="82"/>
      <c r="J152"/>
      <c r="K152"/>
      <c r="L152"/>
      <c r="M152"/>
      <c r="N152"/>
      <c r="O152"/>
      <c r="P152"/>
      <c r="Q152"/>
      <c r="R152"/>
    </row>
    <row r="153" spans="1:18" ht="12.75" customHeight="1" x14ac:dyDescent="0.2">
      <c r="A153" s="204">
        <f>B153</f>
        <v>42805</v>
      </c>
      <c r="B153" s="80">
        <f>B151+1</f>
        <v>42805</v>
      </c>
      <c r="C153" s="205"/>
      <c r="D153" s="208"/>
      <c r="E153" s="208"/>
      <c r="F153" s="208"/>
      <c r="G153" s="209"/>
      <c r="H153"/>
      <c r="I153"/>
      <c r="J153"/>
      <c r="K153"/>
      <c r="L153"/>
      <c r="M153"/>
      <c r="N153"/>
      <c r="O153"/>
      <c r="P153"/>
      <c r="Q153"/>
      <c r="R153"/>
    </row>
    <row r="154" spans="1:18" ht="12.75" customHeight="1" x14ac:dyDescent="0.2">
      <c r="A154" s="204"/>
      <c r="B154" s="81"/>
      <c r="C154" s="205"/>
      <c r="D154" s="208"/>
      <c r="E154" s="208"/>
      <c r="F154" s="208"/>
      <c r="G154" s="209"/>
      <c r="H154"/>
      <c r="I154" s="82"/>
      <c r="J154"/>
      <c r="K154"/>
      <c r="L154"/>
      <c r="M154"/>
      <c r="N154"/>
      <c r="O154"/>
      <c r="P154"/>
      <c r="Q154"/>
      <c r="R154"/>
    </row>
    <row r="155" spans="1:18" ht="12.75" customHeight="1" x14ac:dyDescent="0.2">
      <c r="A155" s="204">
        <f>B155</f>
        <v>42806</v>
      </c>
      <c r="B155" s="80">
        <f>B153+1</f>
        <v>42806</v>
      </c>
      <c r="C155" s="205"/>
      <c r="D155" s="208"/>
      <c r="E155" s="208"/>
      <c r="F155" s="208"/>
      <c r="G155" s="209"/>
      <c r="H155"/>
      <c r="I155"/>
      <c r="J155"/>
      <c r="K155"/>
      <c r="L155"/>
      <c r="M155"/>
      <c r="N155"/>
      <c r="O155"/>
      <c r="P155"/>
      <c r="Q155"/>
      <c r="R155"/>
    </row>
    <row r="156" spans="1:18" ht="12.75" customHeight="1" x14ac:dyDescent="0.2">
      <c r="A156" s="204"/>
      <c r="B156" s="81"/>
      <c r="C156" s="205"/>
      <c r="D156" s="208"/>
      <c r="E156" s="208"/>
      <c r="F156" s="208"/>
      <c r="G156" s="209"/>
      <c r="H156"/>
      <c r="I156" s="82"/>
      <c r="J156"/>
      <c r="K156"/>
      <c r="L156"/>
      <c r="M156"/>
      <c r="N156"/>
      <c r="O156"/>
      <c r="P156"/>
      <c r="Q156"/>
      <c r="R156"/>
    </row>
    <row r="157" spans="1:18" ht="12.75" customHeight="1" x14ac:dyDescent="0.2">
      <c r="A157" s="204">
        <f>B157</f>
        <v>42807</v>
      </c>
      <c r="B157" s="80">
        <f>B155+1</f>
        <v>42807</v>
      </c>
      <c r="C157" s="205"/>
      <c r="D157" s="208"/>
      <c r="E157" s="208"/>
      <c r="F157" s="208"/>
      <c r="G157" s="209"/>
      <c r="H157"/>
      <c r="I157"/>
      <c r="J157"/>
      <c r="K157"/>
      <c r="L157"/>
      <c r="M157"/>
      <c r="N157"/>
      <c r="O157"/>
      <c r="P157"/>
      <c r="Q157"/>
      <c r="R157"/>
    </row>
    <row r="158" spans="1:18" ht="12.75" customHeight="1" x14ac:dyDescent="0.2">
      <c r="A158" s="204"/>
      <c r="B158" s="81"/>
      <c r="C158" s="205"/>
      <c r="D158" s="208"/>
      <c r="E158" s="208"/>
      <c r="F158" s="208"/>
      <c r="G158" s="209"/>
      <c r="H158"/>
      <c r="I158" s="82"/>
      <c r="J158"/>
      <c r="K158"/>
      <c r="L158"/>
      <c r="M158"/>
      <c r="N158"/>
      <c r="O158"/>
      <c r="P158"/>
      <c r="Q158"/>
      <c r="R158"/>
    </row>
    <row r="159" spans="1:18" ht="12.75" customHeight="1" x14ac:dyDescent="0.2">
      <c r="A159" s="204">
        <f>B159</f>
        <v>42808</v>
      </c>
      <c r="B159" s="80">
        <f>B157+1</f>
        <v>42808</v>
      </c>
      <c r="C159" s="205"/>
      <c r="D159" s="208"/>
      <c r="E159" s="208"/>
      <c r="F159" s="208"/>
      <c r="G159" s="209"/>
      <c r="H159"/>
      <c r="I159"/>
      <c r="J159"/>
      <c r="K159"/>
      <c r="L159"/>
      <c r="M159"/>
      <c r="N159"/>
      <c r="O159"/>
      <c r="P159"/>
      <c r="Q159"/>
      <c r="R159"/>
    </row>
    <row r="160" spans="1:18" ht="12.75" customHeight="1" x14ac:dyDescent="0.2">
      <c r="A160" s="204"/>
      <c r="B160" s="81"/>
      <c r="C160" s="205"/>
      <c r="D160" s="208"/>
      <c r="E160" s="208"/>
      <c r="F160" s="208"/>
      <c r="G160" s="209"/>
      <c r="H160"/>
      <c r="I160" s="82"/>
      <c r="J160"/>
      <c r="K160"/>
      <c r="L160"/>
      <c r="M160"/>
      <c r="N160"/>
      <c r="O160"/>
      <c r="P160"/>
      <c r="Q160"/>
      <c r="R160"/>
    </row>
    <row r="161" spans="1:18" ht="12.75" customHeight="1" x14ac:dyDescent="0.2">
      <c r="A161" s="204">
        <f>B161</f>
        <v>42809</v>
      </c>
      <c r="B161" s="80">
        <f>B159+1</f>
        <v>42809</v>
      </c>
      <c r="C161" s="205"/>
      <c r="D161" s="208"/>
      <c r="E161" s="208"/>
      <c r="F161" s="208"/>
      <c r="G161" s="209"/>
      <c r="H161"/>
      <c r="I161"/>
      <c r="J161"/>
      <c r="K161"/>
      <c r="L161"/>
      <c r="M161"/>
      <c r="N161"/>
      <c r="O161"/>
      <c r="P161"/>
      <c r="Q161"/>
      <c r="R161"/>
    </row>
    <row r="162" spans="1:18" ht="12.75" customHeight="1" x14ac:dyDescent="0.2">
      <c r="A162" s="204"/>
      <c r="B162" s="81"/>
      <c r="C162" s="205"/>
      <c r="D162" s="208"/>
      <c r="E162" s="208"/>
      <c r="F162" s="208"/>
      <c r="G162" s="209"/>
      <c r="H162"/>
      <c r="I162" s="82"/>
      <c r="J162"/>
      <c r="K162"/>
      <c r="L162"/>
      <c r="M162"/>
      <c r="N162"/>
      <c r="O162"/>
      <c r="P162"/>
      <c r="Q162"/>
      <c r="R162"/>
    </row>
    <row r="163" spans="1:18" ht="12.75" customHeight="1" x14ac:dyDescent="0.2">
      <c r="A163" s="204">
        <f>B163</f>
        <v>42810</v>
      </c>
      <c r="B163" s="80">
        <f>B161+1</f>
        <v>42810</v>
      </c>
      <c r="C163" s="205"/>
      <c r="D163" s="208"/>
      <c r="E163" s="208"/>
      <c r="F163" s="208"/>
      <c r="G163" s="209"/>
      <c r="H163"/>
      <c r="I163"/>
      <c r="J163"/>
      <c r="K163"/>
      <c r="L163"/>
      <c r="M163"/>
      <c r="N163"/>
      <c r="O163"/>
      <c r="P163"/>
      <c r="Q163"/>
      <c r="R163"/>
    </row>
    <row r="164" spans="1:18" ht="12.75" customHeight="1" x14ac:dyDescent="0.2">
      <c r="A164" s="204"/>
      <c r="B164" s="81"/>
      <c r="C164" s="205"/>
      <c r="D164" s="208"/>
      <c r="E164" s="208"/>
      <c r="F164" s="208"/>
      <c r="G164" s="209"/>
      <c r="H164"/>
      <c r="I164" s="82"/>
      <c r="J164"/>
      <c r="K164"/>
      <c r="L164"/>
      <c r="M164"/>
      <c r="N164"/>
      <c r="O164"/>
      <c r="P164"/>
      <c r="Q164"/>
      <c r="R164"/>
    </row>
    <row r="165" spans="1:18" ht="12.75" customHeight="1" x14ac:dyDescent="0.2">
      <c r="A165" s="204">
        <f>B165</f>
        <v>42811</v>
      </c>
      <c r="B165" s="80">
        <f>B163+1</f>
        <v>42811</v>
      </c>
      <c r="C165" s="205"/>
      <c r="D165" s="208"/>
      <c r="E165" s="208" t="s">
        <v>322</v>
      </c>
      <c r="F165" s="208" t="s">
        <v>366</v>
      </c>
      <c r="G165" s="209"/>
      <c r="H165"/>
      <c r="I165"/>
      <c r="J165"/>
      <c r="K165"/>
      <c r="L165"/>
      <c r="M165"/>
      <c r="N165"/>
      <c r="O165"/>
      <c r="P165"/>
      <c r="Q165"/>
      <c r="R165"/>
    </row>
    <row r="166" spans="1:18" ht="12.75" customHeight="1" x14ac:dyDescent="0.2">
      <c r="A166" s="204"/>
      <c r="B166" s="81"/>
      <c r="C166" s="205"/>
      <c r="D166" s="208"/>
      <c r="E166" s="208"/>
      <c r="F166" s="208"/>
      <c r="G166" s="209"/>
      <c r="H166"/>
      <c r="I166" s="82"/>
      <c r="J166"/>
      <c r="K166"/>
      <c r="L166"/>
      <c r="M166"/>
      <c r="N166"/>
      <c r="O166"/>
      <c r="P166"/>
      <c r="Q166"/>
      <c r="R166"/>
    </row>
    <row r="167" spans="1:18" ht="12.75" customHeight="1" x14ac:dyDescent="0.2">
      <c r="A167" s="204">
        <f>B167</f>
        <v>42812</v>
      </c>
      <c r="B167" s="80">
        <f>B165+1</f>
        <v>42812</v>
      </c>
      <c r="C167" s="205"/>
      <c r="D167" s="208"/>
      <c r="E167" s="208"/>
      <c r="F167" s="208"/>
      <c r="G167" s="209"/>
      <c r="H167"/>
      <c r="I167"/>
      <c r="J167"/>
      <c r="K167"/>
      <c r="L167"/>
      <c r="M167"/>
      <c r="N167"/>
      <c r="O167"/>
      <c r="P167"/>
      <c r="Q167"/>
      <c r="R167"/>
    </row>
    <row r="168" spans="1:18" ht="12.75" customHeight="1" x14ac:dyDescent="0.2">
      <c r="A168" s="204"/>
      <c r="B168" s="81"/>
      <c r="C168" s="205"/>
      <c r="D168" s="208"/>
      <c r="E168" s="208"/>
      <c r="F168" s="208"/>
      <c r="G168" s="209"/>
      <c r="H168"/>
      <c r="I168" s="82"/>
      <c r="J168"/>
      <c r="K168"/>
      <c r="L168"/>
      <c r="M168"/>
      <c r="N168"/>
      <c r="O168"/>
      <c r="P168"/>
      <c r="Q168"/>
      <c r="R168"/>
    </row>
    <row r="169" spans="1:18" ht="12.75" customHeight="1" x14ac:dyDescent="0.2">
      <c r="A169" s="204">
        <f>B169</f>
        <v>42813</v>
      </c>
      <c r="B169" s="80">
        <f>B167+1</f>
        <v>42813</v>
      </c>
      <c r="C169" s="205"/>
      <c r="D169" s="208"/>
      <c r="E169" s="208"/>
      <c r="F169" s="208" t="s">
        <v>279</v>
      </c>
      <c r="G169" s="209"/>
      <c r="H169"/>
      <c r="I169"/>
      <c r="J169"/>
      <c r="K169"/>
      <c r="L169"/>
      <c r="M169"/>
      <c r="N169"/>
      <c r="O169"/>
      <c r="P169"/>
      <c r="Q169"/>
      <c r="R169"/>
    </row>
    <row r="170" spans="1:18" ht="12.75" customHeight="1" x14ac:dyDescent="0.2">
      <c r="A170" s="204"/>
      <c r="B170" s="81"/>
      <c r="C170" s="205"/>
      <c r="D170" s="208"/>
      <c r="E170" s="208"/>
      <c r="F170" s="208"/>
      <c r="G170" s="209"/>
      <c r="H170"/>
      <c r="I170" s="82"/>
      <c r="J170"/>
      <c r="K170"/>
      <c r="L170"/>
      <c r="M170"/>
      <c r="N170"/>
      <c r="O170"/>
      <c r="P170"/>
      <c r="Q170"/>
      <c r="R170"/>
    </row>
    <row r="171" spans="1:18" ht="12.75" customHeight="1" x14ac:dyDescent="0.2">
      <c r="A171" s="204">
        <f>B171</f>
        <v>42814</v>
      </c>
      <c r="B171" s="80">
        <f>B169+1</f>
        <v>42814</v>
      </c>
      <c r="C171" s="205"/>
      <c r="D171" s="208"/>
      <c r="E171" s="208"/>
      <c r="F171" s="208"/>
      <c r="G171" s="209"/>
      <c r="H171"/>
      <c r="I171"/>
      <c r="J171"/>
      <c r="K171"/>
      <c r="L171"/>
      <c r="M171"/>
      <c r="N171"/>
      <c r="O171"/>
      <c r="P171"/>
      <c r="Q171"/>
      <c r="R171"/>
    </row>
    <row r="172" spans="1:18" ht="12.75" customHeight="1" x14ac:dyDescent="0.2">
      <c r="A172" s="204"/>
      <c r="B172" s="81"/>
      <c r="C172" s="205"/>
      <c r="D172" s="208"/>
      <c r="E172" s="208"/>
      <c r="F172" s="208"/>
      <c r="G172" s="209"/>
      <c r="H172"/>
      <c r="I172" s="82"/>
      <c r="J172"/>
      <c r="K172"/>
      <c r="L172"/>
      <c r="M172"/>
      <c r="N172"/>
      <c r="O172"/>
      <c r="P172"/>
      <c r="Q172"/>
      <c r="R172"/>
    </row>
    <row r="173" spans="1:18" ht="12.75" customHeight="1" x14ac:dyDescent="0.2">
      <c r="A173" s="204">
        <f>B173</f>
        <v>42815</v>
      </c>
      <c r="B173" s="80">
        <f>B171+1</f>
        <v>42815</v>
      </c>
      <c r="C173" s="205"/>
      <c r="D173" s="208"/>
      <c r="E173" s="208"/>
      <c r="F173" s="208"/>
      <c r="G173" s="209"/>
      <c r="H173"/>
      <c r="I173"/>
      <c r="J173"/>
      <c r="K173"/>
      <c r="L173"/>
      <c r="M173"/>
      <c r="N173"/>
      <c r="O173"/>
      <c r="P173"/>
      <c r="Q173"/>
      <c r="R173"/>
    </row>
    <row r="174" spans="1:18" ht="12.75" customHeight="1" x14ac:dyDescent="0.2">
      <c r="A174" s="204"/>
      <c r="B174" s="81"/>
      <c r="C174" s="205"/>
      <c r="D174" s="208"/>
      <c r="E174" s="208"/>
      <c r="F174" s="208"/>
      <c r="G174" s="209"/>
      <c r="H174"/>
      <c r="I174" s="82"/>
      <c r="J174"/>
      <c r="K174"/>
      <c r="L174"/>
      <c r="M174"/>
      <c r="N174"/>
      <c r="O174"/>
      <c r="P174"/>
      <c r="Q174"/>
      <c r="R174"/>
    </row>
    <row r="175" spans="1:18" ht="12.75" customHeight="1" x14ac:dyDescent="0.2">
      <c r="A175" s="204">
        <f>B175</f>
        <v>42816</v>
      </c>
      <c r="B175" s="80">
        <f>B173+1</f>
        <v>42816</v>
      </c>
      <c r="C175" s="205"/>
      <c r="D175" s="208"/>
      <c r="E175" s="208"/>
      <c r="F175" s="208"/>
      <c r="G175" s="209"/>
      <c r="H175"/>
      <c r="I175"/>
      <c r="J175"/>
      <c r="K175"/>
      <c r="L175"/>
      <c r="M175"/>
      <c r="N175"/>
      <c r="O175"/>
      <c r="P175"/>
      <c r="Q175"/>
      <c r="R175"/>
    </row>
    <row r="176" spans="1:18" ht="12.75" customHeight="1" x14ac:dyDescent="0.2">
      <c r="A176" s="204"/>
      <c r="B176" s="81"/>
      <c r="C176" s="205"/>
      <c r="D176" s="208"/>
      <c r="E176" s="208"/>
      <c r="F176" s="208"/>
      <c r="G176" s="209"/>
      <c r="H176"/>
      <c r="I176" s="82"/>
      <c r="J176"/>
      <c r="K176"/>
      <c r="L176"/>
      <c r="M176"/>
      <c r="N176"/>
      <c r="O176"/>
      <c r="P176"/>
      <c r="Q176"/>
      <c r="R176"/>
    </row>
    <row r="177" spans="1:18" ht="12.75" customHeight="1" x14ac:dyDescent="0.2">
      <c r="A177" s="204">
        <f>B177</f>
        <v>42817</v>
      </c>
      <c r="B177" s="80">
        <f>B175+1</f>
        <v>42817</v>
      </c>
      <c r="C177" s="205"/>
      <c r="D177" s="208"/>
      <c r="E177" s="208"/>
      <c r="F177" s="208"/>
      <c r="G177" s="209"/>
      <c r="H177"/>
      <c r="I177"/>
      <c r="J177"/>
      <c r="K177"/>
      <c r="L177"/>
      <c r="M177"/>
      <c r="N177"/>
      <c r="O177"/>
      <c r="P177"/>
      <c r="Q177"/>
      <c r="R177"/>
    </row>
    <row r="178" spans="1:18" ht="12.75" customHeight="1" x14ac:dyDescent="0.2">
      <c r="A178" s="204"/>
      <c r="B178" s="81"/>
      <c r="C178" s="205"/>
      <c r="D178" s="208"/>
      <c r="E178" s="208"/>
      <c r="F178" s="208"/>
      <c r="G178" s="209"/>
      <c r="H178"/>
      <c r="I178" s="82"/>
      <c r="J178"/>
      <c r="K178"/>
      <c r="L178"/>
      <c r="M178"/>
      <c r="N178"/>
      <c r="O178"/>
      <c r="P178"/>
      <c r="Q178"/>
      <c r="R178"/>
    </row>
    <row r="179" spans="1:18" ht="12.75" customHeight="1" x14ac:dyDescent="0.2">
      <c r="A179" s="204">
        <f>B179</f>
        <v>42818</v>
      </c>
      <c r="B179" s="80">
        <f>B177+1</f>
        <v>42818</v>
      </c>
      <c r="C179" s="205"/>
      <c r="D179" s="208" t="s">
        <v>13</v>
      </c>
      <c r="E179" s="208" t="s">
        <v>322</v>
      </c>
      <c r="F179" s="208"/>
      <c r="G179" s="209" t="s">
        <v>367</v>
      </c>
      <c r="H179"/>
      <c r="I179"/>
      <c r="J179"/>
      <c r="K179"/>
      <c r="L179"/>
      <c r="M179"/>
      <c r="N179"/>
      <c r="O179"/>
      <c r="P179"/>
      <c r="Q179"/>
      <c r="R179"/>
    </row>
    <row r="180" spans="1:18" ht="12.75" customHeight="1" x14ac:dyDescent="0.2">
      <c r="A180" s="204"/>
      <c r="B180" s="81"/>
      <c r="C180" s="205"/>
      <c r="D180" s="208"/>
      <c r="E180" s="208"/>
      <c r="F180" s="208"/>
      <c r="G180" s="209"/>
      <c r="H180"/>
      <c r="I180" s="82"/>
      <c r="J180"/>
      <c r="K180"/>
      <c r="L180"/>
      <c r="M180"/>
      <c r="N180"/>
      <c r="O180"/>
      <c r="P180"/>
      <c r="Q180"/>
      <c r="R180"/>
    </row>
    <row r="181" spans="1:18" ht="12.75" customHeight="1" x14ac:dyDescent="0.2">
      <c r="A181" s="204">
        <f>B181</f>
        <v>42819</v>
      </c>
      <c r="B181" s="80">
        <f>B179+1</f>
        <v>42819</v>
      </c>
      <c r="C181" s="205"/>
      <c r="D181" s="208"/>
      <c r="E181" s="208"/>
      <c r="F181" s="208"/>
      <c r="G181" s="209"/>
      <c r="H181"/>
      <c r="I181"/>
      <c r="J181"/>
      <c r="K181"/>
      <c r="L181"/>
      <c r="M181"/>
      <c r="N181"/>
      <c r="O181"/>
      <c r="P181"/>
      <c r="Q181"/>
      <c r="R181"/>
    </row>
    <row r="182" spans="1:18" ht="12.75" customHeight="1" x14ac:dyDescent="0.2">
      <c r="A182" s="204"/>
      <c r="B182" s="81"/>
      <c r="C182" s="205"/>
      <c r="D182" s="208"/>
      <c r="E182" s="208"/>
      <c r="F182" s="208"/>
      <c r="G182" s="209"/>
      <c r="H182"/>
      <c r="I182" s="82"/>
      <c r="J182"/>
      <c r="K182"/>
      <c r="L182"/>
      <c r="M182"/>
      <c r="N182"/>
      <c r="O182"/>
      <c r="P182"/>
      <c r="Q182"/>
      <c r="R182"/>
    </row>
    <row r="183" spans="1:18" ht="12.75" customHeight="1" x14ac:dyDescent="0.2">
      <c r="A183" s="204">
        <f>B183</f>
        <v>42820</v>
      </c>
      <c r="B183" s="80">
        <f>B181+1</f>
        <v>42820</v>
      </c>
      <c r="C183" s="205"/>
      <c r="D183" s="208"/>
      <c r="E183" s="208"/>
      <c r="F183" s="208" t="s">
        <v>280</v>
      </c>
      <c r="G183" s="209"/>
      <c r="H183"/>
      <c r="I183"/>
      <c r="J183"/>
      <c r="K183"/>
      <c r="L183"/>
      <c r="M183"/>
      <c r="N183"/>
      <c r="O183"/>
      <c r="P183"/>
      <c r="Q183"/>
      <c r="R183"/>
    </row>
    <row r="184" spans="1:18" ht="12.75" customHeight="1" x14ac:dyDescent="0.2">
      <c r="A184" s="204"/>
      <c r="B184" s="81"/>
      <c r="C184" s="205"/>
      <c r="D184" s="208"/>
      <c r="E184" s="208"/>
      <c r="F184" s="208"/>
      <c r="G184" s="209"/>
      <c r="H184"/>
      <c r="I184" s="82"/>
      <c r="J184"/>
      <c r="K184"/>
      <c r="L184"/>
      <c r="M184"/>
      <c r="N184"/>
      <c r="O184"/>
      <c r="P184"/>
      <c r="Q184"/>
      <c r="R184"/>
    </row>
    <row r="185" spans="1:18" ht="12.75" customHeight="1" x14ac:dyDescent="0.2">
      <c r="A185" s="204">
        <f>B185</f>
        <v>42821</v>
      </c>
      <c r="B185" s="80">
        <f>B183+1</f>
        <v>42821</v>
      </c>
      <c r="C185" s="205"/>
      <c r="D185" s="208"/>
      <c r="E185" s="208"/>
      <c r="F185" s="208"/>
      <c r="G185" s="209"/>
      <c r="H185"/>
      <c r="I185"/>
      <c r="J185"/>
      <c r="K185"/>
      <c r="L185"/>
      <c r="M185"/>
      <c r="N185"/>
      <c r="O185"/>
      <c r="P185"/>
      <c r="Q185"/>
      <c r="R185"/>
    </row>
    <row r="186" spans="1:18" ht="12.75" customHeight="1" x14ac:dyDescent="0.2">
      <c r="A186" s="204"/>
      <c r="B186" s="81"/>
      <c r="C186" s="205"/>
      <c r="D186" s="208"/>
      <c r="E186" s="208"/>
      <c r="F186" s="208"/>
      <c r="G186" s="209"/>
      <c r="H186"/>
      <c r="I186" s="82"/>
      <c r="J186"/>
      <c r="K186"/>
      <c r="L186"/>
      <c r="M186"/>
      <c r="N186"/>
      <c r="O186"/>
      <c r="P186"/>
      <c r="Q186"/>
      <c r="R186"/>
    </row>
    <row r="187" spans="1:18" ht="12.75" customHeight="1" x14ac:dyDescent="0.2">
      <c r="A187" s="204">
        <f>B187</f>
        <v>42822</v>
      </c>
      <c r="B187" s="80">
        <f>B185+1</f>
        <v>42822</v>
      </c>
      <c r="C187" s="205"/>
      <c r="D187" s="208"/>
      <c r="E187" s="208"/>
      <c r="F187" s="208"/>
      <c r="G187" s="209"/>
      <c r="H187"/>
      <c r="I187"/>
      <c r="J187"/>
      <c r="K187"/>
      <c r="L187"/>
      <c r="M187"/>
      <c r="N187"/>
      <c r="O187"/>
      <c r="P187"/>
      <c r="Q187"/>
      <c r="R187"/>
    </row>
    <row r="188" spans="1:18" ht="12.75" customHeight="1" x14ac:dyDescent="0.2">
      <c r="A188" s="204"/>
      <c r="B188" s="81"/>
      <c r="C188" s="205"/>
      <c r="D188" s="208"/>
      <c r="E188" s="208"/>
      <c r="F188" s="208"/>
      <c r="G188" s="209"/>
      <c r="H188"/>
      <c r="I188" s="82"/>
      <c r="J188"/>
      <c r="K188"/>
      <c r="L188"/>
      <c r="M188"/>
      <c r="N188"/>
      <c r="O188"/>
      <c r="P188"/>
      <c r="Q188"/>
      <c r="R188"/>
    </row>
    <row r="189" spans="1:18" ht="12.75" customHeight="1" x14ac:dyDescent="0.2">
      <c r="A189" s="204">
        <f>B189</f>
        <v>42823</v>
      </c>
      <c r="B189" s="80">
        <f>B187+1</f>
        <v>42823</v>
      </c>
      <c r="C189" s="205"/>
      <c r="D189" s="208"/>
      <c r="E189" s="208"/>
      <c r="F189" s="208"/>
      <c r="G189" s="209"/>
      <c r="H189"/>
      <c r="I189"/>
      <c r="J189"/>
      <c r="K189"/>
      <c r="L189"/>
      <c r="M189"/>
      <c r="N189"/>
      <c r="O189"/>
      <c r="P189"/>
      <c r="Q189"/>
      <c r="R189"/>
    </row>
    <row r="190" spans="1:18" ht="12.75" customHeight="1" x14ac:dyDescent="0.2">
      <c r="A190" s="204"/>
      <c r="B190" s="81"/>
      <c r="C190" s="205"/>
      <c r="D190" s="208"/>
      <c r="E190" s="208"/>
      <c r="F190" s="208"/>
      <c r="G190" s="209"/>
      <c r="H190"/>
      <c r="I190" s="82"/>
      <c r="J190"/>
      <c r="K190"/>
      <c r="L190"/>
      <c r="M190"/>
      <c r="N190"/>
      <c r="O190"/>
      <c r="P190"/>
      <c r="Q190"/>
      <c r="R190"/>
    </row>
    <row r="191" spans="1:18" ht="12.75" customHeight="1" x14ac:dyDescent="0.2">
      <c r="A191" s="204">
        <f>B191</f>
        <v>42824</v>
      </c>
      <c r="B191" s="80">
        <f>B189+1</f>
        <v>42824</v>
      </c>
      <c r="C191" s="205"/>
      <c r="D191" s="208"/>
      <c r="E191" s="208"/>
      <c r="F191" s="208"/>
      <c r="G191" s="209"/>
      <c r="H191"/>
      <c r="I191"/>
      <c r="J191"/>
      <c r="K191"/>
      <c r="L191"/>
      <c r="M191"/>
      <c r="N191"/>
      <c r="O191"/>
      <c r="P191"/>
      <c r="Q191"/>
      <c r="R191"/>
    </row>
    <row r="192" spans="1:18" ht="12.75" customHeight="1" x14ac:dyDescent="0.2">
      <c r="A192" s="204"/>
      <c r="B192" s="81"/>
      <c r="C192" s="205"/>
      <c r="D192" s="208"/>
      <c r="E192" s="208"/>
      <c r="F192" s="208"/>
      <c r="G192" s="209"/>
      <c r="H192"/>
      <c r="I192" s="82"/>
      <c r="J192"/>
      <c r="K192"/>
      <c r="L192"/>
      <c r="M192"/>
      <c r="N192"/>
      <c r="O192"/>
      <c r="P192"/>
      <c r="Q192"/>
      <c r="R192"/>
    </row>
    <row r="193" spans="1:18" ht="12.75" customHeight="1" x14ac:dyDescent="0.2">
      <c r="A193" s="204">
        <f>B193</f>
        <v>42825</v>
      </c>
      <c r="B193" s="80">
        <f>B191+1</f>
        <v>42825</v>
      </c>
      <c r="C193" s="205"/>
      <c r="D193" s="208"/>
      <c r="E193" s="208" t="s">
        <v>322</v>
      </c>
      <c r="F193" s="208"/>
      <c r="G193" s="209"/>
      <c r="H193"/>
      <c r="I193"/>
      <c r="J193"/>
      <c r="K193"/>
      <c r="L193"/>
      <c r="M193"/>
      <c r="N193"/>
      <c r="O193"/>
      <c r="P193"/>
      <c r="Q193"/>
      <c r="R193"/>
    </row>
    <row r="194" spans="1:18" ht="12.75" customHeight="1" x14ac:dyDescent="0.2">
      <c r="A194" s="204"/>
      <c r="B194" s="81"/>
      <c r="C194" s="205"/>
      <c r="D194" s="208"/>
      <c r="E194" s="208"/>
      <c r="F194" s="208"/>
      <c r="G194" s="209"/>
      <c r="H194"/>
      <c r="I194" s="82"/>
      <c r="J194"/>
      <c r="K194"/>
      <c r="L194"/>
      <c r="M194"/>
      <c r="N194"/>
      <c r="O194"/>
      <c r="P194"/>
      <c r="Q194"/>
      <c r="R194"/>
    </row>
    <row r="195" spans="1:18" ht="12.75" customHeight="1" x14ac:dyDescent="0.2">
      <c r="A195" s="204">
        <f>B195</f>
        <v>42826</v>
      </c>
      <c r="B195" s="80">
        <f>B193+1</f>
        <v>42826</v>
      </c>
      <c r="C195" s="205"/>
      <c r="D195" s="208"/>
      <c r="E195" s="208"/>
      <c r="F195" s="208"/>
      <c r="G195" s="209"/>
      <c r="H195"/>
      <c r="I195"/>
      <c r="J195"/>
      <c r="K195"/>
      <c r="L195"/>
      <c r="M195"/>
      <c r="N195"/>
      <c r="O195"/>
      <c r="P195"/>
      <c r="Q195"/>
      <c r="R195"/>
    </row>
    <row r="196" spans="1:18" ht="12.75" customHeight="1" x14ac:dyDescent="0.2">
      <c r="A196" s="204"/>
      <c r="B196" s="81"/>
      <c r="C196" s="205"/>
      <c r="D196" s="208"/>
      <c r="E196" s="208"/>
      <c r="F196" s="208"/>
      <c r="G196" s="209"/>
      <c r="H196"/>
      <c r="I196" s="82"/>
      <c r="J196"/>
      <c r="K196"/>
      <c r="L196"/>
      <c r="M196"/>
      <c r="N196"/>
      <c r="O196"/>
      <c r="P196"/>
      <c r="Q196"/>
      <c r="R196"/>
    </row>
    <row r="197" spans="1:18" ht="12.75" customHeight="1" x14ac:dyDescent="0.2">
      <c r="A197" s="204">
        <f>B197</f>
        <v>42827</v>
      </c>
      <c r="B197" s="80">
        <f>B195+1</f>
        <v>42827</v>
      </c>
      <c r="C197" s="205"/>
      <c r="D197" s="208"/>
      <c r="E197" s="208"/>
      <c r="F197" s="208" t="s">
        <v>368</v>
      </c>
      <c r="G197" s="209"/>
      <c r="H197"/>
      <c r="I197"/>
      <c r="J197"/>
      <c r="K197"/>
      <c r="L197"/>
      <c r="M197"/>
      <c r="N197"/>
      <c r="O197"/>
      <c r="P197"/>
      <c r="Q197"/>
      <c r="R197"/>
    </row>
    <row r="198" spans="1:18" ht="12.75" customHeight="1" x14ac:dyDescent="0.2">
      <c r="A198" s="204"/>
      <c r="B198" s="81"/>
      <c r="C198" s="205"/>
      <c r="D198" s="208"/>
      <c r="E198" s="208"/>
      <c r="F198" s="208"/>
      <c r="G198" s="209"/>
      <c r="H198"/>
      <c r="I198" s="82"/>
      <c r="J198"/>
      <c r="K198"/>
      <c r="L198"/>
      <c r="M198"/>
      <c r="N198"/>
      <c r="O198"/>
      <c r="P198"/>
      <c r="Q198"/>
      <c r="R198"/>
    </row>
    <row r="199" spans="1:18" ht="12.75" customHeight="1" x14ac:dyDescent="0.2">
      <c r="A199" s="204">
        <f>B199</f>
        <v>42828</v>
      </c>
      <c r="B199" s="80">
        <f>B197+1</f>
        <v>42828</v>
      </c>
      <c r="C199" s="205"/>
      <c r="D199" s="208"/>
      <c r="E199" s="208"/>
      <c r="F199" s="208"/>
      <c r="G199" s="209"/>
      <c r="H199"/>
      <c r="I199"/>
      <c r="J199"/>
      <c r="K199"/>
      <c r="L199"/>
      <c r="M199"/>
      <c r="N199"/>
      <c r="O199"/>
      <c r="P199"/>
      <c r="Q199"/>
      <c r="R199"/>
    </row>
    <row r="200" spans="1:18" ht="12.75" customHeight="1" x14ac:dyDescent="0.2">
      <c r="A200" s="204"/>
      <c r="B200" s="81"/>
      <c r="C200" s="205"/>
      <c r="D200" s="208"/>
      <c r="E200" s="208"/>
      <c r="F200" s="208"/>
      <c r="G200" s="209"/>
      <c r="H200"/>
      <c r="I200" s="82"/>
      <c r="J200"/>
      <c r="K200"/>
      <c r="L200"/>
      <c r="M200"/>
      <c r="N200"/>
      <c r="O200"/>
      <c r="P200"/>
      <c r="Q200"/>
      <c r="R200"/>
    </row>
    <row r="201" spans="1:18" ht="12.75" customHeight="1" x14ac:dyDescent="0.2">
      <c r="A201" s="204">
        <f>B201</f>
        <v>42829</v>
      </c>
      <c r="B201" s="80">
        <f>B199+1</f>
        <v>42829</v>
      </c>
      <c r="C201" s="205"/>
      <c r="D201" s="208"/>
      <c r="E201" s="208"/>
      <c r="F201" s="208"/>
      <c r="G201" s="209"/>
      <c r="H201"/>
      <c r="I201"/>
      <c r="J201"/>
      <c r="K201"/>
      <c r="L201"/>
      <c r="M201"/>
      <c r="N201"/>
      <c r="O201"/>
      <c r="P201"/>
      <c r="Q201"/>
      <c r="R201"/>
    </row>
    <row r="202" spans="1:18" ht="12.75" customHeight="1" x14ac:dyDescent="0.2">
      <c r="A202" s="204"/>
      <c r="B202" s="81"/>
      <c r="C202" s="205"/>
      <c r="D202" s="208"/>
      <c r="E202" s="208"/>
      <c r="F202" s="208"/>
      <c r="G202" s="209"/>
      <c r="H202"/>
      <c r="I202" s="82"/>
      <c r="J202"/>
      <c r="K202"/>
      <c r="L202"/>
      <c r="M202"/>
      <c r="N202"/>
      <c r="O202"/>
      <c r="P202"/>
      <c r="Q202"/>
      <c r="R202"/>
    </row>
    <row r="203" spans="1:18" ht="12.75" customHeight="1" x14ac:dyDescent="0.2">
      <c r="A203" s="204">
        <f>B203</f>
        <v>42830</v>
      </c>
      <c r="B203" s="80">
        <f>B201+1</f>
        <v>42830</v>
      </c>
      <c r="C203" s="205"/>
      <c r="D203" s="208"/>
      <c r="E203" s="208"/>
      <c r="F203" s="208" t="s">
        <v>277</v>
      </c>
      <c r="G203" s="209"/>
      <c r="H203"/>
      <c r="I203"/>
      <c r="J203"/>
      <c r="K203"/>
      <c r="L203"/>
      <c r="M203"/>
      <c r="N203"/>
      <c r="O203"/>
      <c r="P203"/>
      <c r="Q203"/>
      <c r="R203"/>
    </row>
    <row r="204" spans="1:18" ht="12.75" customHeight="1" x14ac:dyDescent="0.2">
      <c r="A204" s="204"/>
      <c r="B204" s="81"/>
      <c r="C204" s="205"/>
      <c r="D204" s="208"/>
      <c r="E204" s="208"/>
      <c r="F204" s="208"/>
      <c r="G204" s="209"/>
      <c r="H204"/>
      <c r="I204" s="82"/>
      <c r="J204"/>
      <c r="K204"/>
      <c r="L204"/>
      <c r="M204"/>
      <c r="N204"/>
      <c r="O204"/>
      <c r="P204"/>
      <c r="Q204"/>
      <c r="R204"/>
    </row>
    <row r="205" spans="1:18" ht="12.75" customHeight="1" x14ac:dyDescent="0.2">
      <c r="A205" s="204">
        <f>B205</f>
        <v>42831</v>
      </c>
      <c r="B205" s="80">
        <f>B203+1</f>
        <v>42831</v>
      </c>
      <c r="C205" s="205"/>
      <c r="D205" s="208"/>
      <c r="E205" s="208"/>
      <c r="F205" s="208"/>
      <c r="G205" s="209"/>
      <c r="H205"/>
      <c r="I205"/>
      <c r="J205"/>
      <c r="K205"/>
      <c r="L205"/>
      <c r="M205"/>
      <c r="N205"/>
      <c r="O205"/>
      <c r="P205"/>
      <c r="Q205"/>
      <c r="R205"/>
    </row>
    <row r="206" spans="1:18" ht="12.75" customHeight="1" x14ac:dyDescent="0.2">
      <c r="A206" s="204"/>
      <c r="B206" s="81"/>
      <c r="C206" s="205"/>
      <c r="D206" s="208"/>
      <c r="E206" s="208"/>
      <c r="F206" s="208"/>
      <c r="G206" s="209"/>
      <c r="H206"/>
      <c r="I206" s="82"/>
      <c r="J206"/>
      <c r="K206"/>
      <c r="L206"/>
      <c r="M206"/>
      <c r="N206"/>
      <c r="O206"/>
      <c r="P206"/>
      <c r="Q206"/>
      <c r="R206"/>
    </row>
    <row r="207" spans="1:18" ht="12.75" customHeight="1" x14ac:dyDescent="0.2">
      <c r="A207" s="204">
        <f>B207</f>
        <v>42832</v>
      </c>
      <c r="B207" s="80">
        <f>B205+1</f>
        <v>42832</v>
      </c>
      <c r="C207" s="205"/>
      <c r="D207" s="208"/>
      <c r="E207" s="208" t="s">
        <v>322</v>
      </c>
      <c r="F207" s="208"/>
      <c r="G207" s="209"/>
      <c r="H207"/>
      <c r="I207"/>
      <c r="J207"/>
      <c r="K207"/>
      <c r="L207"/>
      <c r="M207"/>
      <c r="N207"/>
      <c r="O207"/>
      <c r="P207"/>
      <c r="Q207"/>
      <c r="R207"/>
    </row>
    <row r="208" spans="1:18" ht="12.75" customHeight="1" x14ac:dyDescent="0.2">
      <c r="A208" s="204"/>
      <c r="B208" s="81"/>
      <c r="C208" s="205"/>
      <c r="D208" s="208"/>
      <c r="E208" s="208"/>
      <c r="F208" s="208"/>
      <c r="G208" s="209"/>
      <c r="H208"/>
      <c r="I208" s="82"/>
      <c r="J208"/>
      <c r="K208"/>
      <c r="L208"/>
      <c r="M208"/>
      <c r="N208"/>
      <c r="O208"/>
      <c r="P208"/>
      <c r="Q208"/>
      <c r="R208"/>
    </row>
    <row r="209" spans="1:18" ht="12.75" customHeight="1" x14ac:dyDescent="0.2">
      <c r="A209" s="204">
        <f>B209</f>
        <v>42833</v>
      </c>
      <c r="B209" s="80">
        <f>B207+1</f>
        <v>42833</v>
      </c>
      <c r="C209" s="205"/>
      <c r="D209" s="208"/>
      <c r="E209" s="208"/>
      <c r="F209" s="208"/>
      <c r="G209" s="209"/>
      <c r="H209"/>
      <c r="I209"/>
      <c r="J209"/>
      <c r="K209"/>
      <c r="L209"/>
      <c r="M209"/>
      <c r="N209"/>
      <c r="O209"/>
      <c r="P209"/>
      <c r="Q209"/>
      <c r="R209"/>
    </row>
    <row r="210" spans="1:18" ht="12.75" customHeight="1" x14ac:dyDescent="0.2">
      <c r="A210" s="204"/>
      <c r="B210" s="81"/>
      <c r="C210" s="205"/>
      <c r="D210" s="208"/>
      <c r="E210" s="208"/>
      <c r="F210" s="208"/>
      <c r="G210" s="209"/>
      <c r="H210"/>
      <c r="I210" s="82"/>
      <c r="J210"/>
      <c r="K210"/>
      <c r="L210"/>
      <c r="M210"/>
      <c r="N210"/>
      <c r="O210"/>
      <c r="P210"/>
      <c r="Q210"/>
      <c r="R210"/>
    </row>
    <row r="211" spans="1:18" ht="12.75" customHeight="1" x14ac:dyDescent="0.2">
      <c r="A211" s="204">
        <f>B211</f>
        <v>42834</v>
      </c>
      <c r="B211" s="80">
        <f>B209+1</f>
        <v>42834</v>
      </c>
      <c r="C211" s="205"/>
      <c r="D211" s="208"/>
      <c r="E211" s="208"/>
      <c r="F211" s="208"/>
      <c r="G211" s="209"/>
      <c r="H211"/>
      <c r="I211"/>
      <c r="J211"/>
      <c r="K211"/>
      <c r="L211"/>
      <c r="M211"/>
      <c r="N211"/>
      <c r="O211"/>
      <c r="P211"/>
      <c r="Q211"/>
      <c r="R211"/>
    </row>
    <row r="212" spans="1:18" ht="12.75" customHeight="1" x14ac:dyDescent="0.2">
      <c r="A212" s="204"/>
      <c r="B212" s="81"/>
      <c r="C212" s="205"/>
      <c r="D212" s="208"/>
      <c r="E212" s="208"/>
      <c r="F212" s="208"/>
      <c r="G212" s="209"/>
      <c r="H212"/>
      <c r="I212" s="82"/>
      <c r="J212"/>
      <c r="K212"/>
      <c r="L212"/>
      <c r="M212"/>
      <c r="N212"/>
      <c r="O212"/>
      <c r="P212"/>
      <c r="Q212"/>
      <c r="R212"/>
    </row>
    <row r="213" spans="1:18" ht="12.75" customHeight="1" x14ac:dyDescent="0.2">
      <c r="A213" s="204">
        <f>B213</f>
        <v>42835</v>
      </c>
      <c r="B213" s="80">
        <f>B211+1</f>
        <v>42835</v>
      </c>
      <c r="C213" s="205" t="s">
        <v>14</v>
      </c>
      <c r="D213" s="208"/>
      <c r="E213" s="208"/>
      <c r="F213" s="208"/>
      <c r="G213" s="209"/>
      <c r="H213"/>
      <c r="I213"/>
      <c r="J213"/>
      <c r="K213"/>
      <c r="L213"/>
      <c r="M213"/>
      <c r="N213"/>
      <c r="O213"/>
      <c r="P213"/>
      <c r="Q213"/>
      <c r="R213"/>
    </row>
    <row r="214" spans="1:18" ht="12.75" customHeight="1" x14ac:dyDescent="0.2">
      <c r="A214" s="204"/>
      <c r="B214" s="81"/>
      <c r="C214" s="205"/>
      <c r="D214" s="208"/>
      <c r="E214" s="208"/>
      <c r="F214" s="208"/>
      <c r="G214" s="209"/>
      <c r="H214"/>
      <c r="I214" s="82"/>
      <c r="J214"/>
      <c r="K214"/>
      <c r="L214"/>
      <c r="M214"/>
      <c r="N214"/>
      <c r="O214"/>
      <c r="P214"/>
      <c r="Q214"/>
      <c r="R214"/>
    </row>
    <row r="215" spans="1:18" ht="12.75" customHeight="1" x14ac:dyDescent="0.2">
      <c r="A215" s="204">
        <f>B215</f>
        <v>42836</v>
      </c>
      <c r="B215" s="80">
        <f>B213+1</f>
        <v>42836</v>
      </c>
      <c r="C215" s="205" t="s">
        <v>14</v>
      </c>
      <c r="D215" s="208"/>
      <c r="E215" s="208"/>
      <c r="F215" s="208"/>
      <c r="G215" s="209"/>
      <c r="H215"/>
      <c r="I215"/>
      <c r="J215"/>
      <c r="K215"/>
      <c r="L215"/>
      <c r="M215"/>
      <c r="N215"/>
      <c r="O215"/>
      <c r="P215"/>
      <c r="Q215"/>
      <c r="R215"/>
    </row>
    <row r="216" spans="1:18" ht="12.75" customHeight="1" x14ac:dyDescent="0.2">
      <c r="A216" s="204"/>
      <c r="B216" s="81"/>
      <c r="C216" s="205"/>
      <c r="D216" s="208"/>
      <c r="E216" s="208"/>
      <c r="F216" s="208"/>
      <c r="G216" s="209"/>
      <c r="H216"/>
      <c r="I216" s="82"/>
      <c r="J216"/>
      <c r="K216"/>
      <c r="L216"/>
      <c r="M216"/>
      <c r="N216"/>
      <c r="O216"/>
      <c r="P216"/>
      <c r="Q216"/>
      <c r="R216"/>
    </row>
    <row r="217" spans="1:18" ht="12.75" customHeight="1" x14ac:dyDescent="0.2">
      <c r="A217" s="204">
        <f>B217</f>
        <v>42837</v>
      </c>
      <c r="B217" s="80">
        <f>B215+1</f>
        <v>42837</v>
      </c>
      <c r="C217" s="205" t="s">
        <v>14</v>
      </c>
      <c r="D217" s="208"/>
      <c r="E217" s="208"/>
      <c r="F217" s="208"/>
      <c r="G217" s="209"/>
      <c r="H217"/>
      <c r="I217"/>
      <c r="J217"/>
      <c r="K217"/>
      <c r="L217"/>
      <c r="M217"/>
      <c r="N217"/>
      <c r="O217"/>
      <c r="P217"/>
      <c r="Q217"/>
      <c r="R217"/>
    </row>
    <row r="218" spans="1:18" ht="12.75" customHeight="1" x14ac:dyDescent="0.2">
      <c r="A218" s="204"/>
      <c r="B218" s="81"/>
      <c r="C218" s="205"/>
      <c r="D218" s="208"/>
      <c r="E218" s="208"/>
      <c r="F218" s="208"/>
      <c r="G218" s="209"/>
      <c r="H218"/>
      <c r="I218" s="82"/>
      <c r="J218"/>
      <c r="K218"/>
      <c r="L218"/>
      <c r="M218"/>
      <c r="N218"/>
      <c r="O218"/>
      <c r="P218"/>
      <c r="Q218"/>
      <c r="R218"/>
    </row>
    <row r="219" spans="1:18" ht="12.75" customHeight="1" x14ac:dyDescent="0.2">
      <c r="A219" s="204">
        <f>B219</f>
        <v>42838</v>
      </c>
      <c r="B219" s="80">
        <f>B217+1</f>
        <v>42838</v>
      </c>
      <c r="C219" s="205" t="s">
        <v>14</v>
      </c>
      <c r="D219" s="208"/>
      <c r="E219" s="208"/>
      <c r="F219" s="208" t="s">
        <v>369</v>
      </c>
      <c r="G219" s="209"/>
      <c r="H219"/>
      <c r="I219"/>
      <c r="J219"/>
      <c r="K219"/>
      <c r="L219"/>
      <c r="M219"/>
      <c r="N219"/>
      <c r="O219"/>
      <c r="P219"/>
      <c r="Q219"/>
      <c r="R219"/>
    </row>
    <row r="220" spans="1:18" ht="12.75" customHeight="1" x14ac:dyDescent="0.2">
      <c r="A220" s="204"/>
      <c r="B220" s="81"/>
      <c r="C220" s="205"/>
      <c r="D220" s="208"/>
      <c r="E220" s="208"/>
      <c r="F220" s="208"/>
      <c r="G220" s="209"/>
      <c r="H220"/>
      <c r="I220" s="82"/>
      <c r="J220"/>
      <c r="K220"/>
      <c r="L220"/>
      <c r="M220"/>
      <c r="N220"/>
      <c r="O220"/>
      <c r="P220"/>
      <c r="Q220"/>
      <c r="R220"/>
    </row>
    <row r="221" spans="1:18" ht="12.75" customHeight="1" x14ac:dyDescent="0.2">
      <c r="A221" s="204">
        <f>B221</f>
        <v>42839</v>
      </c>
      <c r="B221" s="80">
        <f>B219+1</f>
        <v>42839</v>
      </c>
      <c r="C221" s="205" t="s">
        <v>14</v>
      </c>
      <c r="D221" s="208"/>
      <c r="E221" s="208"/>
      <c r="F221" s="208"/>
      <c r="G221" s="209"/>
      <c r="H221"/>
      <c r="I221"/>
      <c r="J221"/>
      <c r="K221"/>
      <c r="L221"/>
      <c r="M221"/>
      <c r="N221"/>
      <c r="O221"/>
      <c r="P221"/>
      <c r="Q221"/>
      <c r="R221"/>
    </row>
    <row r="222" spans="1:18" ht="12.75" customHeight="1" x14ac:dyDescent="0.2">
      <c r="A222" s="204"/>
      <c r="B222" s="81" t="s">
        <v>15</v>
      </c>
      <c r="C222" s="205"/>
      <c r="D222" s="208"/>
      <c r="E222" s="208"/>
      <c r="F222" s="208"/>
      <c r="G222" s="209"/>
      <c r="H222"/>
      <c r="I222" s="82"/>
      <c r="J222"/>
      <c r="K222"/>
      <c r="L222"/>
      <c r="M222"/>
      <c r="N222"/>
      <c r="O222"/>
      <c r="P222"/>
      <c r="Q222"/>
      <c r="R222"/>
    </row>
    <row r="223" spans="1:18" ht="12.75" customHeight="1" x14ac:dyDescent="0.2">
      <c r="A223" s="204">
        <f>B223</f>
        <v>42840</v>
      </c>
      <c r="B223" s="80">
        <f>B221+1</f>
        <v>42840</v>
      </c>
      <c r="C223" s="205" t="s">
        <v>14</v>
      </c>
      <c r="D223" s="208"/>
      <c r="E223" s="208"/>
      <c r="F223" s="208"/>
      <c r="G223" s="209"/>
      <c r="H223"/>
      <c r="I223"/>
      <c r="J223"/>
      <c r="K223"/>
      <c r="L223"/>
      <c r="M223"/>
      <c r="N223"/>
      <c r="O223"/>
      <c r="P223"/>
      <c r="Q223"/>
      <c r="R223"/>
    </row>
    <row r="224" spans="1:18" ht="12.75" customHeight="1" x14ac:dyDescent="0.2">
      <c r="A224" s="204"/>
      <c r="B224" s="81"/>
      <c r="C224" s="205"/>
      <c r="D224" s="208"/>
      <c r="E224" s="208"/>
      <c r="F224" s="208"/>
      <c r="G224" s="209"/>
      <c r="H224"/>
      <c r="I224" s="82"/>
      <c r="J224"/>
      <c r="K224"/>
      <c r="L224"/>
      <c r="M224"/>
      <c r="N224"/>
      <c r="O224"/>
      <c r="P224"/>
      <c r="Q224"/>
      <c r="R224"/>
    </row>
    <row r="225" spans="1:18" ht="12.75" customHeight="1" x14ac:dyDescent="0.2">
      <c r="A225" s="204">
        <f>B225</f>
        <v>42841</v>
      </c>
      <c r="B225" s="80">
        <f>B223+1</f>
        <v>42841</v>
      </c>
      <c r="C225" s="205" t="s">
        <v>14</v>
      </c>
      <c r="D225" s="208"/>
      <c r="E225" s="208"/>
      <c r="F225" s="208"/>
      <c r="G225" s="209"/>
      <c r="H225"/>
      <c r="I225"/>
      <c r="J225"/>
      <c r="K225"/>
      <c r="L225"/>
      <c r="M225"/>
      <c r="N225"/>
      <c r="O225"/>
      <c r="P225"/>
      <c r="Q225"/>
      <c r="R225"/>
    </row>
    <row r="226" spans="1:18" ht="12.75" customHeight="1" x14ac:dyDescent="0.2">
      <c r="A226" s="204"/>
      <c r="B226" s="81" t="s">
        <v>16</v>
      </c>
      <c r="C226" s="205"/>
      <c r="D226" s="208"/>
      <c r="E226" s="208"/>
      <c r="F226" s="208"/>
      <c r="G226" s="209"/>
      <c r="H226"/>
      <c r="I226" s="82"/>
      <c r="J226"/>
      <c r="K226"/>
      <c r="L226"/>
      <c r="M226"/>
      <c r="N226"/>
      <c r="O226"/>
      <c r="P226"/>
      <c r="Q226"/>
      <c r="R226"/>
    </row>
    <row r="227" spans="1:18" ht="12.75" customHeight="1" x14ac:dyDescent="0.2">
      <c r="A227" s="204">
        <f>B227</f>
        <v>42842</v>
      </c>
      <c r="B227" s="80">
        <f>B225+1</f>
        <v>42842</v>
      </c>
      <c r="C227" s="205" t="s">
        <v>14</v>
      </c>
      <c r="D227" s="208"/>
      <c r="E227" s="208"/>
      <c r="F227" s="208"/>
      <c r="G227" s="209"/>
      <c r="H227"/>
      <c r="I227"/>
      <c r="J227"/>
      <c r="K227"/>
      <c r="L227"/>
      <c r="M227"/>
      <c r="N227"/>
      <c r="O227"/>
      <c r="P227"/>
      <c r="Q227"/>
      <c r="R227"/>
    </row>
    <row r="228" spans="1:18" ht="12.75" customHeight="1" x14ac:dyDescent="0.2">
      <c r="A228" s="204"/>
      <c r="B228" s="81" t="s">
        <v>17</v>
      </c>
      <c r="C228" s="205"/>
      <c r="D228" s="208"/>
      <c r="E228" s="208"/>
      <c r="F228" s="208"/>
      <c r="G228" s="209"/>
      <c r="H228"/>
      <c r="I228" s="82"/>
      <c r="J228"/>
      <c r="K228"/>
      <c r="L228"/>
      <c r="M228"/>
      <c r="N228"/>
      <c r="O228"/>
      <c r="P228"/>
      <c r="Q228"/>
      <c r="R228"/>
    </row>
    <row r="229" spans="1:18" ht="12.75" customHeight="1" x14ac:dyDescent="0.2">
      <c r="A229" s="204">
        <f>B229</f>
        <v>42843</v>
      </c>
      <c r="B229" s="80">
        <f>B227+1</f>
        <v>42843</v>
      </c>
      <c r="C229" s="205" t="s">
        <v>14</v>
      </c>
      <c r="D229" s="208"/>
      <c r="E229" s="208"/>
      <c r="F229" s="208"/>
      <c r="G229" s="209"/>
      <c r="H229"/>
      <c r="I229"/>
      <c r="J229"/>
      <c r="K229"/>
      <c r="L229"/>
      <c r="M229"/>
      <c r="N229"/>
      <c r="O229"/>
      <c r="P229"/>
      <c r="Q229"/>
      <c r="R229"/>
    </row>
    <row r="230" spans="1:18" ht="12.75" customHeight="1" x14ac:dyDescent="0.2">
      <c r="A230" s="204"/>
      <c r="B230" s="81"/>
      <c r="C230" s="205"/>
      <c r="D230" s="208"/>
      <c r="E230" s="208"/>
      <c r="F230" s="208"/>
      <c r="G230" s="209"/>
      <c r="H230"/>
      <c r="I230" s="82"/>
      <c r="J230"/>
      <c r="K230"/>
      <c r="L230"/>
      <c r="M230"/>
      <c r="N230"/>
      <c r="O230"/>
      <c r="P230"/>
      <c r="Q230"/>
      <c r="R230"/>
    </row>
    <row r="231" spans="1:18" ht="12.75" customHeight="1" x14ac:dyDescent="0.2">
      <c r="A231" s="204">
        <f>B231</f>
        <v>42844</v>
      </c>
      <c r="B231" s="80">
        <f>B229+1</f>
        <v>42844</v>
      </c>
      <c r="C231" s="205" t="s">
        <v>14</v>
      </c>
      <c r="D231" s="208"/>
      <c r="E231" s="208"/>
      <c r="F231" s="208"/>
      <c r="G231" s="209"/>
      <c r="H231"/>
      <c r="I231"/>
      <c r="J231"/>
      <c r="K231"/>
      <c r="L231"/>
      <c r="M231"/>
      <c r="N231"/>
      <c r="O231"/>
      <c r="P231"/>
      <c r="Q231"/>
      <c r="R231"/>
    </row>
    <row r="232" spans="1:18" ht="12.75" customHeight="1" x14ac:dyDescent="0.2">
      <c r="A232" s="204"/>
      <c r="B232" s="81"/>
      <c r="C232" s="205"/>
      <c r="D232" s="208"/>
      <c r="E232" s="208"/>
      <c r="F232" s="208"/>
      <c r="G232" s="209"/>
      <c r="H232"/>
      <c r="I232" s="82"/>
      <c r="J232"/>
      <c r="K232"/>
      <c r="L232"/>
      <c r="M232"/>
      <c r="N232"/>
      <c r="O232"/>
      <c r="P232"/>
      <c r="Q232"/>
      <c r="R232"/>
    </row>
    <row r="233" spans="1:18" ht="12.75" customHeight="1" x14ac:dyDescent="0.2">
      <c r="A233" s="204">
        <f>B233</f>
        <v>42845</v>
      </c>
      <c r="B233" s="80">
        <f>B231+1</f>
        <v>42845</v>
      </c>
      <c r="C233" s="205" t="s">
        <v>14</v>
      </c>
      <c r="D233" s="208"/>
      <c r="E233" s="208"/>
      <c r="F233" s="208"/>
      <c r="G233" s="209"/>
      <c r="H233"/>
      <c r="I233"/>
      <c r="J233"/>
      <c r="K233"/>
      <c r="L233"/>
      <c r="M233"/>
      <c r="N233"/>
      <c r="O233"/>
      <c r="P233"/>
      <c r="Q233"/>
      <c r="R233"/>
    </row>
    <row r="234" spans="1:18" ht="12.75" customHeight="1" x14ac:dyDescent="0.2">
      <c r="A234" s="204"/>
      <c r="B234" s="81"/>
      <c r="C234" s="205"/>
      <c r="D234" s="208"/>
      <c r="E234" s="208"/>
      <c r="F234" s="208"/>
      <c r="G234" s="209"/>
      <c r="H234"/>
      <c r="I234" s="82"/>
      <c r="J234"/>
      <c r="K234"/>
      <c r="L234"/>
      <c r="M234"/>
      <c r="N234"/>
      <c r="O234"/>
      <c r="P234"/>
      <c r="Q234"/>
      <c r="R234"/>
    </row>
    <row r="235" spans="1:18" ht="12.75" customHeight="1" x14ac:dyDescent="0.2">
      <c r="A235" s="204">
        <f>B235</f>
        <v>42846</v>
      </c>
      <c r="B235" s="80">
        <f>B233+1</f>
        <v>42846</v>
      </c>
      <c r="C235" s="205" t="s">
        <v>14</v>
      </c>
      <c r="D235" s="208"/>
      <c r="E235" s="208"/>
      <c r="F235" s="208" t="s">
        <v>370</v>
      </c>
      <c r="G235" s="209"/>
      <c r="H235"/>
      <c r="I235"/>
      <c r="J235"/>
      <c r="K235"/>
      <c r="L235"/>
      <c r="M235"/>
      <c r="N235"/>
      <c r="O235"/>
      <c r="P235"/>
      <c r="Q235"/>
      <c r="R235"/>
    </row>
    <row r="236" spans="1:18" ht="12.75" customHeight="1" x14ac:dyDescent="0.2">
      <c r="A236" s="204"/>
      <c r="B236" s="81"/>
      <c r="C236" s="205"/>
      <c r="D236" s="208"/>
      <c r="E236" s="208"/>
      <c r="F236" s="208"/>
      <c r="G236" s="209"/>
      <c r="H236"/>
      <c r="I236" s="82"/>
      <c r="J236"/>
      <c r="K236"/>
      <c r="L236"/>
      <c r="M236"/>
      <c r="N236"/>
      <c r="O236"/>
      <c r="P236"/>
      <c r="Q236"/>
      <c r="R236"/>
    </row>
    <row r="237" spans="1:18" ht="12.75" customHeight="1" x14ac:dyDescent="0.2">
      <c r="A237" s="204">
        <f>B237</f>
        <v>42847</v>
      </c>
      <c r="B237" s="80">
        <f>B235+1</f>
        <v>42847</v>
      </c>
      <c r="C237" s="205"/>
      <c r="D237" s="208"/>
      <c r="E237" s="208"/>
      <c r="F237" s="208"/>
      <c r="G237" s="209"/>
      <c r="H237"/>
      <c r="I237"/>
      <c r="J237"/>
      <c r="K237"/>
      <c r="L237"/>
      <c r="M237"/>
      <c r="N237"/>
      <c r="O237"/>
      <c r="P237"/>
      <c r="Q237"/>
      <c r="R237"/>
    </row>
    <row r="238" spans="1:18" ht="12.75" customHeight="1" x14ac:dyDescent="0.2">
      <c r="A238" s="204"/>
      <c r="B238" s="81"/>
      <c r="C238" s="205"/>
      <c r="D238" s="208"/>
      <c r="E238" s="208"/>
      <c r="F238" s="208"/>
      <c r="G238" s="209"/>
      <c r="H238"/>
      <c r="I238" s="82"/>
      <c r="J238"/>
      <c r="K238"/>
      <c r="L238"/>
      <c r="M238"/>
      <c r="N238"/>
      <c r="O238"/>
      <c r="P238"/>
      <c r="Q238"/>
      <c r="R238"/>
    </row>
    <row r="239" spans="1:18" ht="12.75" customHeight="1" x14ac:dyDescent="0.2">
      <c r="A239" s="204">
        <f>B239</f>
        <v>42848</v>
      </c>
      <c r="B239" s="80">
        <f>B237+1</f>
        <v>42848</v>
      </c>
      <c r="C239" s="205"/>
      <c r="D239" s="208"/>
      <c r="E239" s="208"/>
      <c r="F239" s="208"/>
      <c r="G239" s="209"/>
      <c r="H239"/>
      <c r="I239"/>
      <c r="J239"/>
      <c r="K239"/>
      <c r="L239"/>
      <c r="M239"/>
      <c r="N239"/>
      <c r="O239"/>
      <c r="P239"/>
      <c r="Q239"/>
      <c r="R239"/>
    </row>
    <row r="240" spans="1:18" ht="12.75" customHeight="1" x14ac:dyDescent="0.2">
      <c r="A240" s="204"/>
      <c r="B240" s="81"/>
      <c r="C240" s="205"/>
      <c r="D240" s="208"/>
      <c r="E240" s="208"/>
      <c r="F240" s="208"/>
      <c r="G240" s="209"/>
      <c r="H240"/>
      <c r="I240" s="82"/>
      <c r="J240"/>
      <c r="K240"/>
      <c r="L240"/>
      <c r="M240"/>
      <c r="N240"/>
      <c r="O240"/>
      <c r="P240"/>
      <c r="Q240"/>
      <c r="R240"/>
    </row>
    <row r="241" spans="1:18" ht="12.75" customHeight="1" x14ac:dyDescent="0.2">
      <c r="A241" s="204">
        <f>B241</f>
        <v>42849</v>
      </c>
      <c r="B241" s="80">
        <f>B239+1</f>
        <v>42849</v>
      </c>
      <c r="C241" s="205"/>
      <c r="D241" s="208"/>
      <c r="E241" s="208"/>
      <c r="F241" s="208"/>
      <c r="G241" s="209"/>
      <c r="H241"/>
      <c r="I241"/>
      <c r="J241"/>
      <c r="K241"/>
      <c r="L241"/>
      <c r="M241"/>
      <c r="N241"/>
      <c r="O241"/>
      <c r="P241"/>
      <c r="Q241"/>
      <c r="R241"/>
    </row>
    <row r="242" spans="1:18" ht="12.75" customHeight="1" x14ac:dyDescent="0.2">
      <c r="A242" s="204"/>
      <c r="B242" s="81"/>
      <c r="C242" s="205"/>
      <c r="D242" s="208"/>
      <c r="E242" s="208"/>
      <c r="F242" s="208"/>
      <c r="G242" s="209"/>
      <c r="H242"/>
      <c r="I242" s="82"/>
      <c r="J242"/>
      <c r="K242"/>
      <c r="L242"/>
      <c r="M242"/>
      <c r="N242"/>
      <c r="O242"/>
      <c r="P242"/>
      <c r="Q242"/>
      <c r="R242"/>
    </row>
    <row r="243" spans="1:18" ht="12.75" customHeight="1" x14ac:dyDescent="0.2">
      <c r="A243" s="204">
        <f>B243</f>
        <v>42850</v>
      </c>
      <c r="B243" s="80">
        <f>B241+1</f>
        <v>42850</v>
      </c>
      <c r="C243" s="205"/>
      <c r="D243" s="208"/>
      <c r="E243" s="208"/>
      <c r="F243" s="208"/>
      <c r="G243" s="209"/>
      <c r="H243"/>
      <c r="I243"/>
      <c r="J243"/>
      <c r="K243"/>
      <c r="L243"/>
      <c r="M243"/>
      <c r="N243"/>
      <c r="O243"/>
      <c r="P243"/>
      <c r="Q243"/>
      <c r="R243"/>
    </row>
    <row r="244" spans="1:18" ht="12.75" customHeight="1" x14ac:dyDescent="0.2">
      <c r="A244" s="204"/>
      <c r="B244" s="81"/>
      <c r="C244" s="205"/>
      <c r="D244" s="208"/>
      <c r="E244" s="208"/>
      <c r="F244" s="208"/>
      <c r="G244" s="209"/>
      <c r="H244"/>
      <c r="I244" s="82"/>
      <c r="J244"/>
      <c r="K244"/>
      <c r="L244"/>
      <c r="M244"/>
      <c r="N244"/>
      <c r="O244"/>
      <c r="P244"/>
      <c r="Q244"/>
      <c r="R244"/>
    </row>
    <row r="245" spans="1:18" ht="12.75" customHeight="1" x14ac:dyDescent="0.2">
      <c r="A245" s="204">
        <f>B245</f>
        <v>42851</v>
      </c>
      <c r="B245" s="80">
        <f>B243+1</f>
        <v>42851</v>
      </c>
      <c r="C245" s="205"/>
      <c r="D245" s="208"/>
      <c r="E245" s="208"/>
      <c r="F245" s="208"/>
      <c r="G245" s="209"/>
      <c r="H245"/>
      <c r="I245"/>
      <c r="J245"/>
      <c r="K245"/>
      <c r="L245"/>
      <c r="M245"/>
      <c r="N245"/>
      <c r="O245"/>
      <c r="P245"/>
      <c r="Q245"/>
      <c r="R245"/>
    </row>
    <row r="246" spans="1:18" ht="12.75" customHeight="1" x14ac:dyDescent="0.2">
      <c r="A246" s="204"/>
      <c r="B246" s="81"/>
      <c r="C246" s="205"/>
      <c r="D246" s="208"/>
      <c r="E246" s="208"/>
      <c r="F246" s="208"/>
      <c r="G246" s="209"/>
      <c r="H246"/>
      <c r="I246" s="82"/>
      <c r="J246"/>
      <c r="K246"/>
      <c r="L246"/>
      <c r="M246"/>
      <c r="N246"/>
      <c r="O246"/>
      <c r="P246"/>
      <c r="Q246"/>
      <c r="R246"/>
    </row>
    <row r="247" spans="1:18" ht="12.75" customHeight="1" x14ac:dyDescent="0.2">
      <c r="A247" s="204">
        <f>B247</f>
        <v>42852</v>
      </c>
      <c r="B247" s="80">
        <f>B245+1</f>
        <v>42852</v>
      </c>
      <c r="C247" s="205"/>
      <c r="D247" s="208"/>
      <c r="E247" s="208"/>
      <c r="F247" s="208"/>
      <c r="G247" s="209"/>
      <c r="H247"/>
      <c r="I247"/>
      <c r="J247"/>
      <c r="K247"/>
      <c r="L247"/>
      <c r="M247"/>
      <c r="N247"/>
      <c r="O247"/>
      <c r="P247"/>
      <c r="Q247"/>
      <c r="R247"/>
    </row>
    <row r="248" spans="1:18" ht="12.75" customHeight="1" x14ac:dyDescent="0.2">
      <c r="A248" s="204"/>
      <c r="B248" s="81"/>
      <c r="C248" s="205"/>
      <c r="D248" s="208"/>
      <c r="E248" s="208"/>
      <c r="F248" s="208"/>
      <c r="G248" s="209"/>
      <c r="H248"/>
      <c r="I248" s="82"/>
      <c r="J248"/>
      <c r="K248"/>
      <c r="L248"/>
      <c r="M248"/>
      <c r="N248"/>
      <c r="O248"/>
      <c r="P248"/>
      <c r="Q248"/>
      <c r="R248"/>
    </row>
    <row r="249" spans="1:18" ht="12.75" customHeight="1" x14ac:dyDescent="0.2">
      <c r="A249" s="204">
        <f>B249</f>
        <v>42853</v>
      </c>
      <c r="B249" s="80">
        <f>B247+1</f>
        <v>42853</v>
      </c>
      <c r="C249" s="205"/>
      <c r="D249" s="208"/>
      <c r="E249" s="208" t="s">
        <v>322</v>
      </c>
      <c r="F249" s="208" t="s">
        <v>371</v>
      </c>
      <c r="G249" s="209"/>
      <c r="H249"/>
      <c r="I249"/>
      <c r="J249"/>
      <c r="K249"/>
      <c r="L249"/>
      <c r="M249"/>
      <c r="N249"/>
      <c r="O249"/>
      <c r="P249"/>
      <c r="Q249"/>
      <c r="R249"/>
    </row>
    <row r="250" spans="1:18" ht="12.75" customHeight="1" x14ac:dyDescent="0.2">
      <c r="A250" s="204"/>
      <c r="B250" s="81"/>
      <c r="C250" s="205"/>
      <c r="D250" s="208"/>
      <c r="E250" s="208"/>
      <c r="F250" s="208"/>
      <c r="G250" s="209"/>
      <c r="H250"/>
      <c r="I250" s="82"/>
      <c r="J250"/>
      <c r="K250"/>
      <c r="L250"/>
      <c r="M250"/>
      <c r="N250"/>
      <c r="O250"/>
      <c r="P250"/>
      <c r="Q250"/>
      <c r="R250"/>
    </row>
    <row r="251" spans="1:18" ht="12.75" customHeight="1" x14ac:dyDescent="0.2">
      <c r="A251" s="204">
        <f>B251</f>
        <v>42854</v>
      </c>
      <c r="B251" s="80">
        <f>B249+1</f>
        <v>42854</v>
      </c>
      <c r="C251" s="205"/>
      <c r="D251" s="208"/>
      <c r="E251" s="208"/>
      <c r="F251" s="208"/>
      <c r="G251" s="209"/>
      <c r="H251"/>
      <c r="I251"/>
      <c r="J251"/>
      <c r="K251"/>
      <c r="L251"/>
      <c r="M251"/>
      <c r="N251"/>
      <c r="O251"/>
      <c r="P251"/>
      <c r="Q251"/>
      <c r="R251"/>
    </row>
    <row r="252" spans="1:18" ht="12.75" customHeight="1" x14ac:dyDescent="0.2">
      <c r="A252" s="204"/>
      <c r="B252" s="81"/>
      <c r="C252" s="205"/>
      <c r="D252" s="208"/>
      <c r="E252" s="208"/>
      <c r="F252" s="208"/>
      <c r="G252" s="209"/>
      <c r="H252"/>
      <c r="I252" s="82"/>
      <c r="J252"/>
      <c r="K252"/>
      <c r="L252"/>
      <c r="M252"/>
      <c r="N252"/>
      <c r="O252"/>
      <c r="P252"/>
      <c r="Q252"/>
      <c r="R252"/>
    </row>
    <row r="253" spans="1:18" ht="12.75" customHeight="1" x14ac:dyDescent="0.2">
      <c r="A253" s="204">
        <f>B253</f>
        <v>42855</v>
      </c>
      <c r="B253" s="80">
        <f>B251+1</f>
        <v>42855</v>
      </c>
      <c r="C253" s="205"/>
      <c r="D253" s="208"/>
      <c r="E253" s="208"/>
      <c r="F253" s="208"/>
      <c r="G253" s="209"/>
      <c r="H253"/>
      <c r="I253"/>
      <c r="J253"/>
      <c r="K253"/>
      <c r="L253"/>
      <c r="M253"/>
      <c r="N253"/>
      <c r="O253"/>
      <c r="P253"/>
      <c r="Q253"/>
      <c r="R253"/>
    </row>
    <row r="254" spans="1:18" ht="12.75" customHeight="1" x14ac:dyDescent="0.2">
      <c r="A254" s="204"/>
      <c r="B254" s="81"/>
      <c r="C254" s="205"/>
      <c r="D254" s="208"/>
      <c r="E254" s="208"/>
      <c r="F254" s="208"/>
      <c r="G254" s="209"/>
      <c r="H254"/>
      <c r="I254" s="82"/>
      <c r="J254"/>
      <c r="K254"/>
      <c r="L254"/>
      <c r="M254"/>
      <c r="N254"/>
      <c r="O254"/>
      <c r="P254"/>
      <c r="Q254"/>
      <c r="R254"/>
    </row>
    <row r="255" spans="1:18" ht="12.75" customHeight="1" x14ac:dyDescent="0.2">
      <c r="A255" s="204">
        <f>B255</f>
        <v>42856</v>
      </c>
      <c r="B255" s="80">
        <f>B253+1</f>
        <v>42856</v>
      </c>
      <c r="C255" s="205"/>
      <c r="D255" s="208"/>
      <c r="E255" s="208"/>
      <c r="F255" s="208"/>
      <c r="G255" s="209"/>
      <c r="H255"/>
      <c r="I255"/>
      <c r="J255"/>
      <c r="K255"/>
      <c r="L255"/>
      <c r="M255"/>
      <c r="N255"/>
      <c r="O255"/>
      <c r="P255"/>
      <c r="Q255"/>
      <c r="R255"/>
    </row>
    <row r="256" spans="1:18" ht="12.75" customHeight="1" x14ac:dyDescent="0.2">
      <c r="A256" s="204"/>
      <c r="B256" s="81" t="s">
        <v>163</v>
      </c>
      <c r="C256" s="205"/>
      <c r="D256" s="208"/>
      <c r="E256" s="208"/>
      <c r="F256" s="208"/>
      <c r="G256" s="209"/>
      <c r="H256"/>
      <c r="I256" s="82"/>
      <c r="J256"/>
      <c r="K256"/>
      <c r="L256"/>
      <c r="M256"/>
      <c r="N256"/>
      <c r="O256"/>
      <c r="P256"/>
      <c r="Q256"/>
      <c r="R256"/>
    </row>
    <row r="257" spans="1:18" ht="12.75" customHeight="1" x14ac:dyDescent="0.2">
      <c r="A257" s="204">
        <f>B257</f>
        <v>42857</v>
      </c>
      <c r="B257" s="80">
        <f>B255+1</f>
        <v>42857</v>
      </c>
      <c r="C257" s="205"/>
      <c r="D257" s="208"/>
      <c r="E257" s="208"/>
      <c r="F257" s="208"/>
      <c r="G257" s="209"/>
      <c r="H257"/>
      <c r="I257"/>
      <c r="J257"/>
      <c r="K257"/>
      <c r="L257"/>
      <c r="M257"/>
      <c r="N257"/>
      <c r="O257"/>
      <c r="P257"/>
      <c r="Q257"/>
      <c r="R257"/>
    </row>
    <row r="258" spans="1:18" ht="12.75" customHeight="1" x14ac:dyDescent="0.2">
      <c r="A258" s="204"/>
      <c r="B258" s="81"/>
      <c r="C258" s="205"/>
      <c r="D258" s="208"/>
      <c r="E258" s="208"/>
      <c r="F258" s="208"/>
      <c r="G258" s="209"/>
      <c r="H258"/>
      <c r="I258" s="82"/>
      <c r="J258"/>
      <c r="K258"/>
      <c r="L258"/>
      <c r="M258"/>
      <c r="N258"/>
      <c r="O258"/>
      <c r="P258"/>
      <c r="Q258"/>
      <c r="R258"/>
    </row>
    <row r="259" spans="1:18" ht="12.75" customHeight="1" x14ac:dyDescent="0.2">
      <c r="A259" s="204">
        <f>B259</f>
        <v>42858</v>
      </c>
      <c r="B259" s="80">
        <f>B257+1</f>
        <v>42858</v>
      </c>
      <c r="C259" s="205"/>
      <c r="D259" s="208"/>
      <c r="E259" s="208"/>
      <c r="F259" s="208" t="s">
        <v>277</v>
      </c>
      <c r="G259" s="209"/>
      <c r="H259"/>
      <c r="I259"/>
      <c r="J259"/>
      <c r="K259"/>
      <c r="L259"/>
      <c r="M259"/>
      <c r="N259"/>
      <c r="O259"/>
      <c r="P259"/>
      <c r="Q259"/>
      <c r="R259"/>
    </row>
    <row r="260" spans="1:18" ht="12.75" customHeight="1" x14ac:dyDescent="0.2">
      <c r="A260" s="204"/>
      <c r="B260" s="81"/>
      <c r="C260" s="205"/>
      <c r="D260" s="208"/>
      <c r="E260" s="208"/>
      <c r="F260" s="208"/>
      <c r="G260" s="209"/>
      <c r="H260"/>
      <c r="I260" s="82"/>
      <c r="J260"/>
      <c r="K260"/>
      <c r="L260"/>
      <c r="M260"/>
      <c r="N260"/>
      <c r="O260"/>
      <c r="P260"/>
      <c r="Q260"/>
      <c r="R260"/>
    </row>
    <row r="261" spans="1:18" ht="12.75" customHeight="1" x14ac:dyDescent="0.2">
      <c r="A261" s="204">
        <f>B261</f>
        <v>42859</v>
      </c>
      <c r="B261" s="80">
        <f>B259+1</f>
        <v>42859</v>
      </c>
      <c r="C261" s="205"/>
      <c r="D261" s="208"/>
      <c r="E261" s="208"/>
      <c r="F261" s="208"/>
      <c r="G261" s="209"/>
      <c r="H261"/>
      <c r="I261"/>
      <c r="J261"/>
      <c r="K261"/>
      <c r="L261"/>
      <c r="M261"/>
      <c r="N261"/>
      <c r="O261"/>
      <c r="P261"/>
      <c r="Q261"/>
      <c r="R261"/>
    </row>
    <row r="262" spans="1:18" ht="12.75" customHeight="1" x14ac:dyDescent="0.2">
      <c r="A262" s="204"/>
      <c r="B262" s="81"/>
      <c r="C262" s="205"/>
      <c r="D262" s="208"/>
      <c r="E262" s="208"/>
      <c r="F262" s="208"/>
      <c r="G262" s="209"/>
      <c r="H262"/>
      <c r="I262" s="82"/>
      <c r="J262"/>
      <c r="K262"/>
      <c r="L262"/>
      <c r="M262"/>
      <c r="N262"/>
      <c r="O262"/>
      <c r="P262"/>
      <c r="Q262"/>
      <c r="R262"/>
    </row>
    <row r="263" spans="1:18" ht="12.75" customHeight="1" x14ac:dyDescent="0.2">
      <c r="A263" s="204">
        <f>B263</f>
        <v>42860</v>
      </c>
      <c r="B263" s="80">
        <f>B261+1</f>
        <v>42860</v>
      </c>
      <c r="C263" s="205"/>
      <c r="D263" s="208"/>
      <c r="E263" s="208" t="s">
        <v>322</v>
      </c>
      <c r="F263" s="208"/>
      <c r="G263" s="209"/>
      <c r="H263"/>
      <c r="I263"/>
      <c r="J263"/>
      <c r="K263"/>
      <c r="L263"/>
      <c r="M263"/>
      <c r="N263"/>
      <c r="O263"/>
      <c r="P263"/>
      <c r="Q263"/>
      <c r="R263"/>
    </row>
    <row r="264" spans="1:18" ht="12.75" customHeight="1" x14ac:dyDescent="0.2">
      <c r="A264" s="204"/>
      <c r="B264" s="81"/>
      <c r="C264" s="205"/>
      <c r="D264" s="208"/>
      <c r="E264" s="208"/>
      <c r="F264" s="208"/>
      <c r="G264" s="209"/>
      <c r="H264"/>
      <c r="I264" s="82"/>
      <c r="J264"/>
      <c r="K264"/>
      <c r="L264"/>
      <c r="M264"/>
      <c r="N264"/>
      <c r="O264"/>
      <c r="P264"/>
      <c r="Q264"/>
      <c r="R264"/>
    </row>
    <row r="265" spans="1:18" ht="12.75" customHeight="1" x14ac:dyDescent="0.2">
      <c r="A265" s="204">
        <f>B265</f>
        <v>42861</v>
      </c>
      <c r="B265" s="80">
        <f>B263+1</f>
        <v>42861</v>
      </c>
      <c r="C265" s="205"/>
      <c r="D265" s="208"/>
      <c r="E265" s="208"/>
      <c r="F265" s="208"/>
      <c r="G265" s="209"/>
      <c r="H265"/>
      <c r="I265"/>
      <c r="J265"/>
      <c r="K265"/>
      <c r="L265"/>
      <c r="M265"/>
      <c r="N265"/>
      <c r="O265"/>
      <c r="P265"/>
      <c r="Q265"/>
      <c r="R265"/>
    </row>
    <row r="266" spans="1:18" ht="12.75" customHeight="1" x14ac:dyDescent="0.2">
      <c r="A266" s="204"/>
      <c r="B266" s="81"/>
      <c r="C266" s="205"/>
      <c r="D266" s="208"/>
      <c r="E266" s="208"/>
      <c r="F266" s="208"/>
      <c r="G266" s="209"/>
      <c r="H266"/>
      <c r="I266" s="82"/>
      <c r="J266"/>
      <c r="K266"/>
      <c r="L266"/>
      <c r="M266"/>
      <c r="N266"/>
      <c r="O266"/>
      <c r="P266"/>
      <c r="Q266"/>
      <c r="R266"/>
    </row>
    <row r="267" spans="1:18" ht="12.75" customHeight="1" x14ac:dyDescent="0.2">
      <c r="A267" s="204">
        <f>B267</f>
        <v>42862</v>
      </c>
      <c r="B267" s="80">
        <f>B265+1</f>
        <v>42862</v>
      </c>
      <c r="C267" s="205"/>
      <c r="D267" s="208"/>
      <c r="E267" s="208"/>
      <c r="F267" s="208" t="s">
        <v>281</v>
      </c>
      <c r="G267" s="209"/>
      <c r="H267"/>
      <c r="I267"/>
      <c r="J267"/>
      <c r="K267"/>
      <c r="L267"/>
      <c r="M267"/>
      <c r="N267"/>
      <c r="O267"/>
      <c r="P267"/>
      <c r="Q267"/>
      <c r="R267"/>
    </row>
    <row r="268" spans="1:18" ht="12.75" customHeight="1" x14ac:dyDescent="0.2">
      <c r="A268" s="204"/>
      <c r="B268" s="81"/>
      <c r="C268" s="205"/>
      <c r="D268" s="208"/>
      <c r="E268" s="208"/>
      <c r="F268" s="208"/>
      <c r="G268" s="209"/>
      <c r="H268"/>
      <c r="I268" s="82"/>
      <c r="J268"/>
      <c r="K268"/>
      <c r="L268"/>
      <c r="M268"/>
      <c r="N268"/>
      <c r="O268"/>
      <c r="P268"/>
      <c r="Q268"/>
      <c r="R268"/>
    </row>
    <row r="269" spans="1:18" ht="12.75" customHeight="1" x14ac:dyDescent="0.2">
      <c r="A269" s="204">
        <f>B269</f>
        <v>42863</v>
      </c>
      <c r="B269" s="80">
        <f>B267+1</f>
        <v>42863</v>
      </c>
      <c r="C269" s="205"/>
      <c r="D269" s="208"/>
      <c r="E269" s="208"/>
      <c r="F269" s="208"/>
      <c r="G269" s="209"/>
      <c r="H269"/>
      <c r="I269"/>
      <c r="J269"/>
      <c r="K269"/>
      <c r="L269"/>
      <c r="M269"/>
      <c r="N269"/>
      <c r="O269"/>
      <c r="P269"/>
      <c r="Q269"/>
      <c r="R269"/>
    </row>
    <row r="270" spans="1:18" ht="12.75" customHeight="1" x14ac:dyDescent="0.2">
      <c r="A270" s="204"/>
      <c r="B270" s="81"/>
      <c r="C270" s="205"/>
      <c r="D270" s="208"/>
      <c r="E270" s="208"/>
      <c r="F270" s="208"/>
      <c r="G270" s="209"/>
      <c r="H270"/>
      <c r="I270" s="82"/>
      <c r="J270"/>
      <c r="K270"/>
      <c r="L270"/>
      <c r="M270"/>
      <c r="N270"/>
      <c r="O270"/>
      <c r="P270"/>
      <c r="Q270"/>
      <c r="R270"/>
    </row>
    <row r="271" spans="1:18" ht="12.75" customHeight="1" x14ac:dyDescent="0.2">
      <c r="A271" s="204">
        <f>B271</f>
        <v>42864</v>
      </c>
      <c r="B271" s="80">
        <f>B269+1</f>
        <v>42864</v>
      </c>
      <c r="C271" s="205"/>
      <c r="D271" s="208"/>
      <c r="E271" s="208"/>
      <c r="F271" s="208"/>
      <c r="G271" s="209"/>
      <c r="H271"/>
      <c r="I271"/>
      <c r="J271"/>
      <c r="K271"/>
      <c r="L271"/>
      <c r="M271"/>
      <c r="N271"/>
      <c r="O271"/>
      <c r="P271"/>
      <c r="Q271"/>
      <c r="R271"/>
    </row>
    <row r="272" spans="1:18" ht="12.75" customHeight="1" x14ac:dyDescent="0.2">
      <c r="A272" s="204"/>
      <c r="B272" s="81"/>
      <c r="C272" s="205"/>
      <c r="D272" s="208"/>
      <c r="E272" s="208"/>
      <c r="F272" s="208"/>
      <c r="G272" s="209"/>
      <c r="H272"/>
      <c r="I272" s="82"/>
      <c r="J272"/>
      <c r="K272"/>
      <c r="L272"/>
      <c r="M272"/>
      <c r="N272"/>
      <c r="O272"/>
      <c r="P272"/>
      <c r="Q272"/>
      <c r="R272"/>
    </row>
    <row r="273" spans="1:18" ht="12.75" customHeight="1" x14ac:dyDescent="0.2">
      <c r="A273" s="204">
        <f>B273</f>
        <v>42865</v>
      </c>
      <c r="B273" s="80">
        <f>B271+1</f>
        <v>42865</v>
      </c>
      <c r="C273" s="205"/>
      <c r="D273" s="208"/>
      <c r="E273" s="208"/>
      <c r="F273" s="208"/>
      <c r="G273" s="209"/>
      <c r="H273"/>
      <c r="I273"/>
      <c r="J273"/>
      <c r="K273"/>
      <c r="L273"/>
      <c r="M273"/>
      <c r="N273"/>
      <c r="O273"/>
      <c r="P273"/>
      <c r="Q273"/>
      <c r="R273"/>
    </row>
    <row r="274" spans="1:18" ht="12.75" customHeight="1" x14ac:dyDescent="0.2">
      <c r="A274" s="204"/>
      <c r="B274" s="81"/>
      <c r="C274" s="205"/>
      <c r="D274" s="208"/>
      <c r="E274" s="208"/>
      <c r="F274" s="208"/>
      <c r="G274" s="209"/>
      <c r="H274"/>
      <c r="I274" s="82"/>
      <c r="J274"/>
      <c r="K274"/>
      <c r="L274"/>
      <c r="M274"/>
      <c r="N274"/>
      <c r="O274"/>
      <c r="P274"/>
      <c r="Q274"/>
      <c r="R274"/>
    </row>
    <row r="275" spans="1:18" ht="12.75" customHeight="1" x14ac:dyDescent="0.2">
      <c r="A275" s="204">
        <f>B275</f>
        <v>42866</v>
      </c>
      <c r="B275" s="80">
        <f>B273+1</f>
        <v>42866</v>
      </c>
      <c r="C275" s="205"/>
      <c r="D275" s="208"/>
      <c r="E275" s="208"/>
      <c r="F275" s="208"/>
      <c r="G275" s="209"/>
      <c r="H275"/>
      <c r="I275"/>
      <c r="J275"/>
      <c r="K275"/>
      <c r="L275"/>
      <c r="M275"/>
      <c r="N275"/>
      <c r="O275"/>
      <c r="P275"/>
      <c r="Q275"/>
      <c r="R275"/>
    </row>
    <row r="276" spans="1:18" ht="12.75" customHeight="1" x14ac:dyDescent="0.2">
      <c r="A276" s="204"/>
      <c r="B276" s="81"/>
      <c r="C276" s="205"/>
      <c r="D276" s="208"/>
      <c r="E276" s="208"/>
      <c r="F276" s="208"/>
      <c r="G276" s="209"/>
      <c r="H276"/>
      <c r="I276" s="82"/>
      <c r="J276"/>
      <c r="K276"/>
      <c r="L276"/>
      <c r="M276"/>
      <c r="N276"/>
      <c r="O276"/>
      <c r="P276"/>
      <c r="Q276"/>
      <c r="R276"/>
    </row>
    <row r="277" spans="1:18" ht="12.75" customHeight="1" x14ac:dyDescent="0.2">
      <c r="A277" s="204">
        <f>B277</f>
        <v>42867</v>
      </c>
      <c r="B277" s="80">
        <f>B275+1</f>
        <v>42867</v>
      </c>
      <c r="C277" s="205"/>
      <c r="D277" s="208"/>
      <c r="E277" s="208" t="s">
        <v>322</v>
      </c>
      <c r="F277" s="208" t="s">
        <v>286</v>
      </c>
      <c r="G277" s="209"/>
      <c r="H277"/>
      <c r="I277"/>
      <c r="J277"/>
      <c r="K277"/>
      <c r="L277"/>
      <c r="M277"/>
      <c r="N277"/>
      <c r="O277"/>
      <c r="P277"/>
      <c r="Q277"/>
      <c r="R277"/>
    </row>
    <row r="278" spans="1:18" ht="12.75" customHeight="1" x14ac:dyDescent="0.2">
      <c r="A278" s="204"/>
      <c r="B278" s="81"/>
      <c r="C278" s="205"/>
      <c r="D278" s="208"/>
      <c r="E278" s="208"/>
      <c r="F278" s="208"/>
      <c r="G278" s="209"/>
      <c r="H278"/>
      <c r="I278" s="82"/>
      <c r="J278"/>
      <c r="K278"/>
      <c r="L278"/>
      <c r="M278"/>
      <c r="N278"/>
      <c r="O278"/>
      <c r="P278"/>
      <c r="Q278"/>
      <c r="R278"/>
    </row>
    <row r="279" spans="1:18" ht="12.75" customHeight="1" x14ac:dyDescent="0.2">
      <c r="A279" s="204">
        <f>B279</f>
        <v>42868</v>
      </c>
      <c r="B279" s="80">
        <f>B277+1</f>
        <v>42868</v>
      </c>
      <c r="C279" s="205"/>
      <c r="D279" s="208"/>
      <c r="E279" s="208"/>
      <c r="F279" s="208" t="s">
        <v>372</v>
      </c>
      <c r="G279" s="209"/>
      <c r="H279"/>
      <c r="I279"/>
      <c r="J279"/>
      <c r="K279"/>
      <c r="L279"/>
      <c r="M279"/>
      <c r="N279"/>
      <c r="O279"/>
      <c r="P279"/>
      <c r="Q279"/>
      <c r="R279"/>
    </row>
    <row r="280" spans="1:18" ht="12.75" customHeight="1" x14ac:dyDescent="0.2">
      <c r="A280" s="204"/>
      <c r="B280" s="81"/>
      <c r="C280" s="205"/>
      <c r="D280" s="208"/>
      <c r="E280" s="208"/>
      <c r="F280" s="208"/>
      <c r="G280" s="209"/>
      <c r="H280"/>
      <c r="I280" s="82"/>
      <c r="J280"/>
      <c r="K280"/>
      <c r="L280"/>
      <c r="M280"/>
      <c r="N280"/>
      <c r="O280"/>
      <c r="P280"/>
      <c r="Q280"/>
      <c r="R280"/>
    </row>
    <row r="281" spans="1:18" ht="12.75" customHeight="1" x14ac:dyDescent="0.2">
      <c r="A281" s="204">
        <f>B281</f>
        <v>42869</v>
      </c>
      <c r="B281" s="80">
        <f>B279+1</f>
        <v>42869</v>
      </c>
      <c r="C281" s="205"/>
      <c r="D281" s="208"/>
      <c r="E281" s="208"/>
      <c r="F281" s="208"/>
      <c r="G281" s="209"/>
      <c r="H281"/>
      <c r="I281"/>
      <c r="J281"/>
      <c r="K281"/>
      <c r="L281"/>
      <c r="M281"/>
      <c r="N281"/>
      <c r="O281"/>
      <c r="P281"/>
      <c r="Q281"/>
      <c r="R281"/>
    </row>
    <row r="282" spans="1:18" ht="12.75" customHeight="1" x14ac:dyDescent="0.2">
      <c r="A282" s="204"/>
      <c r="B282" s="81"/>
      <c r="C282" s="205"/>
      <c r="D282" s="208"/>
      <c r="E282" s="208"/>
      <c r="F282" s="208"/>
      <c r="G282" s="209"/>
      <c r="H282"/>
      <c r="I282" s="82"/>
      <c r="J282"/>
      <c r="K282"/>
      <c r="L282"/>
      <c r="M282"/>
      <c r="N282"/>
      <c r="O282"/>
      <c r="P282"/>
      <c r="Q282"/>
      <c r="R282"/>
    </row>
    <row r="283" spans="1:18" ht="12.75" customHeight="1" x14ac:dyDescent="0.2">
      <c r="A283" s="204">
        <f>B283</f>
        <v>42870</v>
      </c>
      <c r="B283" s="80">
        <f>B281+1</f>
        <v>42870</v>
      </c>
      <c r="C283" s="205"/>
      <c r="D283" s="208"/>
      <c r="E283" s="208"/>
      <c r="F283" s="208"/>
      <c r="G283" s="209"/>
      <c r="H283"/>
      <c r="I283"/>
      <c r="J283"/>
      <c r="K283"/>
      <c r="L283"/>
      <c r="M283"/>
      <c r="N283"/>
      <c r="O283"/>
      <c r="P283"/>
      <c r="Q283"/>
      <c r="R283"/>
    </row>
    <row r="284" spans="1:18" ht="12.75" customHeight="1" x14ac:dyDescent="0.2">
      <c r="A284" s="204"/>
      <c r="B284" s="81"/>
      <c r="C284" s="205"/>
      <c r="D284" s="208"/>
      <c r="E284" s="208"/>
      <c r="F284" s="208"/>
      <c r="G284" s="209"/>
      <c r="H284"/>
      <c r="I284" s="82"/>
      <c r="J284"/>
      <c r="K284"/>
      <c r="L284"/>
      <c r="M284"/>
      <c r="N284"/>
      <c r="O284"/>
      <c r="P284"/>
      <c r="Q284"/>
      <c r="R284"/>
    </row>
    <row r="285" spans="1:18" ht="12.75" customHeight="1" x14ac:dyDescent="0.2">
      <c r="A285" s="204">
        <f>B285</f>
        <v>42871</v>
      </c>
      <c r="B285" s="80">
        <f>B283+1</f>
        <v>42871</v>
      </c>
      <c r="C285" s="205"/>
      <c r="D285" s="208"/>
      <c r="E285" s="208"/>
      <c r="F285" s="208"/>
      <c r="G285" s="209"/>
      <c r="H285"/>
      <c r="I285"/>
      <c r="J285"/>
      <c r="K285"/>
      <c r="L285"/>
      <c r="M285"/>
      <c r="N285"/>
      <c r="O285"/>
      <c r="P285"/>
      <c r="Q285"/>
      <c r="R285"/>
    </row>
    <row r="286" spans="1:18" ht="12.75" customHeight="1" x14ac:dyDescent="0.2">
      <c r="A286" s="204"/>
      <c r="B286" s="81"/>
      <c r="C286" s="205"/>
      <c r="D286" s="208"/>
      <c r="E286" s="208"/>
      <c r="F286" s="208"/>
      <c r="G286" s="209"/>
      <c r="H286"/>
      <c r="I286" s="82"/>
      <c r="J286"/>
      <c r="K286"/>
      <c r="L286"/>
      <c r="M286"/>
      <c r="N286"/>
      <c r="O286"/>
      <c r="P286"/>
      <c r="Q286"/>
      <c r="R286"/>
    </row>
    <row r="287" spans="1:18" ht="12.75" customHeight="1" x14ac:dyDescent="0.2">
      <c r="A287" s="204">
        <f>B287</f>
        <v>42872</v>
      </c>
      <c r="B287" s="80">
        <f>B285+1</f>
        <v>42872</v>
      </c>
      <c r="C287" s="205"/>
      <c r="D287" s="208"/>
      <c r="E287" s="208"/>
      <c r="F287" s="208"/>
      <c r="G287" s="209"/>
      <c r="H287"/>
      <c r="I287"/>
      <c r="J287"/>
      <c r="K287"/>
      <c r="L287"/>
      <c r="M287"/>
      <c r="N287"/>
      <c r="O287"/>
      <c r="P287"/>
      <c r="Q287"/>
      <c r="R287"/>
    </row>
    <row r="288" spans="1:18" ht="12.75" customHeight="1" x14ac:dyDescent="0.2">
      <c r="A288" s="204"/>
      <c r="B288" s="81"/>
      <c r="C288" s="205"/>
      <c r="D288" s="208"/>
      <c r="E288" s="208"/>
      <c r="F288" s="208"/>
      <c r="G288" s="209"/>
      <c r="H288"/>
      <c r="I288" s="82"/>
      <c r="J288"/>
      <c r="K288"/>
      <c r="L288"/>
      <c r="M288"/>
      <c r="N288"/>
      <c r="O288"/>
      <c r="P288"/>
      <c r="Q288"/>
      <c r="R288"/>
    </row>
    <row r="289" spans="1:18" ht="12.75" customHeight="1" x14ac:dyDescent="0.2">
      <c r="A289" s="204">
        <f>B289</f>
        <v>42873</v>
      </c>
      <c r="B289" s="80">
        <f>B287+1</f>
        <v>42873</v>
      </c>
      <c r="C289" s="205"/>
      <c r="D289" s="208"/>
      <c r="E289" s="208"/>
      <c r="F289" s="208"/>
      <c r="G289" s="209"/>
      <c r="H289"/>
      <c r="I289"/>
      <c r="J289"/>
      <c r="K289"/>
      <c r="L289"/>
      <c r="M289"/>
      <c r="N289"/>
      <c r="O289"/>
      <c r="P289"/>
      <c r="Q289"/>
      <c r="R289"/>
    </row>
    <row r="290" spans="1:18" ht="12.75" customHeight="1" x14ac:dyDescent="0.2">
      <c r="A290" s="204"/>
      <c r="B290" s="81"/>
      <c r="C290" s="205"/>
      <c r="D290" s="208"/>
      <c r="E290" s="208"/>
      <c r="F290" s="208"/>
      <c r="G290" s="209"/>
      <c r="H290"/>
      <c r="I290" s="82"/>
      <c r="J290"/>
      <c r="K290"/>
      <c r="L290"/>
      <c r="M290"/>
      <c r="N290"/>
      <c r="O290"/>
      <c r="P290"/>
      <c r="Q290"/>
      <c r="R290"/>
    </row>
    <row r="291" spans="1:18" ht="12.75" customHeight="1" x14ac:dyDescent="0.2">
      <c r="A291" s="204">
        <f>B291</f>
        <v>42874</v>
      </c>
      <c r="B291" s="80">
        <f>B289+1</f>
        <v>42874</v>
      </c>
      <c r="C291" s="205"/>
      <c r="D291" s="208"/>
      <c r="E291" s="208" t="s">
        <v>322</v>
      </c>
      <c r="F291" s="208" t="s">
        <v>373</v>
      </c>
      <c r="G291" s="209"/>
      <c r="H291"/>
      <c r="I291"/>
      <c r="J291"/>
      <c r="K291"/>
      <c r="L291"/>
      <c r="M291"/>
      <c r="N291"/>
      <c r="O291"/>
      <c r="P291"/>
      <c r="Q291"/>
      <c r="R291"/>
    </row>
    <row r="292" spans="1:18" ht="12.75" customHeight="1" x14ac:dyDescent="0.2">
      <c r="A292" s="204"/>
      <c r="B292" s="81"/>
      <c r="C292" s="205"/>
      <c r="D292" s="208"/>
      <c r="E292" s="208"/>
      <c r="F292" s="208"/>
      <c r="G292" s="209"/>
      <c r="H292"/>
      <c r="I292" s="82"/>
      <c r="J292"/>
      <c r="K292"/>
      <c r="L292"/>
      <c r="M292"/>
      <c r="N292"/>
      <c r="O292"/>
      <c r="P292"/>
      <c r="Q292"/>
      <c r="R292"/>
    </row>
    <row r="293" spans="1:18" ht="12.75" customHeight="1" x14ac:dyDescent="0.2">
      <c r="A293" s="204">
        <f>B293</f>
        <v>42875</v>
      </c>
      <c r="B293" s="80">
        <f>B291+1</f>
        <v>42875</v>
      </c>
      <c r="C293" s="205"/>
      <c r="D293" s="208"/>
      <c r="E293" s="208"/>
      <c r="F293" s="208"/>
      <c r="G293" s="209"/>
      <c r="H293"/>
      <c r="I293"/>
      <c r="J293"/>
      <c r="K293"/>
      <c r="L293"/>
      <c r="M293"/>
      <c r="N293"/>
      <c r="O293"/>
      <c r="P293"/>
      <c r="Q293"/>
      <c r="R293"/>
    </row>
    <row r="294" spans="1:18" ht="12.75" customHeight="1" x14ac:dyDescent="0.2">
      <c r="A294" s="204"/>
      <c r="B294" s="81"/>
      <c r="C294" s="205"/>
      <c r="D294" s="208"/>
      <c r="E294" s="208"/>
      <c r="F294" s="208"/>
      <c r="G294" s="209"/>
      <c r="H294"/>
      <c r="I294" s="82"/>
      <c r="J294"/>
      <c r="K294"/>
      <c r="L294"/>
      <c r="M294"/>
      <c r="N294"/>
      <c r="O294"/>
      <c r="P294"/>
      <c r="Q294"/>
      <c r="R294"/>
    </row>
    <row r="295" spans="1:18" ht="12.75" customHeight="1" x14ac:dyDescent="0.2">
      <c r="A295" s="204">
        <f>B295</f>
        <v>42876</v>
      </c>
      <c r="B295" s="80">
        <f>B293+1</f>
        <v>42876</v>
      </c>
      <c r="C295" s="205"/>
      <c r="D295" s="208"/>
      <c r="E295" s="208"/>
      <c r="F295" s="208" t="s">
        <v>374</v>
      </c>
      <c r="G295" s="209"/>
      <c r="H295"/>
      <c r="I295"/>
      <c r="J295"/>
      <c r="K295"/>
      <c r="L295"/>
      <c r="M295"/>
      <c r="N295"/>
      <c r="O295"/>
      <c r="P295"/>
      <c r="Q295"/>
      <c r="R295"/>
    </row>
    <row r="296" spans="1:18" ht="12.75" customHeight="1" x14ac:dyDescent="0.2">
      <c r="A296" s="204"/>
      <c r="B296" s="81"/>
      <c r="C296" s="205"/>
      <c r="D296" s="208"/>
      <c r="E296" s="208"/>
      <c r="F296" s="208"/>
      <c r="G296" s="209"/>
      <c r="H296"/>
      <c r="I296" s="82"/>
      <c r="J296"/>
      <c r="K296"/>
      <c r="L296"/>
      <c r="M296"/>
      <c r="N296"/>
      <c r="O296"/>
      <c r="P296"/>
      <c r="Q296"/>
      <c r="R296"/>
    </row>
    <row r="297" spans="1:18" ht="12.75" customHeight="1" x14ac:dyDescent="0.2">
      <c r="A297" s="204">
        <f>B297</f>
        <v>42877</v>
      </c>
      <c r="B297" s="80">
        <f>B295+1</f>
        <v>42877</v>
      </c>
      <c r="C297" s="205"/>
      <c r="D297" s="208"/>
      <c r="E297" s="208"/>
      <c r="F297" s="208"/>
      <c r="G297" s="209"/>
      <c r="H297"/>
      <c r="I297"/>
      <c r="J297"/>
      <c r="K297"/>
      <c r="L297"/>
      <c r="M297"/>
      <c r="N297"/>
      <c r="O297"/>
      <c r="P297"/>
      <c r="Q297"/>
      <c r="R297"/>
    </row>
    <row r="298" spans="1:18" ht="12.75" customHeight="1" x14ac:dyDescent="0.2">
      <c r="A298" s="204"/>
      <c r="B298" s="81"/>
      <c r="C298" s="205"/>
      <c r="D298" s="208"/>
      <c r="E298" s="208"/>
      <c r="F298" s="208"/>
      <c r="G298" s="209"/>
      <c r="H298"/>
      <c r="I298" s="82"/>
      <c r="J298"/>
      <c r="K298"/>
      <c r="L298"/>
      <c r="M298"/>
      <c r="N298"/>
      <c r="O298"/>
      <c r="P298"/>
      <c r="Q298"/>
      <c r="R298"/>
    </row>
    <row r="299" spans="1:18" ht="12.75" customHeight="1" x14ac:dyDescent="0.2">
      <c r="A299" s="204">
        <f>B299</f>
        <v>42878</v>
      </c>
      <c r="B299" s="80">
        <f>B297+1</f>
        <v>42878</v>
      </c>
      <c r="C299" s="205"/>
      <c r="D299" s="208"/>
      <c r="E299" s="208"/>
      <c r="F299" s="208"/>
      <c r="G299" s="209"/>
      <c r="H299"/>
      <c r="I299"/>
      <c r="J299"/>
      <c r="K299"/>
      <c r="L299"/>
      <c r="M299"/>
      <c r="N299"/>
      <c r="O299"/>
      <c r="P299"/>
      <c r="Q299"/>
      <c r="R299"/>
    </row>
    <row r="300" spans="1:18" ht="12.75" customHeight="1" x14ac:dyDescent="0.2">
      <c r="A300" s="204"/>
      <c r="B300" s="81"/>
      <c r="C300" s="205"/>
      <c r="D300" s="208"/>
      <c r="E300" s="208"/>
      <c r="F300" s="208"/>
      <c r="G300" s="209"/>
      <c r="H300"/>
      <c r="I300" s="82"/>
      <c r="J300"/>
      <c r="K300"/>
      <c r="L300"/>
      <c r="M300"/>
      <c r="N300"/>
      <c r="O300"/>
      <c r="P300"/>
      <c r="Q300"/>
      <c r="R300"/>
    </row>
    <row r="301" spans="1:18" ht="12.75" customHeight="1" x14ac:dyDescent="0.2">
      <c r="A301" s="204">
        <f>B301</f>
        <v>42879</v>
      </c>
      <c r="B301" s="80">
        <f>B299+1</f>
        <v>42879</v>
      </c>
      <c r="C301" s="205"/>
      <c r="D301" s="208"/>
      <c r="E301" s="208"/>
      <c r="F301" s="208"/>
      <c r="G301" s="209"/>
      <c r="H301"/>
      <c r="I301"/>
      <c r="J301"/>
      <c r="K301"/>
      <c r="L301"/>
      <c r="M301"/>
      <c r="N301"/>
      <c r="O301"/>
      <c r="P301"/>
      <c r="Q301"/>
      <c r="R301"/>
    </row>
    <row r="302" spans="1:18" ht="12.75" customHeight="1" x14ac:dyDescent="0.2">
      <c r="A302" s="204"/>
      <c r="B302" s="81"/>
      <c r="C302" s="205"/>
      <c r="D302" s="208"/>
      <c r="E302" s="208"/>
      <c r="F302" s="208"/>
      <c r="G302" s="209"/>
      <c r="H302"/>
      <c r="I302" s="82"/>
      <c r="J302"/>
      <c r="K302"/>
      <c r="L302"/>
      <c r="M302"/>
      <c r="N302"/>
      <c r="O302"/>
      <c r="P302"/>
      <c r="Q302"/>
      <c r="R302"/>
    </row>
    <row r="303" spans="1:18" ht="12.75" customHeight="1" x14ac:dyDescent="0.2">
      <c r="A303" s="204">
        <f>B303</f>
        <v>42880</v>
      </c>
      <c r="B303" s="80">
        <f>B301+1</f>
        <v>42880</v>
      </c>
      <c r="C303" s="205"/>
      <c r="D303" s="208"/>
      <c r="E303" s="208"/>
      <c r="F303" s="208"/>
      <c r="G303" s="209"/>
      <c r="H303"/>
      <c r="I303"/>
      <c r="J303"/>
      <c r="K303"/>
      <c r="L303"/>
      <c r="M303"/>
      <c r="N303"/>
      <c r="O303"/>
      <c r="P303"/>
      <c r="Q303"/>
      <c r="R303"/>
    </row>
    <row r="304" spans="1:18" ht="12.75" customHeight="1" x14ac:dyDescent="0.2">
      <c r="A304" s="204"/>
      <c r="B304" s="81" t="s">
        <v>246</v>
      </c>
      <c r="C304" s="205"/>
      <c r="D304" s="208"/>
      <c r="E304" s="208"/>
      <c r="F304" s="208"/>
      <c r="G304" s="209"/>
      <c r="H304"/>
      <c r="I304" s="82"/>
      <c r="J304"/>
      <c r="K304"/>
      <c r="L304"/>
      <c r="M304"/>
      <c r="N304"/>
      <c r="O304"/>
      <c r="P304"/>
      <c r="Q304"/>
      <c r="R304"/>
    </row>
    <row r="305" spans="1:18" ht="12.75" customHeight="1" x14ac:dyDescent="0.2">
      <c r="A305" s="204">
        <f>B305</f>
        <v>42881</v>
      </c>
      <c r="B305" s="80">
        <f>B303+1</f>
        <v>42881</v>
      </c>
      <c r="C305" s="205"/>
      <c r="D305" s="208"/>
      <c r="E305" s="208" t="s">
        <v>322</v>
      </c>
      <c r="F305" s="208"/>
      <c r="G305" s="209"/>
      <c r="H305"/>
      <c r="I305"/>
      <c r="J305"/>
      <c r="K305"/>
      <c r="L305"/>
      <c r="M305"/>
      <c r="N305"/>
      <c r="O305"/>
      <c r="P305"/>
      <c r="Q305"/>
      <c r="R305"/>
    </row>
    <row r="306" spans="1:18" ht="12.75" customHeight="1" x14ac:dyDescent="0.2">
      <c r="A306" s="204"/>
      <c r="B306" s="81"/>
      <c r="C306" s="205"/>
      <c r="D306" s="208"/>
      <c r="E306" s="208"/>
      <c r="F306" s="208"/>
      <c r="G306" s="209"/>
      <c r="H306"/>
      <c r="I306" s="82"/>
      <c r="J306"/>
      <c r="K306"/>
      <c r="L306"/>
      <c r="M306"/>
      <c r="N306"/>
      <c r="O306"/>
      <c r="P306"/>
      <c r="Q306"/>
      <c r="R306"/>
    </row>
    <row r="307" spans="1:18" ht="12.75" customHeight="1" x14ac:dyDescent="0.2">
      <c r="A307" s="204">
        <f>B307</f>
        <v>42882</v>
      </c>
      <c r="B307" s="80">
        <f>B305+1</f>
        <v>42882</v>
      </c>
      <c r="C307" s="205"/>
      <c r="D307" s="208"/>
      <c r="E307" s="208"/>
      <c r="F307" s="208"/>
      <c r="G307" s="209"/>
      <c r="H307"/>
      <c r="I307"/>
      <c r="J307"/>
      <c r="K307"/>
      <c r="L307"/>
      <c r="M307"/>
      <c r="N307"/>
      <c r="O307"/>
      <c r="P307"/>
      <c r="Q307"/>
      <c r="R307"/>
    </row>
    <row r="308" spans="1:18" ht="12.75" customHeight="1" x14ac:dyDescent="0.2">
      <c r="A308" s="204"/>
      <c r="B308" s="81"/>
      <c r="C308" s="205"/>
      <c r="D308" s="208"/>
      <c r="E308" s="208"/>
      <c r="F308" s="208"/>
      <c r="G308" s="209"/>
      <c r="H308"/>
      <c r="I308" s="82"/>
      <c r="J308"/>
      <c r="K308"/>
      <c r="L308"/>
      <c r="M308"/>
      <c r="N308"/>
      <c r="O308"/>
      <c r="P308"/>
      <c r="Q308"/>
      <c r="R308"/>
    </row>
    <row r="309" spans="1:18" ht="12.75" customHeight="1" x14ac:dyDescent="0.2">
      <c r="A309" s="204">
        <f>B309</f>
        <v>42883</v>
      </c>
      <c r="B309" s="80">
        <f>B307+1</f>
        <v>42883</v>
      </c>
      <c r="C309" s="205"/>
      <c r="D309" s="208"/>
      <c r="E309" s="208"/>
      <c r="F309" s="208" t="s">
        <v>280</v>
      </c>
      <c r="G309" s="209"/>
      <c r="H309"/>
      <c r="I309"/>
      <c r="J309"/>
      <c r="K309"/>
      <c r="L309"/>
      <c r="M309"/>
      <c r="N309"/>
      <c r="O309"/>
      <c r="P309"/>
      <c r="Q309"/>
      <c r="R309"/>
    </row>
    <row r="310" spans="1:18" ht="12.75" customHeight="1" x14ac:dyDescent="0.2">
      <c r="A310" s="204"/>
      <c r="B310" s="81"/>
      <c r="C310" s="205"/>
      <c r="D310" s="208"/>
      <c r="E310" s="208"/>
      <c r="F310" s="208"/>
      <c r="G310" s="209"/>
      <c r="H310"/>
      <c r="I310" s="82"/>
      <c r="J310"/>
      <c r="K310"/>
      <c r="L310"/>
      <c r="M310"/>
      <c r="N310"/>
      <c r="O310"/>
      <c r="P310"/>
      <c r="Q310"/>
      <c r="R310"/>
    </row>
    <row r="311" spans="1:18" ht="12.75" customHeight="1" x14ac:dyDescent="0.2">
      <c r="A311" s="204">
        <f>B311</f>
        <v>42884</v>
      </c>
      <c r="B311" s="80">
        <f>B309+1</f>
        <v>42884</v>
      </c>
      <c r="C311" s="205"/>
      <c r="D311" s="208"/>
      <c r="E311" s="208"/>
      <c r="F311" s="208"/>
      <c r="G311" s="209"/>
      <c r="H311"/>
      <c r="I311"/>
      <c r="J311"/>
      <c r="K311"/>
      <c r="L311"/>
      <c r="M311"/>
      <c r="N311"/>
      <c r="O311"/>
      <c r="P311"/>
      <c r="Q311"/>
      <c r="R311"/>
    </row>
    <row r="312" spans="1:18" ht="12.75" customHeight="1" x14ac:dyDescent="0.2">
      <c r="A312" s="204"/>
      <c r="B312" s="81"/>
      <c r="C312" s="205"/>
      <c r="D312" s="208"/>
      <c r="E312" s="208"/>
      <c r="F312" s="208"/>
      <c r="G312" s="209"/>
      <c r="H312"/>
      <c r="I312" s="82"/>
      <c r="J312"/>
      <c r="K312"/>
      <c r="L312"/>
      <c r="M312"/>
      <c r="N312"/>
      <c r="O312"/>
      <c r="P312"/>
      <c r="Q312"/>
      <c r="R312"/>
    </row>
    <row r="313" spans="1:18" ht="12.75" customHeight="1" x14ac:dyDescent="0.2">
      <c r="A313" s="204">
        <f>B313</f>
        <v>42885</v>
      </c>
      <c r="B313" s="80">
        <f>B311+1</f>
        <v>42885</v>
      </c>
      <c r="C313" s="205"/>
      <c r="D313" s="208"/>
      <c r="E313" s="208"/>
      <c r="F313" s="208"/>
      <c r="G313" s="209"/>
      <c r="H313"/>
      <c r="I313"/>
      <c r="J313"/>
      <c r="K313"/>
      <c r="L313"/>
      <c r="M313"/>
      <c r="N313"/>
      <c r="O313"/>
      <c r="P313"/>
      <c r="Q313"/>
      <c r="R313"/>
    </row>
    <row r="314" spans="1:18" ht="12.75" customHeight="1" x14ac:dyDescent="0.2">
      <c r="A314" s="204"/>
      <c r="B314" s="81"/>
      <c r="C314" s="205"/>
      <c r="D314" s="208"/>
      <c r="E314" s="208"/>
      <c r="F314" s="208"/>
      <c r="G314" s="209"/>
      <c r="H314"/>
      <c r="I314" s="82"/>
      <c r="J314"/>
      <c r="K314"/>
      <c r="L314"/>
      <c r="M314"/>
      <c r="N314"/>
      <c r="O314"/>
      <c r="P314"/>
      <c r="Q314"/>
      <c r="R314"/>
    </row>
    <row r="315" spans="1:18" ht="12.75" customHeight="1" x14ac:dyDescent="0.2">
      <c r="A315" s="204">
        <f>B315</f>
        <v>42886</v>
      </c>
      <c r="B315" s="80">
        <f>B313+1</f>
        <v>42886</v>
      </c>
      <c r="C315" s="205"/>
      <c r="D315" s="208"/>
      <c r="E315" s="208"/>
      <c r="F315" s="208"/>
      <c r="G315" s="209"/>
      <c r="H315"/>
      <c r="I315"/>
      <c r="J315"/>
      <c r="K315"/>
      <c r="L315"/>
      <c r="M315"/>
      <c r="N315"/>
      <c r="O315"/>
      <c r="P315"/>
      <c r="Q315"/>
      <c r="R315"/>
    </row>
    <row r="316" spans="1:18" ht="12.75" customHeight="1" x14ac:dyDescent="0.2">
      <c r="A316" s="204"/>
      <c r="B316" s="81"/>
      <c r="C316" s="205"/>
      <c r="D316" s="208"/>
      <c r="E316" s="208"/>
      <c r="F316" s="208"/>
      <c r="G316" s="209"/>
      <c r="H316"/>
      <c r="I316" s="82"/>
      <c r="J316"/>
      <c r="K316"/>
      <c r="L316"/>
      <c r="M316"/>
      <c r="N316"/>
      <c r="O316"/>
      <c r="P316"/>
      <c r="Q316"/>
      <c r="R316"/>
    </row>
    <row r="317" spans="1:18" ht="12.75" customHeight="1" x14ac:dyDescent="0.2">
      <c r="A317" s="204">
        <f>B317</f>
        <v>42887</v>
      </c>
      <c r="B317" s="80">
        <f>B315+1</f>
        <v>42887</v>
      </c>
      <c r="C317" s="205"/>
      <c r="D317" s="208"/>
      <c r="E317" s="208"/>
      <c r="F317" s="208"/>
      <c r="G317" s="209"/>
      <c r="H317"/>
      <c r="I317"/>
      <c r="J317"/>
      <c r="K317"/>
      <c r="L317"/>
      <c r="M317"/>
      <c r="N317"/>
      <c r="O317"/>
      <c r="P317"/>
      <c r="Q317"/>
      <c r="R317"/>
    </row>
    <row r="318" spans="1:18" ht="12.75" customHeight="1" x14ac:dyDescent="0.2">
      <c r="A318" s="204"/>
      <c r="B318" s="81"/>
      <c r="C318" s="205"/>
      <c r="D318" s="208"/>
      <c r="E318" s="208"/>
      <c r="F318" s="208"/>
      <c r="G318" s="209"/>
      <c r="H318"/>
      <c r="I318" s="82"/>
      <c r="J318"/>
      <c r="K318"/>
      <c r="L318"/>
      <c r="M318"/>
      <c r="N318"/>
      <c r="O318"/>
      <c r="P318"/>
      <c r="Q318"/>
      <c r="R318"/>
    </row>
    <row r="319" spans="1:18" ht="12.75" customHeight="1" x14ac:dyDescent="0.2">
      <c r="A319" s="204">
        <f>B319</f>
        <v>42888</v>
      </c>
      <c r="B319" s="80">
        <f>B317+1</f>
        <v>42888</v>
      </c>
      <c r="C319" s="205"/>
      <c r="D319" s="208"/>
      <c r="E319" s="208" t="s">
        <v>322</v>
      </c>
      <c r="F319" s="208"/>
      <c r="G319" s="209"/>
      <c r="H319"/>
      <c r="I319"/>
      <c r="J319"/>
      <c r="K319"/>
      <c r="L319"/>
      <c r="M319"/>
      <c r="N319"/>
      <c r="O319"/>
      <c r="P319"/>
      <c r="Q319"/>
      <c r="R319"/>
    </row>
    <row r="320" spans="1:18" ht="12.75" customHeight="1" x14ac:dyDescent="0.2">
      <c r="A320" s="204"/>
      <c r="B320" s="81"/>
      <c r="C320" s="205"/>
      <c r="D320" s="208"/>
      <c r="E320" s="208"/>
      <c r="F320" s="208"/>
      <c r="G320" s="209"/>
      <c r="H320"/>
      <c r="I320" s="82"/>
      <c r="J320"/>
      <c r="K320"/>
      <c r="L320"/>
      <c r="M320"/>
      <c r="N320"/>
      <c r="O320"/>
      <c r="P320"/>
      <c r="Q320"/>
      <c r="R320"/>
    </row>
    <row r="321" spans="1:18" ht="12.75" customHeight="1" x14ac:dyDescent="0.2">
      <c r="A321" s="204">
        <f>B321</f>
        <v>42889</v>
      </c>
      <c r="B321" s="80">
        <f>B319+1</f>
        <v>42889</v>
      </c>
      <c r="C321" s="205"/>
      <c r="D321" s="208"/>
      <c r="E321" s="208"/>
      <c r="F321" s="208"/>
      <c r="G321" s="209"/>
      <c r="H321"/>
      <c r="I321"/>
      <c r="J321"/>
      <c r="K321"/>
      <c r="L321"/>
      <c r="M321"/>
      <c r="N321"/>
      <c r="O321"/>
      <c r="P321"/>
      <c r="Q321"/>
      <c r="R321"/>
    </row>
    <row r="322" spans="1:18" ht="12.75" customHeight="1" x14ac:dyDescent="0.2">
      <c r="A322" s="204"/>
      <c r="B322" s="81"/>
      <c r="C322" s="205"/>
      <c r="D322" s="208"/>
      <c r="E322" s="208"/>
      <c r="F322" s="208"/>
      <c r="G322" s="209"/>
      <c r="H322"/>
      <c r="I322" s="82"/>
      <c r="J322"/>
      <c r="K322"/>
      <c r="L322"/>
      <c r="M322"/>
      <c r="N322"/>
      <c r="O322"/>
      <c r="P322"/>
      <c r="Q322"/>
      <c r="R322"/>
    </row>
    <row r="323" spans="1:18" ht="12.75" customHeight="1" x14ac:dyDescent="0.2">
      <c r="A323" s="204">
        <f>B323</f>
        <v>42890</v>
      </c>
      <c r="B323" s="80">
        <f>B321+1</f>
        <v>42890</v>
      </c>
      <c r="C323" s="205"/>
      <c r="D323" s="208"/>
      <c r="E323" s="208"/>
      <c r="F323" s="208" t="s">
        <v>281</v>
      </c>
      <c r="G323" s="209"/>
      <c r="H323"/>
      <c r="I323"/>
      <c r="J323"/>
      <c r="K323"/>
      <c r="L323"/>
      <c r="M323"/>
      <c r="N323"/>
      <c r="O323"/>
      <c r="P323"/>
      <c r="Q323"/>
      <c r="R323"/>
    </row>
    <row r="324" spans="1:18" ht="12.75" customHeight="1" x14ac:dyDescent="0.2">
      <c r="A324" s="204"/>
      <c r="B324" s="81"/>
      <c r="C324" s="205"/>
      <c r="D324" s="208"/>
      <c r="E324" s="208"/>
      <c r="F324" s="208"/>
      <c r="G324" s="209"/>
      <c r="H324"/>
      <c r="I324" s="82"/>
      <c r="J324"/>
      <c r="K324"/>
      <c r="L324"/>
      <c r="M324"/>
      <c r="N324"/>
      <c r="O324"/>
      <c r="P324"/>
      <c r="Q324"/>
      <c r="R324"/>
    </row>
    <row r="325" spans="1:18" ht="12.75" customHeight="1" x14ac:dyDescent="0.2">
      <c r="A325" s="204">
        <f>B325</f>
        <v>42891</v>
      </c>
      <c r="B325" s="80">
        <f>B323+1</f>
        <v>42891</v>
      </c>
      <c r="C325" s="205"/>
      <c r="D325" s="208" t="s">
        <v>375</v>
      </c>
      <c r="E325" s="208"/>
      <c r="F325" s="208"/>
      <c r="G325" s="209"/>
      <c r="H325"/>
      <c r="I325"/>
      <c r="J325"/>
      <c r="K325"/>
      <c r="L325"/>
      <c r="M325"/>
      <c r="N325"/>
      <c r="O325"/>
      <c r="P325"/>
      <c r="Q325"/>
      <c r="R325"/>
    </row>
    <row r="326" spans="1:18" ht="12.75" customHeight="1" x14ac:dyDescent="0.2">
      <c r="A326" s="204"/>
      <c r="B326" s="81" t="s">
        <v>337</v>
      </c>
      <c r="C326" s="205"/>
      <c r="D326" s="208"/>
      <c r="E326" s="208"/>
      <c r="F326" s="208"/>
      <c r="G326" s="209"/>
      <c r="H326"/>
      <c r="I326" s="82"/>
      <c r="J326"/>
      <c r="K326"/>
      <c r="L326"/>
      <c r="M326"/>
      <c r="N326"/>
      <c r="O326"/>
      <c r="P326"/>
      <c r="Q326"/>
      <c r="R326"/>
    </row>
    <row r="327" spans="1:18" ht="12.75" customHeight="1" x14ac:dyDescent="0.2">
      <c r="A327" s="204">
        <f>B327</f>
        <v>42892</v>
      </c>
      <c r="B327" s="80">
        <f>B325+1</f>
        <v>42892</v>
      </c>
      <c r="C327" s="205"/>
      <c r="D327" s="208"/>
      <c r="E327" s="208"/>
      <c r="F327" s="208"/>
      <c r="G327" s="209"/>
      <c r="H327"/>
      <c r="I327"/>
      <c r="J327"/>
      <c r="K327"/>
      <c r="L327"/>
      <c r="M327"/>
      <c r="N327"/>
      <c r="O327"/>
      <c r="P327"/>
      <c r="Q327"/>
      <c r="R327"/>
    </row>
    <row r="328" spans="1:18" ht="12.75" customHeight="1" x14ac:dyDescent="0.2">
      <c r="A328" s="204"/>
      <c r="B328" s="81" t="s">
        <v>29</v>
      </c>
      <c r="C328" s="205"/>
      <c r="D328" s="208"/>
      <c r="E328" s="208"/>
      <c r="F328" s="208"/>
      <c r="G328" s="209"/>
      <c r="H328"/>
      <c r="I328" s="82"/>
      <c r="J328"/>
      <c r="K328"/>
      <c r="L328"/>
      <c r="M328"/>
      <c r="N328"/>
      <c r="O328"/>
      <c r="P328"/>
      <c r="Q328"/>
      <c r="R328"/>
    </row>
    <row r="329" spans="1:18" ht="12.75" customHeight="1" x14ac:dyDescent="0.2">
      <c r="A329" s="204">
        <f>B329</f>
        <v>42893</v>
      </c>
      <c r="B329" s="80">
        <f>B327+1</f>
        <v>42893</v>
      </c>
      <c r="C329" s="205"/>
      <c r="D329" s="208"/>
      <c r="E329" s="208"/>
      <c r="F329" s="208" t="s">
        <v>277</v>
      </c>
      <c r="G329" s="209"/>
      <c r="H329"/>
      <c r="I329"/>
      <c r="J329"/>
      <c r="K329"/>
      <c r="L329"/>
      <c r="M329"/>
      <c r="N329"/>
      <c r="O329"/>
      <c r="P329"/>
      <c r="Q329"/>
      <c r="R329"/>
    </row>
    <row r="330" spans="1:18" ht="12.75" customHeight="1" x14ac:dyDescent="0.2">
      <c r="A330" s="204"/>
      <c r="B330" s="81"/>
      <c r="C330" s="205"/>
      <c r="D330" s="208"/>
      <c r="E330" s="208"/>
      <c r="F330" s="208"/>
      <c r="G330" s="209"/>
      <c r="H330"/>
      <c r="I330" s="82"/>
      <c r="J330"/>
      <c r="K330"/>
      <c r="L330"/>
      <c r="M330"/>
      <c r="N330"/>
      <c r="O330"/>
      <c r="P330"/>
      <c r="Q330"/>
      <c r="R330"/>
    </row>
    <row r="331" spans="1:18" ht="12.75" customHeight="1" x14ac:dyDescent="0.2">
      <c r="A331" s="204">
        <f>B331</f>
        <v>42894</v>
      </c>
      <c r="B331" s="80">
        <f>B329+1</f>
        <v>42894</v>
      </c>
      <c r="C331" s="205"/>
      <c r="D331" s="208"/>
      <c r="E331" s="208"/>
      <c r="F331" s="208"/>
      <c r="G331" s="209"/>
      <c r="H331"/>
      <c r="I331"/>
      <c r="J331"/>
      <c r="K331"/>
      <c r="L331"/>
      <c r="M331"/>
      <c r="N331"/>
      <c r="O331"/>
      <c r="P331"/>
      <c r="Q331"/>
      <c r="R331"/>
    </row>
    <row r="332" spans="1:18" ht="12.75" customHeight="1" x14ac:dyDescent="0.2">
      <c r="A332" s="204"/>
      <c r="B332" s="81"/>
      <c r="C332" s="205"/>
      <c r="D332" s="208"/>
      <c r="E332" s="208"/>
      <c r="F332" s="208"/>
      <c r="G332" s="209"/>
      <c r="H332"/>
      <c r="I332" s="82"/>
      <c r="J332"/>
      <c r="K332"/>
      <c r="L332"/>
      <c r="M332"/>
      <c r="N332"/>
      <c r="O332"/>
      <c r="P332"/>
      <c r="Q332"/>
      <c r="R332"/>
    </row>
    <row r="333" spans="1:18" ht="12.75" customHeight="1" x14ac:dyDescent="0.2">
      <c r="A333" s="204">
        <f>B333</f>
        <v>42895</v>
      </c>
      <c r="B333" s="80">
        <f>B331+1</f>
        <v>42895</v>
      </c>
      <c r="C333" s="205"/>
      <c r="D333" s="208"/>
      <c r="E333" s="208" t="s">
        <v>322</v>
      </c>
      <c r="F333" s="208" t="s">
        <v>286</v>
      </c>
      <c r="G333" s="209"/>
      <c r="H333"/>
      <c r="I333"/>
      <c r="J333"/>
      <c r="K333"/>
      <c r="L333"/>
      <c r="M333"/>
      <c r="N333"/>
      <c r="O333"/>
      <c r="P333"/>
      <c r="Q333"/>
      <c r="R333"/>
    </row>
    <row r="334" spans="1:18" ht="12.75" customHeight="1" x14ac:dyDescent="0.2">
      <c r="A334" s="204"/>
      <c r="B334" s="81"/>
      <c r="C334" s="205"/>
      <c r="D334" s="208"/>
      <c r="E334" s="208"/>
      <c r="F334" s="208"/>
      <c r="G334" s="209"/>
      <c r="H334"/>
      <c r="I334" s="82"/>
      <c r="J334"/>
      <c r="K334"/>
      <c r="L334"/>
      <c r="M334"/>
      <c r="N334"/>
      <c r="O334"/>
      <c r="P334"/>
      <c r="Q334"/>
      <c r="R334"/>
    </row>
    <row r="335" spans="1:18" ht="12.75" customHeight="1" x14ac:dyDescent="0.2">
      <c r="A335" s="204">
        <f>B335</f>
        <v>42896</v>
      </c>
      <c r="B335" s="80">
        <f>B333+1</f>
        <v>42896</v>
      </c>
      <c r="C335" s="205"/>
      <c r="D335" s="208"/>
      <c r="E335" s="208"/>
      <c r="F335" s="208"/>
      <c r="G335" s="209"/>
      <c r="H335"/>
      <c r="I335"/>
      <c r="J335"/>
      <c r="K335"/>
      <c r="L335"/>
      <c r="M335"/>
      <c r="N335"/>
      <c r="O335"/>
      <c r="P335"/>
      <c r="Q335"/>
      <c r="R335"/>
    </row>
    <row r="336" spans="1:18" ht="12.75" customHeight="1" x14ac:dyDescent="0.2">
      <c r="A336" s="204"/>
      <c r="B336" s="81"/>
      <c r="C336" s="205"/>
      <c r="D336" s="208"/>
      <c r="E336" s="208"/>
      <c r="F336" s="208"/>
      <c r="G336" s="209"/>
      <c r="H336"/>
      <c r="I336" s="82"/>
      <c r="J336"/>
      <c r="K336"/>
      <c r="L336"/>
      <c r="M336"/>
      <c r="N336"/>
      <c r="O336"/>
      <c r="P336"/>
      <c r="Q336"/>
      <c r="R336"/>
    </row>
    <row r="337" spans="1:18" ht="12.75" customHeight="1" x14ac:dyDescent="0.2">
      <c r="A337" s="204">
        <f>B337</f>
        <v>42897</v>
      </c>
      <c r="B337" s="80">
        <f>B335+1</f>
        <v>42897</v>
      </c>
      <c r="C337" s="205"/>
      <c r="D337" s="208" t="s">
        <v>376</v>
      </c>
      <c r="E337" s="208"/>
      <c r="F337" s="208"/>
      <c r="G337" s="209"/>
      <c r="H337"/>
      <c r="I337"/>
      <c r="J337"/>
      <c r="K337"/>
      <c r="L337"/>
      <c r="M337"/>
      <c r="N337"/>
      <c r="O337"/>
      <c r="P337"/>
      <c r="Q337"/>
      <c r="R337"/>
    </row>
    <row r="338" spans="1:18" ht="12.75" customHeight="1" x14ac:dyDescent="0.2">
      <c r="A338" s="204"/>
      <c r="B338" s="81"/>
      <c r="C338" s="205"/>
      <c r="D338" s="208"/>
      <c r="E338" s="208"/>
      <c r="F338" s="208"/>
      <c r="G338" s="209"/>
      <c r="H338"/>
      <c r="I338" s="82"/>
      <c r="J338"/>
      <c r="K338"/>
      <c r="L338"/>
      <c r="M338"/>
      <c r="N338"/>
      <c r="O338"/>
      <c r="P338"/>
      <c r="Q338"/>
      <c r="R338"/>
    </row>
    <row r="339" spans="1:18" ht="12.75" customHeight="1" x14ac:dyDescent="0.2">
      <c r="A339" s="204">
        <f>B339</f>
        <v>42898</v>
      </c>
      <c r="B339" s="80">
        <f>B337+1</f>
        <v>42898</v>
      </c>
      <c r="C339" s="205"/>
      <c r="D339" s="208"/>
      <c r="E339" s="208"/>
      <c r="F339" s="208"/>
      <c r="G339" s="209"/>
      <c r="H339"/>
      <c r="I339"/>
      <c r="J339"/>
      <c r="K339"/>
      <c r="L339"/>
      <c r="M339"/>
      <c r="N339"/>
      <c r="O339"/>
      <c r="P339"/>
      <c r="Q339"/>
      <c r="R339"/>
    </row>
    <row r="340" spans="1:18" ht="12.75" customHeight="1" x14ac:dyDescent="0.2">
      <c r="A340" s="204"/>
      <c r="B340" s="81"/>
      <c r="C340" s="205"/>
      <c r="D340" s="208"/>
      <c r="E340" s="208"/>
      <c r="F340" s="208"/>
      <c r="G340" s="209"/>
      <c r="H340"/>
      <c r="I340" s="82"/>
      <c r="J340"/>
      <c r="K340"/>
      <c r="L340"/>
      <c r="M340"/>
      <c r="N340"/>
      <c r="O340"/>
      <c r="P340"/>
      <c r="Q340"/>
      <c r="R340"/>
    </row>
    <row r="341" spans="1:18" ht="12.75" customHeight="1" x14ac:dyDescent="0.2">
      <c r="A341" s="204">
        <f>B341</f>
        <v>42899</v>
      </c>
      <c r="B341" s="80">
        <f>B339+1</f>
        <v>42899</v>
      </c>
      <c r="C341" s="205"/>
      <c r="D341" s="208"/>
      <c r="E341" s="208"/>
      <c r="F341" s="208"/>
      <c r="G341" s="209"/>
      <c r="H341"/>
      <c r="I341"/>
      <c r="J341"/>
      <c r="K341"/>
      <c r="L341"/>
      <c r="M341"/>
      <c r="N341"/>
      <c r="O341"/>
      <c r="P341"/>
      <c r="Q341"/>
      <c r="R341"/>
    </row>
    <row r="342" spans="1:18" ht="12.75" customHeight="1" x14ac:dyDescent="0.2">
      <c r="A342" s="204"/>
      <c r="B342" s="81"/>
      <c r="C342" s="205"/>
      <c r="D342" s="208"/>
      <c r="E342" s="208"/>
      <c r="F342" s="208"/>
      <c r="G342" s="209"/>
      <c r="H342"/>
      <c r="I342" s="82"/>
      <c r="J342"/>
      <c r="K342"/>
      <c r="L342"/>
      <c r="M342"/>
      <c r="N342"/>
      <c r="O342"/>
      <c r="P342"/>
      <c r="Q342"/>
      <c r="R342"/>
    </row>
    <row r="343" spans="1:18" ht="12.75" customHeight="1" x14ac:dyDescent="0.2">
      <c r="A343" s="204">
        <f>B343</f>
        <v>42900</v>
      </c>
      <c r="B343" s="80">
        <f>B341+1</f>
        <v>42900</v>
      </c>
      <c r="C343" s="205"/>
      <c r="D343" s="208"/>
      <c r="E343" s="208"/>
      <c r="F343" s="208"/>
      <c r="G343" s="209"/>
      <c r="H343"/>
      <c r="I343"/>
      <c r="J343"/>
      <c r="K343"/>
      <c r="L343"/>
      <c r="M343"/>
      <c r="N343"/>
      <c r="O343"/>
      <c r="P343"/>
      <c r="Q343"/>
      <c r="R343"/>
    </row>
    <row r="344" spans="1:18" ht="12.75" customHeight="1" x14ac:dyDescent="0.2">
      <c r="A344" s="204"/>
      <c r="B344" s="81"/>
      <c r="C344" s="205"/>
      <c r="D344" s="208"/>
      <c r="E344" s="208"/>
      <c r="F344" s="208"/>
      <c r="G344" s="209"/>
      <c r="H344"/>
      <c r="I344" s="82"/>
      <c r="J344"/>
      <c r="K344"/>
      <c r="L344"/>
      <c r="M344"/>
      <c r="N344"/>
      <c r="O344"/>
      <c r="P344"/>
      <c r="Q344"/>
      <c r="R344"/>
    </row>
    <row r="345" spans="1:18" ht="12.75" customHeight="1" x14ac:dyDescent="0.2">
      <c r="A345" s="204">
        <f>B345</f>
        <v>42901</v>
      </c>
      <c r="B345" s="80">
        <f>B343+1</f>
        <v>42901</v>
      </c>
      <c r="C345" s="205"/>
      <c r="D345" s="208"/>
      <c r="E345" s="208"/>
      <c r="F345" s="208"/>
      <c r="G345" s="209"/>
      <c r="H345"/>
      <c r="I345"/>
      <c r="J345"/>
      <c r="K345"/>
      <c r="L345"/>
      <c r="M345"/>
      <c r="N345"/>
      <c r="O345"/>
      <c r="P345"/>
      <c r="Q345"/>
      <c r="R345"/>
    </row>
    <row r="346" spans="1:18" ht="12.75" customHeight="1" x14ac:dyDescent="0.2">
      <c r="A346" s="204"/>
      <c r="B346" s="81" t="s">
        <v>32</v>
      </c>
      <c r="C346" s="205"/>
      <c r="D346" s="208"/>
      <c r="E346" s="208"/>
      <c r="F346" s="208"/>
      <c r="G346" s="209"/>
      <c r="H346"/>
      <c r="I346" s="82"/>
      <c r="J346"/>
      <c r="K346"/>
      <c r="L346"/>
      <c r="M346"/>
      <c r="N346"/>
      <c r="O346"/>
      <c r="P346"/>
      <c r="Q346"/>
      <c r="R346"/>
    </row>
    <row r="347" spans="1:18" ht="12.75" customHeight="1" x14ac:dyDescent="0.2">
      <c r="A347" s="204">
        <f>B347</f>
        <v>42902</v>
      </c>
      <c r="B347" s="80">
        <f>B345+1</f>
        <v>42902</v>
      </c>
      <c r="C347" s="205"/>
      <c r="D347" s="208"/>
      <c r="E347" s="208" t="s">
        <v>322</v>
      </c>
      <c r="F347" s="208" t="s">
        <v>325</v>
      </c>
      <c r="G347" s="209"/>
      <c r="H347"/>
      <c r="I347"/>
      <c r="J347"/>
      <c r="K347"/>
      <c r="L347"/>
      <c r="M347"/>
      <c r="N347"/>
      <c r="O347"/>
      <c r="P347"/>
      <c r="Q347"/>
      <c r="R347"/>
    </row>
    <row r="348" spans="1:18" ht="12.75" customHeight="1" x14ac:dyDescent="0.2">
      <c r="A348" s="204"/>
      <c r="B348" s="81"/>
      <c r="C348" s="205"/>
      <c r="D348" s="208"/>
      <c r="E348" s="208"/>
      <c r="F348" s="208"/>
      <c r="G348" s="209"/>
      <c r="H348"/>
      <c r="I348" s="82"/>
      <c r="J348"/>
      <c r="K348"/>
      <c r="L348"/>
      <c r="M348"/>
      <c r="N348"/>
      <c r="O348"/>
      <c r="P348"/>
      <c r="Q348"/>
      <c r="R348"/>
    </row>
    <row r="349" spans="1:18" ht="12.75" customHeight="1" x14ac:dyDescent="0.2">
      <c r="A349" s="204">
        <f>B349</f>
        <v>42903</v>
      </c>
      <c r="B349" s="80">
        <f>B347+1</f>
        <v>42903</v>
      </c>
      <c r="C349" s="205"/>
      <c r="D349" s="208"/>
      <c r="E349" s="208"/>
      <c r="F349" s="208"/>
      <c r="G349" s="209"/>
      <c r="H349"/>
      <c r="I349"/>
      <c r="J349"/>
      <c r="K349"/>
      <c r="L349"/>
      <c r="M349"/>
      <c r="N349"/>
      <c r="O349"/>
      <c r="P349"/>
      <c r="Q349"/>
      <c r="R349"/>
    </row>
    <row r="350" spans="1:18" ht="12.75" customHeight="1" x14ac:dyDescent="0.2">
      <c r="A350" s="204"/>
      <c r="B350" s="81"/>
      <c r="C350" s="205"/>
      <c r="D350" s="208"/>
      <c r="E350" s="208"/>
      <c r="F350" s="208"/>
      <c r="G350" s="209"/>
      <c r="H350"/>
      <c r="I350" s="82"/>
      <c r="J350"/>
      <c r="K350"/>
      <c r="L350"/>
      <c r="M350"/>
      <c r="N350"/>
      <c r="O350"/>
      <c r="P350"/>
      <c r="Q350"/>
      <c r="R350"/>
    </row>
    <row r="351" spans="1:18" ht="12.75" customHeight="1" x14ac:dyDescent="0.2">
      <c r="A351" s="204">
        <f>B351</f>
        <v>42904</v>
      </c>
      <c r="B351" s="80">
        <f>B349+1</f>
        <v>42904</v>
      </c>
      <c r="C351" s="205"/>
      <c r="D351" s="208"/>
      <c r="E351" s="208"/>
      <c r="F351" s="208" t="s">
        <v>279</v>
      </c>
      <c r="G351" s="209"/>
      <c r="H351"/>
      <c r="I351"/>
      <c r="J351"/>
      <c r="K351"/>
      <c r="L351"/>
      <c r="M351"/>
      <c r="N351"/>
      <c r="O351"/>
      <c r="P351"/>
      <c r="Q351"/>
      <c r="R351"/>
    </row>
    <row r="352" spans="1:18" ht="12.75" customHeight="1" x14ac:dyDescent="0.2">
      <c r="A352" s="204"/>
      <c r="B352" s="81"/>
      <c r="C352" s="205"/>
      <c r="D352" s="208"/>
      <c r="E352" s="208"/>
      <c r="F352" s="208"/>
      <c r="G352" s="209"/>
      <c r="H352"/>
      <c r="I352" s="82"/>
      <c r="J352"/>
      <c r="K352"/>
      <c r="L352"/>
      <c r="M352"/>
      <c r="N352"/>
      <c r="O352"/>
      <c r="P352"/>
      <c r="Q352"/>
      <c r="R352"/>
    </row>
    <row r="353" spans="1:18" ht="12.75" customHeight="1" x14ac:dyDescent="0.2">
      <c r="A353" s="204">
        <f>B353</f>
        <v>42905</v>
      </c>
      <c r="B353" s="80">
        <f>B351+1</f>
        <v>42905</v>
      </c>
      <c r="C353" s="205"/>
      <c r="D353" s="208"/>
      <c r="E353" s="208"/>
      <c r="F353" s="208"/>
      <c r="G353" s="209"/>
      <c r="H353"/>
      <c r="I353"/>
      <c r="J353"/>
      <c r="K353"/>
      <c r="L353"/>
      <c r="M353"/>
      <c r="N353"/>
      <c r="O353"/>
      <c r="P353"/>
      <c r="Q353"/>
      <c r="R353"/>
    </row>
    <row r="354" spans="1:18" ht="12.75" customHeight="1" x14ac:dyDescent="0.2">
      <c r="A354" s="204"/>
      <c r="B354" s="81"/>
      <c r="C354" s="205"/>
      <c r="D354" s="208"/>
      <c r="E354" s="208"/>
      <c r="F354" s="208"/>
      <c r="G354" s="209"/>
      <c r="H354"/>
      <c r="I354" s="82"/>
      <c r="J354"/>
      <c r="K354"/>
      <c r="L354"/>
      <c r="M354"/>
      <c r="N354"/>
      <c r="O354"/>
      <c r="P354"/>
      <c r="Q354"/>
      <c r="R354"/>
    </row>
    <row r="355" spans="1:18" ht="12.75" customHeight="1" x14ac:dyDescent="0.2">
      <c r="A355" s="204">
        <f>B355</f>
        <v>42906</v>
      </c>
      <c r="B355" s="80">
        <f>B353+1</f>
        <v>42906</v>
      </c>
      <c r="C355" s="205"/>
      <c r="D355" s="208"/>
      <c r="E355" s="208"/>
      <c r="F355" s="208"/>
      <c r="G355" s="209"/>
      <c r="H355"/>
      <c r="I355"/>
      <c r="J355"/>
      <c r="K355"/>
      <c r="L355"/>
      <c r="M355"/>
      <c r="N355"/>
      <c r="O355"/>
      <c r="P355"/>
      <c r="Q355"/>
      <c r="R355"/>
    </row>
    <row r="356" spans="1:18" ht="12.75" customHeight="1" x14ac:dyDescent="0.2">
      <c r="A356" s="204"/>
      <c r="B356" s="81"/>
      <c r="C356" s="205"/>
      <c r="D356" s="208"/>
      <c r="E356" s="208"/>
      <c r="F356" s="208"/>
      <c r="G356" s="209"/>
      <c r="H356"/>
      <c r="I356" s="82"/>
      <c r="J356"/>
      <c r="K356"/>
      <c r="L356"/>
      <c r="M356"/>
      <c r="N356"/>
      <c r="O356"/>
      <c r="P356"/>
      <c r="Q356"/>
      <c r="R356"/>
    </row>
    <row r="357" spans="1:18" ht="12.75" customHeight="1" x14ac:dyDescent="0.2">
      <c r="A357" s="204">
        <f>B357</f>
        <v>42907</v>
      </c>
      <c r="B357" s="80">
        <f>B355+1</f>
        <v>42907</v>
      </c>
      <c r="C357" s="205"/>
      <c r="D357" s="208"/>
      <c r="E357" s="208"/>
      <c r="F357" s="208"/>
      <c r="G357" s="209"/>
      <c r="H357"/>
      <c r="I357"/>
      <c r="J357"/>
      <c r="K357"/>
      <c r="L357"/>
      <c r="M357"/>
      <c r="N357"/>
      <c r="O357"/>
      <c r="P357"/>
      <c r="Q357"/>
      <c r="R357"/>
    </row>
    <row r="358" spans="1:18" ht="12.75" customHeight="1" x14ac:dyDescent="0.2">
      <c r="A358" s="204"/>
      <c r="B358" s="81"/>
      <c r="C358" s="205"/>
      <c r="D358" s="208"/>
      <c r="E358" s="208"/>
      <c r="F358" s="208"/>
      <c r="G358" s="209"/>
      <c r="H358"/>
      <c r="I358" s="82"/>
      <c r="J358"/>
      <c r="K358"/>
      <c r="L358"/>
      <c r="M358"/>
      <c r="N358"/>
      <c r="O358"/>
      <c r="P358"/>
      <c r="Q358"/>
      <c r="R358"/>
    </row>
    <row r="359" spans="1:18" ht="12.75" customHeight="1" x14ac:dyDescent="0.2">
      <c r="A359" s="204">
        <f>B359</f>
        <v>42908</v>
      </c>
      <c r="B359" s="80">
        <f>B357+1</f>
        <v>42908</v>
      </c>
      <c r="C359" s="205"/>
      <c r="D359" s="208"/>
      <c r="E359" s="208"/>
      <c r="F359" s="208"/>
      <c r="G359" s="209"/>
      <c r="H359"/>
      <c r="I359"/>
      <c r="J359"/>
      <c r="K359"/>
      <c r="L359"/>
      <c r="M359"/>
      <c r="N359"/>
      <c r="O359"/>
      <c r="P359"/>
      <c r="Q359"/>
      <c r="R359"/>
    </row>
    <row r="360" spans="1:18" ht="12.75" customHeight="1" x14ac:dyDescent="0.2">
      <c r="A360" s="204"/>
      <c r="B360" s="81"/>
      <c r="C360" s="205"/>
      <c r="D360" s="208"/>
      <c r="E360" s="208"/>
      <c r="F360" s="208"/>
      <c r="G360" s="209"/>
      <c r="H360"/>
      <c r="I360" s="82"/>
      <c r="J360"/>
      <c r="K360"/>
      <c r="L360"/>
      <c r="M360"/>
      <c r="N360"/>
      <c r="O360"/>
      <c r="P360"/>
      <c r="Q360"/>
      <c r="R360"/>
    </row>
    <row r="361" spans="1:18" ht="12.75" customHeight="1" x14ac:dyDescent="0.2">
      <c r="A361" s="204">
        <f>B361</f>
        <v>42909</v>
      </c>
      <c r="B361" s="80">
        <f>B359+1</f>
        <v>42909</v>
      </c>
      <c r="C361" s="205"/>
      <c r="D361" s="208"/>
      <c r="E361" s="208" t="s">
        <v>322</v>
      </c>
      <c r="F361" s="208"/>
      <c r="G361" s="209"/>
      <c r="H361"/>
      <c r="I361"/>
      <c r="J361"/>
      <c r="K361"/>
      <c r="L361"/>
      <c r="M361"/>
      <c r="N361"/>
      <c r="O361"/>
      <c r="P361"/>
      <c r="Q361"/>
      <c r="R361"/>
    </row>
    <row r="362" spans="1:18" ht="12.75" customHeight="1" x14ac:dyDescent="0.2">
      <c r="A362" s="204"/>
      <c r="B362" s="81"/>
      <c r="C362" s="205"/>
      <c r="D362" s="208"/>
      <c r="E362" s="208"/>
      <c r="F362" s="208"/>
      <c r="G362" s="209"/>
      <c r="H362"/>
      <c r="I362" s="82"/>
      <c r="J362"/>
      <c r="K362"/>
      <c r="L362"/>
      <c r="M362"/>
      <c r="N362"/>
      <c r="O362"/>
      <c r="P362"/>
      <c r="Q362"/>
      <c r="R362"/>
    </row>
    <row r="363" spans="1:18" ht="12.75" customHeight="1" x14ac:dyDescent="0.2">
      <c r="A363" s="204">
        <f>B363</f>
        <v>42910</v>
      </c>
      <c r="B363" s="80">
        <f>B361+1</f>
        <v>42910</v>
      </c>
      <c r="C363" s="205"/>
      <c r="D363" s="208"/>
      <c r="E363" s="208"/>
      <c r="F363" s="208"/>
      <c r="G363" s="209"/>
      <c r="H363"/>
      <c r="I363"/>
      <c r="J363"/>
      <c r="K363"/>
      <c r="L363"/>
      <c r="M363"/>
      <c r="N363"/>
      <c r="O363"/>
      <c r="P363"/>
      <c r="Q363"/>
      <c r="R363"/>
    </row>
    <row r="364" spans="1:18" ht="12.75" customHeight="1" x14ac:dyDescent="0.2">
      <c r="A364" s="204"/>
      <c r="B364" s="81"/>
      <c r="C364" s="205"/>
      <c r="D364" s="208"/>
      <c r="E364" s="208"/>
      <c r="F364" s="208"/>
      <c r="G364" s="209"/>
      <c r="H364"/>
      <c r="I364" s="82"/>
      <c r="J364"/>
      <c r="K364"/>
      <c r="L364"/>
      <c r="M364"/>
      <c r="N364"/>
      <c r="O364"/>
      <c r="P364"/>
      <c r="Q364"/>
      <c r="R364"/>
    </row>
    <row r="365" spans="1:18" ht="12.75" customHeight="1" x14ac:dyDescent="0.2">
      <c r="A365" s="204">
        <f>B365</f>
        <v>42911</v>
      </c>
      <c r="B365" s="80">
        <f>B363+1</f>
        <v>42911</v>
      </c>
      <c r="C365" s="205"/>
      <c r="D365" s="208"/>
      <c r="E365" s="208"/>
      <c r="F365" s="208" t="s">
        <v>280</v>
      </c>
      <c r="G365" s="209"/>
      <c r="H365"/>
      <c r="I365"/>
      <c r="J365"/>
      <c r="K365"/>
      <c r="L365"/>
      <c r="M365"/>
      <c r="N365"/>
      <c r="O365"/>
      <c r="P365"/>
      <c r="Q365"/>
      <c r="R365"/>
    </row>
    <row r="366" spans="1:18" ht="12.75" customHeight="1" x14ac:dyDescent="0.2">
      <c r="A366" s="204"/>
      <c r="B366" s="81"/>
      <c r="C366" s="205"/>
      <c r="D366" s="208"/>
      <c r="E366" s="208"/>
      <c r="F366" s="208"/>
      <c r="G366" s="209"/>
      <c r="H366"/>
      <c r="I366" s="82"/>
      <c r="J366"/>
      <c r="K366"/>
      <c r="L366"/>
      <c r="M366"/>
      <c r="N366"/>
      <c r="O366"/>
      <c r="P366"/>
      <c r="Q366"/>
      <c r="R366"/>
    </row>
    <row r="367" spans="1:18" ht="12.75" customHeight="1" x14ac:dyDescent="0.2">
      <c r="A367" s="204">
        <f>B367</f>
        <v>42912</v>
      </c>
      <c r="B367" s="80">
        <f>B365+1</f>
        <v>42912</v>
      </c>
      <c r="C367" s="205"/>
      <c r="D367" s="208"/>
      <c r="E367" s="208"/>
      <c r="F367" s="208"/>
      <c r="G367" s="209"/>
      <c r="H367"/>
      <c r="I367"/>
      <c r="J367"/>
      <c r="K367"/>
      <c r="L367"/>
      <c r="M367"/>
      <c r="N367"/>
      <c r="O367"/>
      <c r="P367"/>
      <c r="Q367"/>
      <c r="R367"/>
    </row>
    <row r="368" spans="1:18" ht="12.75" customHeight="1" x14ac:dyDescent="0.2">
      <c r="A368" s="204"/>
      <c r="B368" s="81"/>
      <c r="C368" s="205"/>
      <c r="D368" s="208"/>
      <c r="E368" s="208"/>
      <c r="F368" s="208"/>
      <c r="G368" s="209"/>
      <c r="H368"/>
      <c r="I368" s="82"/>
      <c r="J368"/>
      <c r="K368"/>
      <c r="L368"/>
      <c r="M368"/>
      <c r="N368"/>
      <c r="O368"/>
      <c r="P368"/>
      <c r="Q368"/>
      <c r="R368"/>
    </row>
    <row r="369" spans="1:18" ht="12.75" customHeight="1" x14ac:dyDescent="0.2">
      <c r="A369" s="204">
        <f>B369</f>
        <v>42913</v>
      </c>
      <c r="B369" s="80">
        <f>B367+1</f>
        <v>42913</v>
      </c>
      <c r="C369" s="205"/>
      <c r="D369" s="208"/>
      <c r="E369" s="208"/>
      <c r="F369" s="208"/>
      <c r="G369" s="209"/>
      <c r="H369"/>
      <c r="I369"/>
      <c r="J369"/>
      <c r="K369"/>
      <c r="L369"/>
      <c r="M369"/>
      <c r="N369"/>
      <c r="O369"/>
      <c r="P369"/>
      <c r="Q369"/>
      <c r="R369"/>
    </row>
    <row r="370" spans="1:18" ht="12.75" customHeight="1" x14ac:dyDescent="0.2">
      <c r="A370" s="204"/>
      <c r="B370" s="81"/>
      <c r="C370" s="205"/>
      <c r="D370" s="208"/>
      <c r="E370" s="208"/>
      <c r="F370" s="208"/>
      <c r="G370" s="209"/>
      <c r="H370"/>
      <c r="I370" s="82"/>
      <c r="J370"/>
      <c r="K370"/>
      <c r="L370"/>
      <c r="M370"/>
      <c r="N370"/>
      <c r="O370"/>
      <c r="P370"/>
      <c r="Q370"/>
      <c r="R370"/>
    </row>
    <row r="371" spans="1:18" ht="12.75" customHeight="1" x14ac:dyDescent="0.2">
      <c r="A371" s="204">
        <f>B371</f>
        <v>42914</v>
      </c>
      <c r="B371" s="80">
        <f>B369+1</f>
        <v>42914</v>
      </c>
      <c r="C371" s="205"/>
      <c r="D371" s="208"/>
      <c r="E371" s="208"/>
      <c r="F371" s="208"/>
      <c r="G371" s="209"/>
      <c r="H371"/>
      <c r="I371"/>
      <c r="J371"/>
      <c r="K371"/>
      <c r="L371"/>
      <c r="M371"/>
      <c r="N371"/>
      <c r="O371"/>
      <c r="P371"/>
      <c r="Q371"/>
      <c r="R371"/>
    </row>
    <row r="372" spans="1:18" ht="12.75" customHeight="1" x14ac:dyDescent="0.2">
      <c r="A372" s="204"/>
      <c r="B372" s="81"/>
      <c r="C372" s="205"/>
      <c r="D372" s="208"/>
      <c r="E372" s="208"/>
      <c r="F372" s="208"/>
      <c r="G372" s="209"/>
      <c r="H372"/>
      <c r="I372" s="82"/>
      <c r="J372"/>
      <c r="K372"/>
      <c r="L372"/>
      <c r="M372"/>
      <c r="N372"/>
      <c r="O372"/>
      <c r="P372"/>
      <c r="Q372"/>
      <c r="R372"/>
    </row>
    <row r="373" spans="1:18" ht="12.75" customHeight="1" x14ac:dyDescent="0.2">
      <c r="A373" s="204">
        <f>B373</f>
        <v>42915</v>
      </c>
      <c r="B373" s="80">
        <f>B371+1</f>
        <v>42915</v>
      </c>
      <c r="C373" s="205"/>
      <c r="D373" s="208"/>
      <c r="E373" s="208"/>
      <c r="F373" s="208"/>
      <c r="G373" s="209"/>
      <c r="H373"/>
      <c r="I373"/>
      <c r="J373"/>
      <c r="K373"/>
      <c r="L373"/>
      <c r="M373"/>
      <c r="N373"/>
      <c r="O373"/>
      <c r="P373"/>
      <c r="Q373"/>
      <c r="R373"/>
    </row>
    <row r="374" spans="1:18" ht="12.75" customHeight="1" x14ac:dyDescent="0.2">
      <c r="A374" s="204"/>
      <c r="B374" s="81"/>
      <c r="C374" s="205"/>
      <c r="D374" s="208"/>
      <c r="E374" s="208"/>
      <c r="F374" s="208"/>
      <c r="G374" s="209"/>
      <c r="H374"/>
      <c r="I374" s="82"/>
      <c r="J374"/>
      <c r="K374"/>
      <c r="L374"/>
      <c r="M374"/>
      <c r="N374"/>
      <c r="O374"/>
      <c r="P374"/>
      <c r="Q374"/>
      <c r="R374"/>
    </row>
    <row r="375" spans="1:18" ht="12.75" customHeight="1" x14ac:dyDescent="0.2">
      <c r="A375" s="204">
        <f>B375</f>
        <v>42916</v>
      </c>
      <c r="B375" s="80">
        <f>B373+1</f>
        <v>42916</v>
      </c>
      <c r="C375" s="205"/>
      <c r="D375" s="208"/>
      <c r="E375" s="208" t="s">
        <v>322</v>
      </c>
      <c r="F375" s="208"/>
      <c r="G375" s="209"/>
      <c r="H375"/>
      <c r="I375"/>
      <c r="J375"/>
      <c r="K375"/>
      <c r="L375"/>
      <c r="M375"/>
      <c r="N375"/>
      <c r="O375"/>
      <c r="P375"/>
      <c r="Q375"/>
      <c r="R375"/>
    </row>
    <row r="376" spans="1:18" ht="12.75" customHeight="1" x14ac:dyDescent="0.2">
      <c r="A376" s="204"/>
      <c r="B376" s="81"/>
      <c r="C376" s="205"/>
      <c r="D376" s="208"/>
      <c r="E376" s="208"/>
      <c r="F376" s="208"/>
      <c r="G376" s="209"/>
      <c r="H376"/>
      <c r="I376" s="82"/>
      <c r="J376"/>
      <c r="K376"/>
      <c r="L376"/>
      <c r="M376"/>
      <c r="N376"/>
      <c r="O376"/>
      <c r="P376"/>
      <c r="Q376"/>
      <c r="R376"/>
    </row>
    <row r="377" spans="1:18" ht="12.75" customHeight="1" x14ac:dyDescent="0.2">
      <c r="A377" s="204">
        <f>B377</f>
        <v>42917</v>
      </c>
      <c r="B377" s="80">
        <f>B375+1</f>
        <v>42917</v>
      </c>
      <c r="C377" s="205"/>
      <c r="D377" s="208"/>
      <c r="E377" s="208"/>
      <c r="F377" s="208"/>
      <c r="G377" s="209"/>
      <c r="H377"/>
      <c r="I377"/>
      <c r="J377"/>
      <c r="K377"/>
      <c r="L377"/>
      <c r="M377"/>
      <c r="N377"/>
      <c r="O377"/>
      <c r="P377"/>
      <c r="Q377"/>
      <c r="R377"/>
    </row>
    <row r="378" spans="1:18" ht="12.75" customHeight="1" x14ac:dyDescent="0.2">
      <c r="A378" s="204"/>
      <c r="B378" s="81"/>
      <c r="C378" s="205"/>
      <c r="D378" s="208"/>
      <c r="E378" s="208"/>
      <c r="F378" s="208"/>
      <c r="G378" s="209"/>
      <c r="H378"/>
      <c r="I378" s="82"/>
      <c r="J378"/>
      <c r="K378"/>
      <c r="L378"/>
      <c r="M378"/>
      <c r="N378"/>
      <c r="O378"/>
      <c r="P378"/>
      <c r="Q378"/>
      <c r="R378"/>
    </row>
    <row r="379" spans="1:18" ht="12.75" customHeight="1" x14ac:dyDescent="0.2">
      <c r="A379" s="204">
        <f>B379</f>
        <v>42918</v>
      </c>
      <c r="B379" s="80">
        <f>B377+1</f>
        <v>42918</v>
      </c>
      <c r="C379" s="205"/>
      <c r="D379" s="208"/>
      <c r="E379" s="208"/>
      <c r="F379" s="208" t="s">
        <v>377</v>
      </c>
      <c r="G379" s="209"/>
      <c r="H379"/>
      <c r="I379"/>
      <c r="J379"/>
      <c r="K379"/>
      <c r="L379"/>
      <c r="M379"/>
      <c r="N379"/>
      <c r="O379"/>
      <c r="P379"/>
      <c r="Q379"/>
      <c r="R379"/>
    </row>
    <row r="380" spans="1:18" ht="12.75" customHeight="1" x14ac:dyDescent="0.2">
      <c r="A380" s="204"/>
      <c r="B380" s="81"/>
      <c r="C380" s="205"/>
      <c r="D380" s="208"/>
      <c r="E380" s="208"/>
      <c r="F380" s="208"/>
      <c r="G380" s="209"/>
      <c r="H380"/>
      <c r="I380" s="82"/>
      <c r="J380"/>
      <c r="K380"/>
      <c r="L380"/>
      <c r="M380"/>
      <c r="N380"/>
      <c r="O380"/>
      <c r="P380"/>
      <c r="Q380"/>
      <c r="R380"/>
    </row>
    <row r="381" spans="1:18" ht="12.75" customHeight="1" x14ac:dyDescent="0.2">
      <c r="A381" s="204">
        <f>B381</f>
        <v>42919</v>
      </c>
      <c r="B381" s="80">
        <f>B379+1</f>
        <v>42919</v>
      </c>
      <c r="C381" s="205"/>
      <c r="D381" s="208"/>
      <c r="E381" s="208"/>
      <c r="F381" s="208"/>
      <c r="G381" s="209"/>
      <c r="H381"/>
      <c r="I381"/>
      <c r="J381"/>
      <c r="K381"/>
      <c r="L381"/>
      <c r="M381"/>
      <c r="N381"/>
      <c r="O381"/>
      <c r="P381"/>
      <c r="Q381"/>
      <c r="R381"/>
    </row>
    <row r="382" spans="1:18" ht="12.75" customHeight="1" x14ac:dyDescent="0.2">
      <c r="A382" s="204"/>
      <c r="B382" s="81"/>
      <c r="C382" s="205"/>
      <c r="D382" s="208"/>
      <c r="E382" s="208"/>
      <c r="F382" s="208"/>
      <c r="G382" s="209"/>
      <c r="H382"/>
      <c r="I382" s="82"/>
      <c r="J382"/>
      <c r="K382"/>
      <c r="L382"/>
      <c r="M382"/>
      <c r="N382"/>
      <c r="O382"/>
      <c r="P382"/>
      <c r="Q382"/>
      <c r="R382"/>
    </row>
    <row r="383" spans="1:18" ht="12.75" customHeight="1" x14ac:dyDescent="0.2">
      <c r="A383" s="204">
        <f>B383</f>
        <v>42920</v>
      </c>
      <c r="B383" s="80">
        <f>B381+1</f>
        <v>42920</v>
      </c>
      <c r="C383" s="205"/>
      <c r="D383" s="208"/>
      <c r="E383" s="208"/>
      <c r="F383" s="208"/>
      <c r="G383" s="209"/>
      <c r="H383"/>
      <c r="I383"/>
      <c r="J383"/>
      <c r="K383"/>
      <c r="L383"/>
      <c r="M383"/>
      <c r="N383"/>
      <c r="O383"/>
      <c r="P383"/>
      <c r="Q383"/>
      <c r="R383"/>
    </row>
    <row r="384" spans="1:18" ht="12.75" customHeight="1" x14ac:dyDescent="0.2">
      <c r="A384" s="204"/>
      <c r="B384" s="81"/>
      <c r="C384" s="205"/>
      <c r="D384" s="208"/>
      <c r="E384" s="208"/>
      <c r="F384" s="208"/>
      <c r="G384" s="209"/>
      <c r="H384"/>
      <c r="I384" s="82"/>
      <c r="J384"/>
      <c r="K384"/>
      <c r="L384"/>
      <c r="M384"/>
      <c r="N384"/>
      <c r="O384"/>
      <c r="P384"/>
      <c r="Q384"/>
      <c r="R384"/>
    </row>
    <row r="385" spans="1:18" ht="12.75" customHeight="1" x14ac:dyDescent="0.2">
      <c r="A385" s="204">
        <f>B385</f>
        <v>42921</v>
      </c>
      <c r="B385" s="80">
        <f>B383+1</f>
        <v>42921</v>
      </c>
      <c r="C385" s="205"/>
      <c r="D385" s="208"/>
      <c r="E385" s="208"/>
      <c r="F385" s="208" t="s">
        <v>277</v>
      </c>
      <c r="G385" s="209"/>
      <c r="H385"/>
      <c r="I385"/>
      <c r="J385"/>
      <c r="K385"/>
      <c r="L385"/>
      <c r="M385"/>
      <c r="N385"/>
      <c r="O385"/>
      <c r="P385"/>
      <c r="Q385"/>
      <c r="R385"/>
    </row>
    <row r="386" spans="1:18" ht="12.75" customHeight="1" x14ac:dyDescent="0.2">
      <c r="A386" s="204"/>
      <c r="B386" s="81"/>
      <c r="C386" s="205"/>
      <c r="D386" s="208"/>
      <c r="E386" s="208"/>
      <c r="F386" s="208"/>
      <c r="G386" s="209"/>
      <c r="H386"/>
      <c r="I386" s="82"/>
      <c r="J386"/>
      <c r="K386"/>
      <c r="L386"/>
      <c r="M386"/>
      <c r="N386"/>
      <c r="O386"/>
      <c r="P386"/>
      <c r="Q386"/>
      <c r="R386"/>
    </row>
    <row r="387" spans="1:18" ht="12.75" customHeight="1" x14ac:dyDescent="0.2">
      <c r="A387" s="204">
        <f>B387</f>
        <v>42922</v>
      </c>
      <c r="B387" s="80">
        <f>B385+1</f>
        <v>42922</v>
      </c>
      <c r="C387" s="205"/>
      <c r="D387" s="208"/>
      <c r="E387" s="208"/>
      <c r="F387" s="208"/>
      <c r="G387" s="209"/>
      <c r="H387"/>
      <c r="I387"/>
      <c r="J387"/>
      <c r="K387"/>
      <c r="L387"/>
      <c r="M387"/>
      <c r="N387"/>
      <c r="O387"/>
      <c r="P387"/>
      <c r="Q387"/>
      <c r="R387"/>
    </row>
    <row r="388" spans="1:18" ht="12.75" customHeight="1" x14ac:dyDescent="0.2">
      <c r="A388" s="204"/>
      <c r="B388" s="81"/>
      <c r="C388" s="205"/>
      <c r="D388" s="208"/>
      <c r="E388" s="208"/>
      <c r="F388" s="208"/>
      <c r="G388" s="209"/>
      <c r="H388"/>
      <c r="I388" s="82"/>
      <c r="J388"/>
      <c r="K388"/>
      <c r="L388"/>
      <c r="M388"/>
      <c r="N388"/>
      <c r="O388"/>
      <c r="P388"/>
      <c r="Q388"/>
      <c r="R388"/>
    </row>
    <row r="389" spans="1:18" ht="12.75" customHeight="1" x14ac:dyDescent="0.2">
      <c r="A389" s="204">
        <f>B389</f>
        <v>42923</v>
      </c>
      <c r="B389" s="80">
        <f>B387+1</f>
        <v>42923</v>
      </c>
      <c r="C389" s="205"/>
      <c r="D389" s="208" t="s">
        <v>139</v>
      </c>
      <c r="E389" s="208" t="s">
        <v>322</v>
      </c>
      <c r="F389" s="208"/>
      <c r="G389" s="209"/>
      <c r="H389"/>
      <c r="I389"/>
      <c r="J389"/>
      <c r="K389"/>
      <c r="L389"/>
      <c r="M389"/>
      <c r="N389"/>
      <c r="O389"/>
      <c r="P389"/>
      <c r="Q389"/>
      <c r="R389"/>
    </row>
    <row r="390" spans="1:18" ht="12.75" customHeight="1" x14ac:dyDescent="0.2">
      <c r="A390" s="204"/>
      <c r="B390" s="81"/>
      <c r="C390" s="205"/>
      <c r="D390" s="208"/>
      <c r="E390" s="208"/>
      <c r="F390" s="208"/>
      <c r="G390" s="209"/>
      <c r="H390"/>
      <c r="I390" s="82"/>
      <c r="J390"/>
      <c r="K390"/>
      <c r="L390"/>
      <c r="M390"/>
      <c r="N390"/>
      <c r="O390"/>
      <c r="P390"/>
      <c r="Q390"/>
      <c r="R390"/>
    </row>
    <row r="391" spans="1:18" ht="12.75" customHeight="1" x14ac:dyDescent="0.2">
      <c r="A391" s="204">
        <f>B391</f>
        <v>42924</v>
      </c>
      <c r="B391" s="80">
        <f>B389+1</f>
        <v>42924</v>
      </c>
      <c r="C391" s="205"/>
      <c r="D391" s="208" t="s">
        <v>139</v>
      </c>
      <c r="E391" s="208"/>
      <c r="F391" s="208" t="s">
        <v>378</v>
      </c>
      <c r="G391" s="209" t="s">
        <v>379</v>
      </c>
      <c r="H391"/>
      <c r="I391"/>
      <c r="J391"/>
      <c r="K391"/>
      <c r="L391"/>
      <c r="M391"/>
      <c r="N391"/>
      <c r="O391"/>
      <c r="P391"/>
      <c r="Q391"/>
      <c r="R391"/>
    </row>
    <row r="392" spans="1:18" ht="12.75" customHeight="1" x14ac:dyDescent="0.2">
      <c r="A392" s="204"/>
      <c r="B392" s="81"/>
      <c r="C392" s="205"/>
      <c r="D392" s="208"/>
      <c r="E392" s="208"/>
      <c r="F392" s="208"/>
      <c r="G392" s="209"/>
      <c r="H392"/>
      <c r="I392" s="82"/>
      <c r="J392"/>
      <c r="K392"/>
      <c r="L392"/>
      <c r="M392"/>
      <c r="N392"/>
      <c r="O392"/>
      <c r="P392"/>
      <c r="Q392"/>
      <c r="R392"/>
    </row>
    <row r="393" spans="1:18" ht="12.75" customHeight="1" x14ac:dyDescent="0.2">
      <c r="A393" s="204">
        <f>B393</f>
        <v>42925</v>
      </c>
      <c r="B393" s="80">
        <f>B391+1</f>
        <v>42925</v>
      </c>
      <c r="C393" s="205"/>
      <c r="D393" s="208" t="s">
        <v>380</v>
      </c>
      <c r="E393" s="208"/>
      <c r="F393" s="208"/>
      <c r="G393" s="209"/>
      <c r="H393"/>
      <c r="I393"/>
      <c r="J393"/>
      <c r="K393"/>
      <c r="L393"/>
      <c r="M393"/>
      <c r="N393"/>
      <c r="O393"/>
      <c r="P393"/>
      <c r="Q393"/>
      <c r="R393"/>
    </row>
    <row r="394" spans="1:18" ht="12.75" customHeight="1" x14ac:dyDescent="0.2">
      <c r="A394" s="204"/>
      <c r="B394" s="81"/>
      <c r="C394" s="205"/>
      <c r="D394" s="208"/>
      <c r="E394" s="208"/>
      <c r="F394" s="208"/>
      <c r="G394" s="209"/>
      <c r="H394"/>
      <c r="I394" s="82"/>
      <c r="J394"/>
      <c r="K394"/>
      <c r="L394"/>
      <c r="M394"/>
      <c r="N394"/>
      <c r="O394"/>
      <c r="P394"/>
      <c r="Q394"/>
      <c r="R394"/>
    </row>
    <row r="395" spans="1:18" ht="12.75" customHeight="1" x14ac:dyDescent="0.2">
      <c r="A395" s="204">
        <f>B395</f>
        <v>42926</v>
      </c>
      <c r="B395" s="80">
        <f>B393+1</f>
        <v>42926</v>
      </c>
      <c r="C395" s="205"/>
      <c r="D395" s="208" t="s">
        <v>139</v>
      </c>
      <c r="E395" s="208"/>
      <c r="F395" s="208"/>
      <c r="G395" s="209"/>
      <c r="H395"/>
      <c r="I395"/>
      <c r="J395"/>
      <c r="K395"/>
      <c r="L395"/>
      <c r="M395"/>
      <c r="N395"/>
      <c r="O395"/>
      <c r="P395"/>
      <c r="Q395"/>
      <c r="R395"/>
    </row>
    <row r="396" spans="1:18" ht="12.75" customHeight="1" x14ac:dyDescent="0.2">
      <c r="A396" s="204"/>
      <c r="B396" s="81"/>
      <c r="C396" s="205"/>
      <c r="D396" s="208"/>
      <c r="E396" s="208"/>
      <c r="F396" s="208"/>
      <c r="G396" s="209"/>
      <c r="H396"/>
      <c r="I396" s="82"/>
      <c r="J396"/>
      <c r="K396"/>
      <c r="L396"/>
      <c r="M396"/>
      <c r="N396"/>
      <c r="O396"/>
      <c r="P396"/>
      <c r="Q396"/>
      <c r="R396"/>
    </row>
    <row r="397" spans="1:18" ht="12.75" customHeight="1" x14ac:dyDescent="0.2">
      <c r="A397" s="204">
        <f>B397</f>
        <v>42927</v>
      </c>
      <c r="B397" s="80">
        <f>B395+1</f>
        <v>42927</v>
      </c>
      <c r="C397" s="205"/>
      <c r="D397" s="208"/>
      <c r="E397" s="208"/>
      <c r="F397" s="208"/>
      <c r="G397" s="209"/>
      <c r="H397"/>
      <c r="I397"/>
      <c r="J397"/>
      <c r="K397"/>
      <c r="L397"/>
      <c r="M397"/>
      <c r="N397"/>
      <c r="O397"/>
      <c r="P397"/>
      <c r="Q397"/>
      <c r="R397"/>
    </row>
    <row r="398" spans="1:18" ht="12.75" customHeight="1" x14ac:dyDescent="0.2">
      <c r="A398" s="204"/>
      <c r="B398" s="81"/>
      <c r="C398" s="205"/>
      <c r="D398" s="208"/>
      <c r="E398" s="208"/>
      <c r="F398" s="208"/>
      <c r="G398" s="209"/>
      <c r="H398"/>
      <c r="I398" s="82"/>
      <c r="J398"/>
      <c r="K398"/>
      <c r="L398"/>
      <c r="M398"/>
      <c r="N398"/>
      <c r="O398"/>
      <c r="P398"/>
      <c r="Q398"/>
      <c r="R398"/>
    </row>
    <row r="399" spans="1:18" ht="12.75" customHeight="1" x14ac:dyDescent="0.2">
      <c r="A399" s="204">
        <f>B399</f>
        <v>42928</v>
      </c>
      <c r="B399" s="80">
        <f>B397+1</f>
        <v>42928</v>
      </c>
      <c r="C399" s="205"/>
      <c r="D399" s="208"/>
      <c r="E399" s="208"/>
      <c r="F399" s="208"/>
      <c r="G399" s="209"/>
      <c r="H399"/>
      <c r="I399"/>
      <c r="J399"/>
      <c r="K399"/>
      <c r="L399"/>
      <c r="M399"/>
      <c r="N399"/>
      <c r="O399"/>
      <c r="P399"/>
      <c r="Q399"/>
      <c r="R399"/>
    </row>
    <row r="400" spans="1:18" ht="12.75" customHeight="1" x14ac:dyDescent="0.2">
      <c r="A400" s="204"/>
      <c r="B400" s="81"/>
      <c r="C400" s="205"/>
      <c r="D400" s="208"/>
      <c r="E400" s="208"/>
      <c r="F400" s="208"/>
      <c r="G400" s="209"/>
      <c r="H400"/>
      <c r="I400" s="82"/>
      <c r="J400"/>
      <c r="K400"/>
      <c r="L400"/>
      <c r="M400"/>
      <c r="N400"/>
      <c r="O400"/>
      <c r="P400"/>
      <c r="Q400"/>
      <c r="R400"/>
    </row>
    <row r="401" spans="1:18" ht="12.75" customHeight="1" x14ac:dyDescent="0.2">
      <c r="A401" s="204">
        <f>B401</f>
        <v>42929</v>
      </c>
      <c r="B401" s="80">
        <f>B399+1</f>
        <v>42929</v>
      </c>
      <c r="C401" s="205"/>
      <c r="D401" s="208"/>
      <c r="E401" s="208"/>
      <c r="F401" s="208"/>
      <c r="G401" s="209"/>
      <c r="H401"/>
      <c r="I401"/>
      <c r="J401"/>
      <c r="K401"/>
      <c r="L401"/>
      <c r="M401"/>
      <c r="N401"/>
      <c r="O401"/>
      <c r="P401"/>
      <c r="Q401"/>
      <c r="R401"/>
    </row>
    <row r="402" spans="1:18" ht="12.75" customHeight="1" x14ac:dyDescent="0.2">
      <c r="A402" s="204"/>
      <c r="B402" s="81"/>
      <c r="C402" s="205"/>
      <c r="D402" s="208"/>
      <c r="E402" s="208"/>
      <c r="F402" s="208"/>
      <c r="G402" s="209"/>
      <c r="H402"/>
      <c r="I402" s="82"/>
      <c r="J402"/>
      <c r="K402"/>
      <c r="L402"/>
      <c r="M402"/>
      <c r="N402"/>
      <c r="O402"/>
      <c r="P402"/>
      <c r="Q402"/>
      <c r="R402"/>
    </row>
    <row r="403" spans="1:18" ht="12.75" customHeight="1" x14ac:dyDescent="0.2">
      <c r="A403" s="204">
        <f>B403</f>
        <v>42930</v>
      </c>
      <c r="B403" s="80">
        <f>B401+1</f>
        <v>42930</v>
      </c>
      <c r="C403" s="205"/>
      <c r="D403" s="208"/>
      <c r="E403" s="208" t="s">
        <v>322</v>
      </c>
      <c r="F403" s="208" t="s">
        <v>286</v>
      </c>
      <c r="G403" s="209"/>
      <c r="H403"/>
      <c r="I403"/>
      <c r="J403"/>
      <c r="K403"/>
      <c r="L403"/>
      <c r="M403"/>
      <c r="N403"/>
      <c r="O403"/>
      <c r="P403"/>
      <c r="Q403"/>
      <c r="R403"/>
    </row>
    <row r="404" spans="1:18" ht="12.75" customHeight="1" x14ac:dyDescent="0.2">
      <c r="A404" s="204"/>
      <c r="B404" s="81"/>
      <c r="C404" s="205"/>
      <c r="D404" s="208"/>
      <c r="E404" s="208"/>
      <c r="F404" s="208"/>
      <c r="G404" s="209"/>
      <c r="H404"/>
      <c r="I404" s="82"/>
      <c r="J404"/>
      <c r="K404"/>
      <c r="L404"/>
      <c r="M404"/>
      <c r="N404"/>
      <c r="O404"/>
      <c r="P404"/>
      <c r="Q404"/>
      <c r="R404"/>
    </row>
    <row r="405" spans="1:18" ht="12.75" customHeight="1" x14ac:dyDescent="0.2">
      <c r="A405" s="204">
        <f>B405</f>
        <v>42931</v>
      </c>
      <c r="B405" s="80">
        <f>B403+1</f>
        <v>42931</v>
      </c>
      <c r="C405" s="205"/>
      <c r="D405" s="208"/>
      <c r="E405" s="208"/>
      <c r="F405" s="208"/>
      <c r="G405" s="209"/>
      <c r="H405"/>
      <c r="I405"/>
      <c r="J405"/>
      <c r="K405"/>
      <c r="L405"/>
      <c r="M405"/>
      <c r="N405"/>
      <c r="O405"/>
      <c r="P405"/>
      <c r="Q405"/>
      <c r="R405"/>
    </row>
    <row r="406" spans="1:18" ht="12.75" customHeight="1" x14ac:dyDescent="0.2">
      <c r="A406" s="204"/>
      <c r="B406" s="81"/>
      <c r="C406" s="205"/>
      <c r="D406" s="208"/>
      <c r="E406" s="208"/>
      <c r="F406" s="208"/>
      <c r="G406" s="209"/>
      <c r="H406"/>
      <c r="I406" s="82"/>
      <c r="J406"/>
      <c r="K406"/>
      <c r="L406"/>
      <c r="M406"/>
      <c r="N406"/>
      <c r="O406"/>
      <c r="P406"/>
      <c r="Q406"/>
      <c r="R406"/>
    </row>
    <row r="407" spans="1:18" ht="12.75" customHeight="1" x14ac:dyDescent="0.2">
      <c r="A407" s="204">
        <f>B407</f>
        <v>42932</v>
      </c>
      <c r="B407" s="80">
        <f>B405+1</f>
        <v>42932</v>
      </c>
      <c r="C407" s="205" t="s">
        <v>39</v>
      </c>
      <c r="D407" s="208"/>
      <c r="E407" s="208"/>
      <c r="F407" s="208" t="s">
        <v>279</v>
      </c>
      <c r="G407" s="209"/>
      <c r="H407"/>
      <c r="I407"/>
      <c r="J407"/>
      <c r="K407"/>
      <c r="L407"/>
      <c r="M407"/>
      <c r="N407"/>
      <c r="O407"/>
      <c r="P407"/>
      <c r="Q407"/>
      <c r="R407"/>
    </row>
    <row r="408" spans="1:18" ht="12.75" customHeight="1" x14ac:dyDescent="0.2">
      <c r="A408" s="204"/>
      <c r="B408" s="81"/>
      <c r="C408" s="205"/>
      <c r="D408" s="208"/>
      <c r="E408" s="208"/>
      <c r="F408" s="208"/>
      <c r="G408" s="209"/>
      <c r="H408"/>
      <c r="I408" s="82"/>
      <c r="J408"/>
      <c r="K408"/>
      <c r="L408"/>
      <c r="M408"/>
      <c r="N408"/>
      <c r="O408"/>
      <c r="P408"/>
      <c r="Q408"/>
      <c r="R408"/>
    </row>
    <row r="409" spans="1:18" ht="12.75" customHeight="1" x14ac:dyDescent="0.2">
      <c r="A409" s="204">
        <f>B409</f>
        <v>42933</v>
      </c>
      <c r="B409" s="80">
        <f>B407+1</f>
        <v>42933</v>
      </c>
      <c r="C409" s="205" t="s">
        <v>39</v>
      </c>
      <c r="D409" s="208"/>
      <c r="E409" s="208"/>
      <c r="F409" s="208"/>
      <c r="G409" s="209"/>
      <c r="H409"/>
      <c r="I409"/>
      <c r="J409"/>
      <c r="K409"/>
      <c r="L409"/>
      <c r="M409"/>
      <c r="N409"/>
      <c r="O409"/>
      <c r="P409"/>
      <c r="Q409"/>
      <c r="R409"/>
    </row>
    <row r="410" spans="1:18" ht="12.75" customHeight="1" x14ac:dyDescent="0.2">
      <c r="A410" s="204"/>
      <c r="B410" s="81"/>
      <c r="C410" s="205"/>
      <c r="D410" s="208"/>
      <c r="E410" s="208"/>
      <c r="F410" s="208"/>
      <c r="G410" s="209"/>
      <c r="H410"/>
      <c r="I410" s="82"/>
      <c r="J410"/>
      <c r="K410"/>
      <c r="L410"/>
      <c r="M410"/>
      <c r="N410"/>
      <c r="O410"/>
      <c r="P410"/>
      <c r="Q410"/>
      <c r="R410"/>
    </row>
    <row r="411" spans="1:18" ht="12.75" customHeight="1" x14ac:dyDescent="0.2">
      <c r="A411" s="204">
        <f>B411</f>
        <v>42934</v>
      </c>
      <c r="B411" s="80">
        <f>B409+1</f>
        <v>42934</v>
      </c>
      <c r="C411" s="205" t="s">
        <v>39</v>
      </c>
      <c r="D411" s="208"/>
      <c r="E411" s="208"/>
      <c r="F411" s="208"/>
      <c r="G411" s="209"/>
      <c r="H411"/>
      <c r="I411"/>
      <c r="J411"/>
      <c r="K411"/>
      <c r="L411"/>
      <c r="M411"/>
      <c r="N411"/>
      <c r="O411"/>
      <c r="P411"/>
      <c r="Q411"/>
      <c r="R411"/>
    </row>
    <row r="412" spans="1:18" ht="12.75" customHeight="1" x14ac:dyDescent="0.2">
      <c r="A412" s="204"/>
      <c r="B412" s="81"/>
      <c r="C412" s="205"/>
      <c r="D412" s="208"/>
      <c r="E412" s="208"/>
      <c r="F412" s="208"/>
      <c r="G412" s="209"/>
      <c r="H412"/>
      <c r="I412" s="82"/>
      <c r="J412"/>
      <c r="K412"/>
      <c r="L412"/>
      <c r="M412"/>
      <c r="N412"/>
      <c r="O412"/>
      <c r="P412"/>
      <c r="Q412"/>
      <c r="R412"/>
    </row>
    <row r="413" spans="1:18" ht="12.75" customHeight="1" x14ac:dyDescent="0.2">
      <c r="A413" s="204">
        <f>B413</f>
        <v>42935</v>
      </c>
      <c r="B413" s="80">
        <f>B411+1</f>
        <v>42935</v>
      </c>
      <c r="C413" s="205" t="s">
        <v>39</v>
      </c>
      <c r="D413" s="208"/>
      <c r="E413" s="208"/>
      <c r="F413" s="208"/>
      <c r="G413" s="209"/>
      <c r="H413"/>
      <c r="I413"/>
      <c r="J413"/>
      <c r="K413"/>
      <c r="L413"/>
      <c r="M413"/>
      <c r="N413"/>
      <c r="O413"/>
      <c r="P413"/>
      <c r="Q413"/>
      <c r="R413"/>
    </row>
    <row r="414" spans="1:18" ht="12.75" customHeight="1" x14ac:dyDescent="0.2">
      <c r="A414" s="204"/>
      <c r="B414" s="81"/>
      <c r="C414" s="205"/>
      <c r="D414" s="208"/>
      <c r="E414" s="208"/>
      <c r="F414" s="208"/>
      <c r="G414" s="209"/>
      <c r="H414"/>
      <c r="I414" s="82"/>
      <c r="J414"/>
      <c r="K414"/>
      <c r="L414"/>
      <c r="M414"/>
      <c r="N414"/>
      <c r="O414"/>
      <c r="P414"/>
      <c r="Q414"/>
      <c r="R414"/>
    </row>
    <row r="415" spans="1:18" ht="12.75" customHeight="1" x14ac:dyDescent="0.2">
      <c r="A415" s="204">
        <f>B415</f>
        <v>42936</v>
      </c>
      <c r="B415" s="80">
        <f>B413+1</f>
        <v>42936</v>
      </c>
      <c r="C415" s="205" t="s">
        <v>39</v>
      </c>
      <c r="D415" s="208"/>
      <c r="E415" s="208"/>
      <c r="F415" s="208"/>
      <c r="G415" s="209"/>
      <c r="H415"/>
      <c r="I415"/>
      <c r="J415"/>
      <c r="K415"/>
      <c r="L415"/>
      <c r="M415"/>
      <c r="N415"/>
      <c r="O415"/>
      <c r="P415"/>
      <c r="Q415"/>
      <c r="R415"/>
    </row>
    <row r="416" spans="1:18" ht="12.75" customHeight="1" x14ac:dyDescent="0.2">
      <c r="A416" s="204"/>
      <c r="B416" s="81"/>
      <c r="C416" s="205"/>
      <c r="D416" s="208"/>
      <c r="E416" s="208"/>
      <c r="F416" s="208"/>
      <c r="G416" s="209"/>
      <c r="H416"/>
      <c r="I416" s="82"/>
      <c r="J416"/>
      <c r="K416"/>
      <c r="L416"/>
      <c r="M416"/>
      <c r="N416"/>
      <c r="O416"/>
      <c r="P416"/>
      <c r="Q416"/>
      <c r="R416"/>
    </row>
    <row r="417" spans="1:18" ht="12.75" customHeight="1" x14ac:dyDescent="0.2">
      <c r="A417" s="204">
        <f>B417</f>
        <v>42937</v>
      </c>
      <c r="B417" s="80">
        <f>B415+1</f>
        <v>42937</v>
      </c>
      <c r="C417" s="205" t="s">
        <v>39</v>
      </c>
      <c r="D417" s="208"/>
      <c r="E417" s="208"/>
      <c r="F417" s="208" t="s">
        <v>325</v>
      </c>
      <c r="G417" s="209"/>
      <c r="H417"/>
      <c r="I417"/>
      <c r="J417"/>
      <c r="K417"/>
      <c r="L417"/>
      <c r="M417"/>
      <c r="N417"/>
      <c r="O417"/>
      <c r="P417"/>
      <c r="Q417"/>
      <c r="R417"/>
    </row>
    <row r="418" spans="1:18" ht="12.75" customHeight="1" x14ac:dyDescent="0.2">
      <c r="A418" s="204"/>
      <c r="B418" s="81"/>
      <c r="C418" s="205"/>
      <c r="D418" s="208"/>
      <c r="E418" s="208"/>
      <c r="F418" s="208"/>
      <c r="G418" s="209"/>
      <c r="H418"/>
      <c r="I418" s="82"/>
      <c r="J418"/>
      <c r="K418"/>
      <c r="L418"/>
      <c r="M418"/>
      <c r="N418"/>
      <c r="O418"/>
      <c r="P418"/>
      <c r="Q418"/>
      <c r="R418"/>
    </row>
    <row r="419" spans="1:18" ht="12.75" customHeight="1" x14ac:dyDescent="0.2">
      <c r="A419" s="204">
        <f>B419</f>
        <v>42938</v>
      </c>
      <c r="B419" s="80">
        <f>B417+1</f>
        <v>42938</v>
      </c>
      <c r="C419" s="205" t="s">
        <v>39</v>
      </c>
      <c r="D419" s="208"/>
      <c r="E419" s="208"/>
      <c r="F419" s="208"/>
      <c r="G419" s="209"/>
      <c r="H419"/>
      <c r="I419"/>
      <c r="J419"/>
      <c r="K419"/>
      <c r="L419"/>
      <c r="M419"/>
      <c r="N419"/>
      <c r="O419"/>
      <c r="P419"/>
      <c r="Q419"/>
      <c r="R419"/>
    </row>
    <row r="420" spans="1:18" ht="12.75" customHeight="1" x14ac:dyDescent="0.2">
      <c r="A420" s="204"/>
      <c r="B420" s="81"/>
      <c r="C420" s="205"/>
      <c r="D420" s="208"/>
      <c r="E420" s="208"/>
      <c r="F420" s="208"/>
      <c r="G420" s="209"/>
      <c r="H420"/>
      <c r="I420" s="82"/>
      <c r="J420"/>
      <c r="K420"/>
      <c r="L420"/>
      <c r="M420"/>
      <c r="N420"/>
      <c r="O420"/>
      <c r="P420"/>
      <c r="Q420"/>
      <c r="R420"/>
    </row>
    <row r="421" spans="1:18" ht="12.75" customHeight="1" x14ac:dyDescent="0.2">
      <c r="A421" s="204">
        <f>B421</f>
        <v>42939</v>
      </c>
      <c r="B421" s="80">
        <f>B419+1</f>
        <v>42939</v>
      </c>
      <c r="C421" s="205" t="s">
        <v>39</v>
      </c>
      <c r="D421" s="208"/>
      <c r="E421" s="208"/>
      <c r="F421" s="208" t="s">
        <v>280</v>
      </c>
      <c r="G421" s="209"/>
      <c r="H421"/>
      <c r="I421"/>
      <c r="J421"/>
      <c r="K421"/>
      <c r="L421"/>
      <c r="M421"/>
      <c r="N421"/>
      <c r="O421"/>
      <c r="P421"/>
      <c r="Q421"/>
      <c r="R421"/>
    </row>
    <row r="422" spans="1:18" ht="12.75" customHeight="1" x14ac:dyDescent="0.2">
      <c r="A422" s="204"/>
      <c r="B422" s="81"/>
      <c r="C422" s="205"/>
      <c r="D422" s="208"/>
      <c r="E422" s="208"/>
      <c r="F422" s="208"/>
      <c r="G422" s="209"/>
      <c r="H422"/>
      <c r="I422" s="82"/>
      <c r="J422"/>
      <c r="K422"/>
      <c r="L422"/>
      <c r="M422"/>
      <c r="N422"/>
      <c r="O422"/>
      <c r="P422"/>
      <c r="Q422"/>
      <c r="R422"/>
    </row>
    <row r="423" spans="1:18" ht="12.75" customHeight="1" x14ac:dyDescent="0.2">
      <c r="A423" s="204">
        <f>B423</f>
        <v>42940</v>
      </c>
      <c r="B423" s="80">
        <f>B421+1</f>
        <v>42940</v>
      </c>
      <c r="C423" s="205" t="s">
        <v>39</v>
      </c>
      <c r="D423" s="208"/>
      <c r="E423" s="208"/>
      <c r="F423" s="208"/>
      <c r="G423" s="209"/>
      <c r="H423"/>
      <c r="I423"/>
      <c r="J423"/>
      <c r="K423"/>
      <c r="L423"/>
      <c r="M423"/>
      <c r="N423"/>
      <c r="O423"/>
      <c r="P423"/>
      <c r="Q423"/>
      <c r="R423"/>
    </row>
    <row r="424" spans="1:18" ht="12.75" customHeight="1" x14ac:dyDescent="0.2">
      <c r="A424" s="204"/>
      <c r="B424" s="81"/>
      <c r="C424" s="205"/>
      <c r="D424" s="208"/>
      <c r="E424" s="208"/>
      <c r="F424" s="208"/>
      <c r="G424" s="209"/>
      <c r="H424"/>
      <c r="I424" s="82"/>
      <c r="J424"/>
      <c r="K424"/>
      <c r="L424"/>
      <c r="M424"/>
      <c r="N424"/>
      <c r="O424"/>
      <c r="P424"/>
      <c r="Q424"/>
      <c r="R424"/>
    </row>
    <row r="425" spans="1:18" ht="12.75" customHeight="1" x14ac:dyDescent="0.2">
      <c r="A425" s="204">
        <f>B425</f>
        <v>42941</v>
      </c>
      <c r="B425" s="80">
        <f>B423+1</f>
        <v>42941</v>
      </c>
      <c r="C425" s="205" t="s">
        <v>39</v>
      </c>
      <c r="D425" s="208"/>
      <c r="E425" s="208"/>
      <c r="F425" s="208"/>
      <c r="G425" s="209"/>
      <c r="H425"/>
      <c r="I425"/>
      <c r="J425"/>
      <c r="K425"/>
      <c r="L425"/>
      <c r="M425"/>
      <c r="N425"/>
      <c r="O425"/>
      <c r="P425"/>
      <c r="Q425"/>
      <c r="R425"/>
    </row>
    <row r="426" spans="1:18" ht="12.75" customHeight="1" x14ac:dyDescent="0.2">
      <c r="A426" s="204"/>
      <c r="B426" s="81"/>
      <c r="C426" s="205"/>
      <c r="D426" s="208"/>
      <c r="E426" s="208"/>
      <c r="F426" s="208"/>
      <c r="G426" s="209"/>
      <c r="H426"/>
      <c r="I426" s="82"/>
      <c r="J426"/>
      <c r="K426"/>
      <c r="L426"/>
      <c r="M426"/>
      <c r="N426"/>
      <c r="O426"/>
      <c r="P426"/>
      <c r="Q426"/>
      <c r="R426"/>
    </row>
    <row r="427" spans="1:18" ht="12.75" customHeight="1" x14ac:dyDescent="0.2">
      <c r="A427" s="204">
        <f>B427</f>
        <v>42942</v>
      </c>
      <c r="B427" s="80">
        <f>B425+1</f>
        <v>42942</v>
      </c>
      <c r="C427" s="205" t="s">
        <v>39</v>
      </c>
      <c r="D427" s="208"/>
      <c r="E427" s="208"/>
      <c r="F427" s="208"/>
      <c r="G427" s="209"/>
      <c r="H427"/>
      <c r="I427"/>
      <c r="J427"/>
      <c r="K427"/>
      <c r="L427"/>
      <c r="M427"/>
      <c r="N427"/>
      <c r="O427"/>
      <c r="P427"/>
      <c r="Q427"/>
      <c r="R427"/>
    </row>
    <row r="428" spans="1:18" ht="12.75" customHeight="1" x14ac:dyDescent="0.2">
      <c r="A428" s="204"/>
      <c r="B428" s="81"/>
      <c r="C428" s="205"/>
      <c r="D428" s="208"/>
      <c r="E428" s="208"/>
      <c r="F428" s="208"/>
      <c r="G428" s="209"/>
      <c r="H428"/>
      <c r="I428" s="82"/>
      <c r="J428"/>
      <c r="K428"/>
      <c r="L428"/>
      <c r="M428"/>
      <c r="N428"/>
      <c r="O428"/>
      <c r="P428"/>
      <c r="Q428"/>
      <c r="R428"/>
    </row>
    <row r="429" spans="1:18" ht="12.75" customHeight="1" x14ac:dyDescent="0.2">
      <c r="A429" s="204">
        <f>B429</f>
        <v>42943</v>
      </c>
      <c r="B429" s="80">
        <f>B427+1</f>
        <v>42943</v>
      </c>
      <c r="C429" s="205" t="s">
        <v>39</v>
      </c>
      <c r="D429" s="208"/>
      <c r="E429" s="208"/>
      <c r="F429" s="208"/>
      <c r="G429" s="209"/>
      <c r="H429"/>
      <c r="I429"/>
      <c r="J429"/>
      <c r="K429"/>
      <c r="L429"/>
      <c r="M429"/>
      <c r="N429"/>
      <c r="O429"/>
      <c r="P429"/>
      <c r="Q429"/>
      <c r="R429"/>
    </row>
    <row r="430" spans="1:18" ht="12.75" customHeight="1" x14ac:dyDescent="0.2">
      <c r="A430" s="204"/>
      <c r="B430" s="81"/>
      <c r="C430" s="205"/>
      <c r="D430" s="208"/>
      <c r="E430" s="208"/>
      <c r="F430" s="208"/>
      <c r="G430" s="209"/>
      <c r="H430"/>
      <c r="I430" s="82"/>
      <c r="J430"/>
      <c r="K430"/>
      <c r="L430"/>
      <c r="M430"/>
      <c r="N430"/>
      <c r="O430"/>
      <c r="P430"/>
      <c r="Q430"/>
      <c r="R430"/>
    </row>
    <row r="431" spans="1:18" ht="12.75" customHeight="1" x14ac:dyDescent="0.2">
      <c r="A431" s="204">
        <f>B431</f>
        <v>42944</v>
      </c>
      <c r="B431" s="80">
        <f>B429+1</f>
        <v>42944</v>
      </c>
      <c r="C431" s="205" t="s">
        <v>39</v>
      </c>
      <c r="D431" s="208"/>
      <c r="E431" s="208"/>
      <c r="F431" s="208"/>
      <c r="G431" s="209"/>
      <c r="H431"/>
      <c r="I431"/>
      <c r="J431"/>
      <c r="K431"/>
      <c r="L431"/>
      <c r="M431"/>
      <c r="N431"/>
      <c r="O431"/>
      <c r="P431"/>
      <c r="Q431"/>
      <c r="R431"/>
    </row>
    <row r="432" spans="1:18" ht="12.75" customHeight="1" x14ac:dyDescent="0.2">
      <c r="A432" s="204"/>
      <c r="B432" s="81"/>
      <c r="C432" s="205"/>
      <c r="D432" s="208"/>
      <c r="E432" s="208"/>
      <c r="F432" s="208"/>
      <c r="G432" s="209"/>
      <c r="H432"/>
      <c r="I432" s="82"/>
      <c r="J432"/>
      <c r="K432"/>
      <c r="L432"/>
      <c r="M432"/>
      <c r="N432"/>
      <c r="O432"/>
      <c r="P432"/>
      <c r="Q432"/>
      <c r="R432"/>
    </row>
    <row r="433" spans="1:18" ht="12.75" customHeight="1" x14ac:dyDescent="0.2">
      <c r="A433" s="204">
        <f>B433</f>
        <v>42945</v>
      </c>
      <c r="B433" s="80">
        <f>B431+1</f>
        <v>42945</v>
      </c>
      <c r="C433" s="205" t="s">
        <v>39</v>
      </c>
      <c r="D433" s="208"/>
      <c r="E433" s="208"/>
      <c r="F433" s="208"/>
      <c r="G433" s="209"/>
      <c r="H433"/>
      <c r="I433"/>
      <c r="J433"/>
      <c r="K433"/>
      <c r="L433"/>
      <c r="M433"/>
      <c r="N433"/>
      <c r="O433"/>
      <c r="P433"/>
      <c r="Q433"/>
      <c r="R433"/>
    </row>
    <row r="434" spans="1:18" ht="12.75" customHeight="1" x14ac:dyDescent="0.2">
      <c r="A434" s="204"/>
      <c r="B434" s="81"/>
      <c r="C434" s="205"/>
      <c r="D434" s="208"/>
      <c r="E434" s="208"/>
      <c r="F434" s="208"/>
      <c r="G434" s="209"/>
      <c r="H434"/>
      <c r="I434" s="82"/>
      <c r="J434"/>
      <c r="K434"/>
      <c r="L434"/>
      <c r="M434"/>
      <c r="N434"/>
      <c r="O434"/>
      <c r="P434"/>
      <c r="Q434"/>
      <c r="R434"/>
    </row>
    <row r="435" spans="1:18" ht="12.75" customHeight="1" x14ac:dyDescent="0.2">
      <c r="A435" s="204">
        <f>B435</f>
        <v>42946</v>
      </c>
      <c r="B435" s="80">
        <f>B433+1</f>
        <v>42946</v>
      </c>
      <c r="C435" s="205" t="s">
        <v>39</v>
      </c>
      <c r="D435" s="208"/>
      <c r="E435" s="208"/>
      <c r="F435" s="208"/>
      <c r="G435" s="209"/>
      <c r="H435"/>
      <c r="I435"/>
      <c r="J435"/>
      <c r="K435"/>
      <c r="L435"/>
      <c r="M435"/>
      <c r="N435"/>
      <c r="O435"/>
      <c r="P435"/>
      <c r="Q435"/>
      <c r="R435"/>
    </row>
    <row r="436" spans="1:18" ht="12.75" customHeight="1" x14ac:dyDescent="0.2">
      <c r="A436" s="204"/>
      <c r="B436" s="81"/>
      <c r="C436" s="205"/>
      <c r="D436" s="208"/>
      <c r="E436" s="208"/>
      <c r="F436" s="208"/>
      <c r="G436" s="209"/>
      <c r="H436"/>
      <c r="I436" s="82"/>
      <c r="J436"/>
      <c r="K436"/>
      <c r="L436"/>
      <c r="M436"/>
      <c r="N436"/>
      <c r="O436"/>
      <c r="P436"/>
      <c r="Q436"/>
      <c r="R436"/>
    </row>
    <row r="437" spans="1:18" ht="12.75" customHeight="1" x14ac:dyDescent="0.2">
      <c r="A437" s="204">
        <f>B437</f>
        <v>42947</v>
      </c>
      <c r="B437" s="80">
        <f>B435+1</f>
        <v>42947</v>
      </c>
      <c r="C437" s="205" t="s">
        <v>39</v>
      </c>
      <c r="D437" s="208"/>
      <c r="E437" s="208"/>
      <c r="F437" s="208"/>
      <c r="G437" s="209"/>
      <c r="H437"/>
      <c r="I437"/>
      <c r="J437"/>
      <c r="K437"/>
      <c r="L437"/>
      <c r="M437"/>
      <c r="N437"/>
      <c r="O437"/>
      <c r="P437"/>
      <c r="Q437"/>
      <c r="R437"/>
    </row>
    <row r="438" spans="1:18" ht="12.75" customHeight="1" x14ac:dyDescent="0.2">
      <c r="A438" s="204"/>
      <c r="B438" s="81"/>
      <c r="C438" s="205"/>
      <c r="D438" s="208"/>
      <c r="E438" s="208"/>
      <c r="F438" s="208"/>
      <c r="G438" s="209"/>
      <c r="H438"/>
      <c r="I438" s="82"/>
      <c r="J438"/>
      <c r="K438"/>
      <c r="L438"/>
      <c r="M438"/>
      <c r="N438"/>
      <c r="O438"/>
      <c r="P438"/>
      <c r="Q438"/>
      <c r="R438"/>
    </row>
    <row r="439" spans="1:18" ht="12.75" customHeight="1" x14ac:dyDescent="0.2">
      <c r="A439" s="204">
        <f>B439</f>
        <v>42948</v>
      </c>
      <c r="B439" s="80">
        <f>B437+1</f>
        <v>42948</v>
      </c>
      <c r="C439" s="205" t="s">
        <v>39</v>
      </c>
      <c r="D439" s="208"/>
      <c r="E439" s="208"/>
      <c r="F439" s="208"/>
      <c r="G439" s="209"/>
      <c r="H439"/>
      <c r="I439"/>
      <c r="J439"/>
      <c r="K439"/>
      <c r="L439"/>
      <c r="M439"/>
      <c r="N439"/>
      <c r="O439"/>
      <c r="P439"/>
      <c r="Q439"/>
      <c r="R439"/>
    </row>
    <row r="440" spans="1:18" ht="12.75" customHeight="1" x14ac:dyDescent="0.2">
      <c r="A440" s="204"/>
      <c r="B440" s="81"/>
      <c r="C440" s="205"/>
      <c r="D440" s="208"/>
      <c r="E440" s="208"/>
      <c r="F440" s="208"/>
      <c r="G440" s="209"/>
      <c r="H440"/>
      <c r="I440" s="82"/>
      <c r="J440"/>
      <c r="K440"/>
      <c r="L440"/>
      <c r="M440"/>
      <c r="N440"/>
      <c r="O440"/>
      <c r="P440"/>
      <c r="Q440"/>
      <c r="R440"/>
    </row>
    <row r="441" spans="1:18" ht="12.75" customHeight="1" x14ac:dyDescent="0.2">
      <c r="A441" s="204">
        <f>B441</f>
        <v>42949</v>
      </c>
      <c r="B441" s="80">
        <f>B439+1</f>
        <v>42949</v>
      </c>
      <c r="C441" s="205" t="s">
        <v>39</v>
      </c>
      <c r="D441" s="208"/>
      <c r="E441" s="208"/>
      <c r="F441" s="208" t="s">
        <v>277</v>
      </c>
      <c r="G441" s="209"/>
      <c r="H441"/>
      <c r="I441"/>
      <c r="J441"/>
      <c r="K441"/>
      <c r="L441"/>
      <c r="M441"/>
      <c r="N441"/>
      <c r="O441"/>
      <c r="P441"/>
      <c r="Q441"/>
      <c r="R441"/>
    </row>
    <row r="442" spans="1:18" ht="12.75" customHeight="1" x14ac:dyDescent="0.2">
      <c r="A442" s="204"/>
      <c r="B442" s="81"/>
      <c r="C442" s="205"/>
      <c r="D442" s="208"/>
      <c r="E442" s="208"/>
      <c r="F442" s="208"/>
      <c r="G442" s="209"/>
      <c r="H442"/>
      <c r="I442" s="82"/>
      <c r="J442"/>
      <c r="K442"/>
      <c r="L442"/>
      <c r="M442"/>
      <c r="N442"/>
      <c r="O442"/>
      <c r="P442"/>
      <c r="Q442"/>
      <c r="R442"/>
    </row>
    <row r="443" spans="1:18" ht="12.75" customHeight="1" x14ac:dyDescent="0.2">
      <c r="A443" s="204">
        <f>B443</f>
        <v>42950</v>
      </c>
      <c r="B443" s="80">
        <f>B441+1</f>
        <v>42950</v>
      </c>
      <c r="C443" s="205" t="s">
        <v>39</v>
      </c>
      <c r="D443" s="208"/>
      <c r="E443" s="208"/>
      <c r="F443" s="208"/>
      <c r="G443" s="209"/>
      <c r="H443"/>
      <c r="I443"/>
      <c r="J443"/>
      <c r="K443"/>
      <c r="L443"/>
      <c r="M443"/>
      <c r="N443"/>
      <c r="O443"/>
      <c r="P443"/>
      <c r="Q443"/>
      <c r="R443"/>
    </row>
    <row r="444" spans="1:18" ht="12.75" customHeight="1" x14ac:dyDescent="0.2">
      <c r="A444" s="204"/>
      <c r="B444" s="81"/>
      <c r="C444" s="205"/>
      <c r="D444" s="208"/>
      <c r="E444" s="208"/>
      <c r="F444" s="208"/>
      <c r="G444" s="209"/>
      <c r="H444"/>
      <c r="I444" s="82"/>
      <c r="J444"/>
      <c r="K444"/>
      <c r="L444"/>
      <c r="M444"/>
      <c r="N444"/>
      <c r="O444"/>
      <c r="P444"/>
      <c r="Q444"/>
      <c r="R444"/>
    </row>
    <row r="445" spans="1:18" ht="12.75" customHeight="1" x14ac:dyDescent="0.2">
      <c r="A445" s="204">
        <f>B445</f>
        <v>42951</v>
      </c>
      <c r="B445" s="80">
        <f>B443+1</f>
        <v>42951</v>
      </c>
      <c r="C445" s="205" t="s">
        <v>39</v>
      </c>
      <c r="D445" s="208"/>
      <c r="E445" s="208"/>
      <c r="F445" s="208"/>
      <c r="G445" s="209"/>
      <c r="H445"/>
      <c r="I445"/>
      <c r="J445"/>
      <c r="K445"/>
      <c r="L445"/>
      <c r="M445"/>
      <c r="N445"/>
      <c r="O445"/>
      <c r="P445"/>
      <c r="Q445"/>
      <c r="R445"/>
    </row>
    <row r="446" spans="1:18" ht="12.75" customHeight="1" x14ac:dyDescent="0.2">
      <c r="A446" s="204"/>
      <c r="B446" s="81"/>
      <c r="C446" s="205"/>
      <c r="D446" s="208"/>
      <c r="E446" s="208"/>
      <c r="F446" s="208"/>
      <c r="G446" s="209"/>
      <c r="H446"/>
      <c r="I446" s="82"/>
      <c r="J446"/>
      <c r="K446"/>
      <c r="L446"/>
      <c r="M446"/>
      <c r="N446"/>
      <c r="O446"/>
      <c r="P446"/>
      <c r="Q446"/>
      <c r="R446"/>
    </row>
    <row r="447" spans="1:18" ht="12.75" customHeight="1" x14ac:dyDescent="0.2">
      <c r="A447" s="204">
        <f>B447</f>
        <v>42952</v>
      </c>
      <c r="B447" s="80">
        <f>B445+1</f>
        <v>42952</v>
      </c>
      <c r="C447" s="205" t="s">
        <v>39</v>
      </c>
      <c r="D447" s="208"/>
      <c r="E447" s="208"/>
      <c r="F447" s="208"/>
      <c r="G447" s="209"/>
      <c r="H447"/>
      <c r="I447"/>
      <c r="J447"/>
      <c r="K447"/>
      <c r="L447"/>
      <c r="M447"/>
      <c r="N447"/>
      <c r="O447"/>
      <c r="P447"/>
      <c r="Q447"/>
      <c r="R447"/>
    </row>
    <row r="448" spans="1:18" ht="12.75" customHeight="1" x14ac:dyDescent="0.2">
      <c r="A448" s="204"/>
      <c r="B448" s="81"/>
      <c r="C448" s="205"/>
      <c r="D448" s="208"/>
      <c r="E448" s="208"/>
      <c r="F448" s="208"/>
      <c r="G448" s="209"/>
      <c r="H448"/>
      <c r="I448" s="82"/>
      <c r="J448"/>
      <c r="K448"/>
      <c r="L448"/>
      <c r="M448"/>
      <c r="N448"/>
      <c r="O448"/>
      <c r="P448"/>
      <c r="Q448"/>
      <c r="R448"/>
    </row>
    <row r="449" spans="1:18" ht="12.75" customHeight="1" x14ac:dyDescent="0.2">
      <c r="A449" s="204">
        <f>B449</f>
        <v>42953</v>
      </c>
      <c r="B449" s="80">
        <f>B447+1</f>
        <v>42953</v>
      </c>
      <c r="C449" s="205" t="s">
        <v>39</v>
      </c>
      <c r="D449" s="208"/>
      <c r="E449" s="208"/>
      <c r="F449" s="208" t="s">
        <v>281</v>
      </c>
      <c r="G449" s="209"/>
      <c r="H449"/>
      <c r="I449"/>
      <c r="J449"/>
      <c r="K449"/>
      <c r="L449"/>
      <c r="M449"/>
      <c r="N449"/>
      <c r="O449"/>
      <c r="P449"/>
      <c r="Q449"/>
      <c r="R449"/>
    </row>
    <row r="450" spans="1:18" ht="12.75" customHeight="1" x14ac:dyDescent="0.2">
      <c r="A450" s="204"/>
      <c r="B450" s="81"/>
      <c r="C450" s="205"/>
      <c r="D450" s="208"/>
      <c r="E450" s="208"/>
      <c r="F450" s="208"/>
      <c r="G450" s="209"/>
      <c r="H450"/>
      <c r="I450" s="82"/>
      <c r="J450"/>
      <c r="K450"/>
      <c r="L450"/>
      <c r="M450"/>
      <c r="N450"/>
      <c r="O450"/>
      <c r="P450"/>
      <c r="Q450"/>
      <c r="R450"/>
    </row>
    <row r="451" spans="1:18" ht="12.75" customHeight="1" x14ac:dyDescent="0.2">
      <c r="A451" s="204">
        <f>B451</f>
        <v>42954</v>
      </c>
      <c r="B451" s="80">
        <f>B449+1</f>
        <v>42954</v>
      </c>
      <c r="C451" s="205" t="s">
        <v>39</v>
      </c>
      <c r="D451" s="208"/>
      <c r="E451" s="208"/>
      <c r="F451" s="208"/>
      <c r="G451" s="209"/>
      <c r="H451"/>
      <c r="I451"/>
      <c r="J451"/>
      <c r="K451"/>
      <c r="L451"/>
      <c r="M451"/>
      <c r="N451"/>
      <c r="O451"/>
      <c r="P451"/>
      <c r="Q451"/>
      <c r="R451"/>
    </row>
    <row r="452" spans="1:18" ht="12.75" customHeight="1" x14ac:dyDescent="0.2">
      <c r="A452" s="204"/>
      <c r="B452" s="81"/>
      <c r="C452" s="205"/>
      <c r="D452" s="208"/>
      <c r="E452" s="208"/>
      <c r="F452" s="208"/>
      <c r="G452" s="209"/>
      <c r="H452"/>
      <c r="I452" s="82"/>
      <c r="J452"/>
      <c r="K452"/>
      <c r="L452"/>
      <c r="M452"/>
      <c r="N452"/>
      <c r="O452"/>
      <c r="P452"/>
      <c r="Q452"/>
      <c r="R452"/>
    </row>
    <row r="453" spans="1:18" ht="12.75" customHeight="1" x14ac:dyDescent="0.2">
      <c r="A453" s="204">
        <f>B453</f>
        <v>42955</v>
      </c>
      <c r="B453" s="80">
        <f>B451+1</f>
        <v>42955</v>
      </c>
      <c r="C453" s="205" t="s">
        <v>39</v>
      </c>
      <c r="D453" s="208"/>
      <c r="E453" s="208"/>
      <c r="F453" s="208"/>
      <c r="G453" s="209"/>
      <c r="H453"/>
      <c r="I453"/>
      <c r="J453"/>
      <c r="K453"/>
      <c r="L453"/>
      <c r="M453"/>
      <c r="N453"/>
      <c r="O453"/>
      <c r="P453"/>
      <c r="Q453"/>
      <c r="R453"/>
    </row>
    <row r="454" spans="1:18" ht="12.75" customHeight="1" x14ac:dyDescent="0.2">
      <c r="A454" s="204"/>
      <c r="B454" s="81"/>
      <c r="C454" s="205"/>
      <c r="D454" s="208"/>
      <c r="E454" s="208"/>
      <c r="F454" s="208"/>
      <c r="G454" s="209"/>
      <c r="H454"/>
      <c r="I454" s="82"/>
      <c r="J454"/>
      <c r="K454"/>
      <c r="L454"/>
      <c r="M454"/>
      <c r="N454"/>
      <c r="O454"/>
      <c r="P454"/>
      <c r="Q454"/>
      <c r="R454"/>
    </row>
    <row r="455" spans="1:18" ht="12.75" customHeight="1" x14ac:dyDescent="0.2">
      <c r="A455" s="204">
        <f>B455</f>
        <v>42956</v>
      </c>
      <c r="B455" s="80">
        <f>B453+1</f>
        <v>42956</v>
      </c>
      <c r="C455" s="205" t="s">
        <v>39</v>
      </c>
      <c r="D455" s="208"/>
      <c r="E455" s="208"/>
      <c r="F455" s="208"/>
      <c r="G455" s="209"/>
      <c r="H455"/>
      <c r="I455"/>
      <c r="J455"/>
      <c r="K455"/>
      <c r="L455"/>
      <c r="M455"/>
      <c r="N455"/>
      <c r="O455"/>
      <c r="P455"/>
      <c r="Q455"/>
      <c r="R455"/>
    </row>
    <row r="456" spans="1:18" ht="12.75" customHeight="1" x14ac:dyDescent="0.2">
      <c r="A456" s="204"/>
      <c r="B456" s="81"/>
      <c r="C456" s="205"/>
      <c r="D456" s="208"/>
      <c r="E456" s="208"/>
      <c r="F456" s="208"/>
      <c r="G456" s="209"/>
      <c r="H456"/>
      <c r="I456" s="82"/>
      <c r="J456"/>
      <c r="K456"/>
      <c r="L456"/>
      <c r="M456"/>
      <c r="N456"/>
      <c r="O456"/>
      <c r="P456"/>
      <c r="Q456"/>
      <c r="R456"/>
    </row>
    <row r="457" spans="1:18" ht="12.75" customHeight="1" x14ac:dyDescent="0.2">
      <c r="A457" s="204">
        <f>B457</f>
        <v>42957</v>
      </c>
      <c r="B457" s="80">
        <f>B455+1</f>
        <v>42957</v>
      </c>
      <c r="C457" s="205" t="s">
        <v>39</v>
      </c>
      <c r="D457" s="208"/>
      <c r="E457" s="208"/>
      <c r="F457" s="208"/>
      <c r="G457" s="209"/>
      <c r="H457"/>
      <c r="I457"/>
      <c r="J457"/>
      <c r="K457"/>
      <c r="L457"/>
      <c r="M457"/>
      <c r="N457"/>
      <c r="O457"/>
      <c r="P457"/>
      <c r="Q457"/>
      <c r="R457"/>
    </row>
    <row r="458" spans="1:18" ht="12.75" customHeight="1" x14ac:dyDescent="0.2">
      <c r="A458" s="204"/>
      <c r="B458" s="81"/>
      <c r="C458" s="205"/>
      <c r="D458" s="208"/>
      <c r="E458" s="208"/>
      <c r="F458" s="208"/>
      <c r="G458" s="209"/>
      <c r="H458"/>
      <c r="I458" s="82"/>
      <c r="J458"/>
      <c r="K458"/>
      <c r="L458"/>
      <c r="M458"/>
      <c r="N458"/>
      <c r="O458"/>
      <c r="P458"/>
      <c r="Q458"/>
      <c r="R458"/>
    </row>
    <row r="459" spans="1:18" ht="12.75" customHeight="1" x14ac:dyDescent="0.2">
      <c r="A459" s="204">
        <f>B459</f>
        <v>42958</v>
      </c>
      <c r="B459" s="80">
        <f>B457+1</f>
        <v>42958</v>
      </c>
      <c r="C459" s="205" t="s">
        <v>39</v>
      </c>
      <c r="D459" s="208"/>
      <c r="E459" s="208"/>
      <c r="F459" s="208"/>
      <c r="G459" s="209"/>
      <c r="H459"/>
      <c r="I459"/>
      <c r="J459"/>
      <c r="K459"/>
      <c r="L459"/>
      <c r="M459"/>
      <c r="N459"/>
      <c r="O459"/>
      <c r="P459"/>
      <c r="Q459"/>
      <c r="R459"/>
    </row>
    <row r="460" spans="1:18" ht="12.75" customHeight="1" x14ac:dyDescent="0.2">
      <c r="A460" s="204"/>
      <c r="B460" s="81"/>
      <c r="C460" s="205"/>
      <c r="D460" s="208"/>
      <c r="E460" s="208"/>
      <c r="F460" s="208"/>
      <c r="G460" s="209"/>
      <c r="H460"/>
      <c r="I460" s="82"/>
      <c r="J460"/>
      <c r="K460"/>
      <c r="L460"/>
      <c r="M460"/>
      <c r="N460"/>
      <c r="O460"/>
      <c r="P460"/>
      <c r="Q460"/>
      <c r="R460"/>
    </row>
    <row r="461" spans="1:18" ht="12.75" customHeight="1" x14ac:dyDescent="0.2">
      <c r="A461" s="204">
        <f>B461</f>
        <v>42959</v>
      </c>
      <c r="B461" s="80">
        <f>B459+1</f>
        <v>42959</v>
      </c>
      <c r="C461" s="205" t="s">
        <v>39</v>
      </c>
      <c r="D461" s="208"/>
      <c r="E461" s="208"/>
      <c r="F461" s="208"/>
      <c r="G461" s="209"/>
      <c r="H461"/>
      <c r="I461"/>
      <c r="J461"/>
      <c r="K461"/>
      <c r="L461"/>
      <c r="M461"/>
      <c r="N461"/>
      <c r="O461"/>
      <c r="P461"/>
      <c r="Q461"/>
      <c r="R461"/>
    </row>
    <row r="462" spans="1:18" ht="12.75" customHeight="1" x14ac:dyDescent="0.2">
      <c r="A462" s="204"/>
      <c r="B462" s="81"/>
      <c r="C462" s="205"/>
      <c r="D462" s="208"/>
      <c r="E462" s="208"/>
      <c r="F462" s="208"/>
      <c r="G462" s="209"/>
      <c r="H462"/>
      <c r="I462" s="82"/>
      <c r="J462"/>
      <c r="K462"/>
      <c r="L462"/>
      <c r="M462"/>
      <c r="N462"/>
      <c r="O462"/>
      <c r="P462"/>
      <c r="Q462"/>
      <c r="R462"/>
    </row>
    <row r="463" spans="1:18" ht="12.75" customHeight="1" x14ac:dyDescent="0.2">
      <c r="A463" s="204">
        <f>B463</f>
        <v>42960</v>
      </c>
      <c r="B463" s="80">
        <f>B461+1</f>
        <v>42960</v>
      </c>
      <c r="C463" s="205" t="s">
        <v>39</v>
      </c>
      <c r="D463" s="208"/>
      <c r="E463" s="208"/>
      <c r="F463" s="208"/>
      <c r="G463" s="209"/>
      <c r="H463"/>
      <c r="I463"/>
      <c r="J463"/>
      <c r="K463"/>
      <c r="L463"/>
      <c r="M463"/>
      <c r="N463"/>
      <c r="O463"/>
      <c r="P463"/>
      <c r="Q463"/>
      <c r="R463"/>
    </row>
    <row r="464" spans="1:18" ht="12.75" customHeight="1" x14ac:dyDescent="0.2">
      <c r="A464" s="204"/>
      <c r="B464" s="81"/>
      <c r="C464" s="205"/>
      <c r="D464" s="208"/>
      <c r="E464" s="208"/>
      <c r="F464" s="208"/>
      <c r="G464" s="209"/>
      <c r="H464"/>
      <c r="I464" s="82"/>
      <c r="J464"/>
      <c r="K464"/>
      <c r="L464"/>
      <c r="M464"/>
      <c r="N464"/>
      <c r="O464"/>
      <c r="P464"/>
      <c r="Q464"/>
      <c r="R464"/>
    </row>
    <row r="465" spans="1:18" ht="12.75" customHeight="1" x14ac:dyDescent="0.2">
      <c r="A465" s="204">
        <f>B465</f>
        <v>42961</v>
      </c>
      <c r="B465" s="80">
        <f>B463+1</f>
        <v>42961</v>
      </c>
      <c r="C465" s="205" t="s">
        <v>39</v>
      </c>
      <c r="D465" s="208"/>
      <c r="E465" s="208"/>
      <c r="F465" s="208"/>
      <c r="G465" s="209"/>
      <c r="H465"/>
      <c r="I465"/>
      <c r="J465"/>
      <c r="K465"/>
      <c r="L465"/>
      <c r="M465"/>
      <c r="N465"/>
      <c r="O465"/>
      <c r="P465"/>
      <c r="Q465"/>
      <c r="R465"/>
    </row>
    <row r="466" spans="1:18" ht="12.75" customHeight="1" x14ac:dyDescent="0.2">
      <c r="A466" s="204"/>
      <c r="B466" s="81"/>
      <c r="C466" s="205"/>
      <c r="D466" s="208"/>
      <c r="E466" s="208"/>
      <c r="F466" s="208"/>
      <c r="G466" s="209"/>
      <c r="H466"/>
      <c r="I466" s="82"/>
      <c r="J466"/>
      <c r="K466"/>
      <c r="L466"/>
      <c r="M466"/>
      <c r="N466"/>
      <c r="O466"/>
      <c r="P466"/>
      <c r="Q466"/>
      <c r="R466"/>
    </row>
    <row r="467" spans="1:18" ht="12.75" customHeight="1" x14ac:dyDescent="0.2">
      <c r="A467" s="204">
        <f>B467</f>
        <v>42962</v>
      </c>
      <c r="B467" s="80">
        <f>B465+1</f>
        <v>42962</v>
      </c>
      <c r="C467" s="205" t="s">
        <v>39</v>
      </c>
      <c r="D467" s="208"/>
      <c r="E467" s="208"/>
      <c r="F467" s="208"/>
      <c r="G467" s="209"/>
      <c r="H467"/>
      <c r="I467"/>
      <c r="J467"/>
      <c r="K467"/>
      <c r="L467"/>
      <c r="M467"/>
      <c r="N467"/>
      <c r="O467"/>
      <c r="P467"/>
      <c r="Q467"/>
      <c r="R467"/>
    </row>
    <row r="468" spans="1:18" ht="12.75" customHeight="1" x14ac:dyDescent="0.2">
      <c r="A468" s="204"/>
      <c r="B468" s="81"/>
      <c r="C468" s="205"/>
      <c r="D468" s="208"/>
      <c r="E468" s="208"/>
      <c r="F468" s="208"/>
      <c r="G468" s="209"/>
      <c r="H468"/>
      <c r="I468" s="82"/>
      <c r="J468"/>
      <c r="K468"/>
      <c r="L468"/>
      <c r="M468"/>
      <c r="N468"/>
      <c r="O468"/>
      <c r="P468"/>
      <c r="Q468"/>
      <c r="R468"/>
    </row>
    <row r="469" spans="1:18" ht="12.75" customHeight="1" x14ac:dyDescent="0.2">
      <c r="A469" s="204">
        <f>B469</f>
        <v>42963</v>
      </c>
      <c r="B469" s="80">
        <f>B467+1</f>
        <v>42963</v>
      </c>
      <c r="C469" s="205" t="s">
        <v>39</v>
      </c>
      <c r="D469" s="208"/>
      <c r="E469" s="208"/>
      <c r="F469" s="208"/>
      <c r="G469" s="209"/>
      <c r="H469"/>
      <c r="I469"/>
      <c r="J469"/>
      <c r="K469"/>
      <c r="L469"/>
      <c r="M469"/>
      <c r="N469"/>
      <c r="O469"/>
      <c r="P469"/>
      <c r="Q469"/>
      <c r="R469"/>
    </row>
    <row r="470" spans="1:18" ht="12.75" customHeight="1" x14ac:dyDescent="0.2">
      <c r="A470" s="204"/>
      <c r="B470" s="81"/>
      <c r="C470" s="205"/>
      <c r="D470" s="208"/>
      <c r="E470" s="208"/>
      <c r="F470" s="208"/>
      <c r="G470" s="209"/>
      <c r="H470"/>
      <c r="I470" s="82"/>
      <c r="J470"/>
      <c r="K470"/>
      <c r="L470"/>
      <c r="M470"/>
      <c r="N470"/>
      <c r="O470"/>
      <c r="P470"/>
      <c r="Q470"/>
      <c r="R470"/>
    </row>
    <row r="471" spans="1:18" ht="12.75" customHeight="1" x14ac:dyDescent="0.2">
      <c r="A471" s="204">
        <f>B471</f>
        <v>42964</v>
      </c>
      <c r="B471" s="80">
        <f>B469+1</f>
        <v>42964</v>
      </c>
      <c r="C471" s="205" t="s">
        <v>39</v>
      </c>
      <c r="D471" s="208"/>
      <c r="E471" s="208"/>
      <c r="F471" s="208"/>
      <c r="G471" s="209"/>
      <c r="H471"/>
      <c r="I471"/>
      <c r="J471"/>
      <c r="K471"/>
      <c r="L471"/>
      <c r="M471"/>
      <c r="N471"/>
      <c r="O471"/>
      <c r="P471"/>
      <c r="Q471"/>
      <c r="R471"/>
    </row>
    <row r="472" spans="1:18" ht="12.75" customHeight="1" x14ac:dyDescent="0.2">
      <c r="A472" s="204"/>
      <c r="B472" s="81"/>
      <c r="C472" s="205"/>
      <c r="D472" s="208"/>
      <c r="E472" s="208"/>
      <c r="F472" s="208"/>
      <c r="G472" s="209"/>
      <c r="H472"/>
      <c r="I472" s="82"/>
      <c r="J472"/>
      <c r="K472"/>
      <c r="L472"/>
      <c r="M472"/>
      <c r="N472"/>
      <c r="O472"/>
      <c r="P472"/>
      <c r="Q472"/>
      <c r="R472"/>
    </row>
    <row r="473" spans="1:18" ht="12.75" customHeight="1" x14ac:dyDescent="0.2">
      <c r="A473" s="204">
        <f>B473</f>
        <v>42965</v>
      </c>
      <c r="B473" s="80">
        <f>B471+1</f>
        <v>42965</v>
      </c>
      <c r="C473" s="205" t="s">
        <v>39</v>
      </c>
      <c r="D473" s="208"/>
      <c r="E473" s="208"/>
      <c r="F473" s="208" t="s">
        <v>325</v>
      </c>
      <c r="G473" s="209"/>
      <c r="H473"/>
      <c r="I473"/>
      <c r="J473"/>
      <c r="K473"/>
      <c r="L473"/>
      <c r="M473"/>
      <c r="N473"/>
      <c r="O473"/>
      <c r="P473"/>
      <c r="Q473"/>
      <c r="R473"/>
    </row>
    <row r="474" spans="1:18" ht="12.75" customHeight="1" x14ac:dyDescent="0.2">
      <c r="A474" s="204"/>
      <c r="B474" s="81"/>
      <c r="C474" s="205"/>
      <c r="D474" s="208"/>
      <c r="E474" s="208"/>
      <c r="F474" s="208"/>
      <c r="G474" s="209"/>
      <c r="H474"/>
      <c r="I474" s="82"/>
      <c r="J474"/>
      <c r="K474"/>
      <c r="L474"/>
      <c r="M474"/>
      <c r="N474"/>
      <c r="O474"/>
      <c r="P474"/>
      <c r="Q474"/>
      <c r="R474"/>
    </row>
    <row r="475" spans="1:18" ht="12.75" customHeight="1" x14ac:dyDescent="0.2">
      <c r="A475" s="204">
        <f>B475</f>
        <v>42966</v>
      </c>
      <c r="B475" s="80">
        <f>B473+1</f>
        <v>42966</v>
      </c>
      <c r="C475" s="205" t="s">
        <v>39</v>
      </c>
      <c r="D475" s="208"/>
      <c r="E475" s="208"/>
      <c r="F475" s="208"/>
      <c r="G475" s="209"/>
      <c r="H475"/>
      <c r="I475"/>
      <c r="J475"/>
      <c r="K475"/>
      <c r="L475"/>
      <c r="M475"/>
      <c r="N475"/>
      <c r="O475"/>
      <c r="P475"/>
      <c r="Q475"/>
      <c r="R475"/>
    </row>
    <row r="476" spans="1:18" ht="12.75" customHeight="1" x14ac:dyDescent="0.2">
      <c r="A476" s="204"/>
      <c r="B476" s="81"/>
      <c r="C476" s="205"/>
      <c r="D476" s="208"/>
      <c r="E476" s="208"/>
      <c r="F476" s="208"/>
      <c r="G476" s="209"/>
      <c r="H476"/>
      <c r="I476" s="82"/>
      <c r="J476"/>
      <c r="K476"/>
      <c r="L476"/>
      <c r="M476"/>
      <c r="N476"/>
      <c r="O476"/>
      <c r="P476"/>
      <c r="Q476"/>
      <c r="R476"/>
    </row>
    <row r="477" spans="1:18" ht="12.75" customHeight="1" x14ac:dyDescent="0.2">
      <c r="A477" s="204">
        <f>B477</f>
        <v>42967</v>
      </c>
      <c r="B477" s="80">
        <f>B475+1</f>
        <v>42967</v>
      </c>
      <c r="C477" s="205" t="s">
        <v>39</v>
      </c>
      <c r="D477" s="208"/>
      <c r="E477" s="208"/>
      <c r="F477" s="208" t="s">
        <v>279</v>
      </c>
      <c r="G477" s="209"/>
      <c r="H477"/>
      <c r="I477"/>
      <c r="J477"/>
      <c r="K477"/>
      <c r="L477"/>
      <c r="M477"/>
      <c r="N477"/>
      <c r="O477"/>
      <c r="P477"/>
      <c r="Q477"/>
      <c r="R477"/>
    </row>
    <row r="478" spans="1:18" ht="12.75" customHeight="1" x14ac:dyDescent="0.2">
      <c r="A478" s="204"/>
      <c r="B478" s="81"/>
      <c r="C478" s="205"/>
      <c r="D478" s="208"/>
      <c r="E478" s="208"/>
      <c r="F478" s="208"/>
      <c r="G478" s="209"/>
      <c r="H478"/>
      <c r="I478" s="82"/>
      <c r="J478"/>
      <c r="K478"/>
      <c r="L478"/>
      <c r="M478"/>
      <c r="N478"/>
      <c r="O478"/>
      <c r="P478"/>
      <c r="Q478"/>
      <c r="R478"/>
    </row>
    <row r="479" spans="1:18" ht="12.75" customHeight="1" x14ac:dyDescent="0.2">
      <c r="A479" s="204">
        <f>B479</f>
        <v>42968</v>
      </c>
      <c r="B479" s="80">
        <f>B477+1</f>
        <v>42968</v>
      </c>
      <c r="C479" s="205" t="s">
        <v>39</v>
      </c>
      <c r="D479" s="208"/>
      <c r="E479" s="208"/>
      <c r="F479" s="208"/>
      <c r="G479" s="209"/>
      <c r="H479"/>
      <c r="I479"/>
      <c r="J479"/>
      <c r="K479"/>
      <c r="L479"/>
      <c r="M479"/>
      <c r="N479"/>
      <c r="O479"/>
      <c r="P479"/>
      <c r="Q479"/>
      <c r="R479"/>
    </row>
    <row r="480" spans="1:18" ht="12.75" customHeight="1" x14ac:dyDescent="0.2">
      <c r="A480" s="204"/>
      <c r="B480" s="81"/>
      <c r="C480" s="205"/>
      <c r="D480" s="208"/>
      <c r="E480" s="208"/>
      <c r="F480" s="208"/>
      <c r="G480" s="209"/>
      <c r="H480"/>
      <c r="I480" s="82"/>
      <c r="J480"/>
      <c r="K480"/>
      <c r="L480"/>
      <c r="M480"/>
      <c r="N480"/>
      <c r="O480"/>
      <c r="P480"/>
      <c r="Q480"/>
      <c r="R480"/>
    </row>
    <row r="481" spans="1:18" ht="12.75" customHeight="1" x14ac:dyDescent="0.2">
      <c r="A481" s="204">
        <f>B481</f>
        <v>42969</v>
      </c>
      <c r="B481" s="80">
        <f>B479+1</f>
        <v>42969</v>
      </c>
      <c r="C481" s="205" t="s">
        <v>39</v>
      </c>
      <c r="D481" s="208"/>
      <c r="E481" s="208"/>
      <c r="F481" s="208"/>
      <c r="G481" s="209"/>
      <c r="H481"/>
      <c r="I481"/>
      <c r="J481"/>
      <c r="K481"/>
      <c r="L481"/>
      <c r="M481"/>
      <c r="N481"/>
      <c r="O481"/>
      <c r="P481"/>
      <c r="Q481"/>
      <c r="R481"/>
    </row>
    <row r="482" spans="1:18" ht="12.75" customHeight="1" x14ac:dyDescent="0.2">
      <c r="A482" s="204"/>
      <c r="B482" s="81"/>
      <c r="C482" s="205"/>
      <c r="D482" s="208"/>
      <c r="E482" s="208"/>
      <c r="F482" s="208"/>
      <c r="G482" s="209"/>
      <c r="H482"/>
      <c r="I482" s="82"/>
      <c r="J482"/>
      <c r="K482"/>
      <c r="L482"/>
      <c r="M482"/>
      <c r="N482"/>
      <c r="O482"/>
      <c r="P482"/>
      <c r="Q482"/>
      <c r="R482"/>
    </row>
    <row r="483" spans="1:18" ht="12.75" customHeight="1" x14ac:dyDescent="0.2">
      <c r="A483" s="204">
        <f>B483</f>
        <v>42970</v>
      </c>
      <c r="B483" s="80">
        <f>B481+1</f>
        <v>42970</v>
      </c>
      <c r="C483" s="205" t="s">
        <v>39</v>
      </c>
      <c r="D483" s="208"/>
      <c r="E483" s="208"/>
      <c r="F483" s="208"/>
      <c r="G483" s="209"/>
      <c r="H483"/>
      <c r="I483"/>
      <c r="J483"/>
      <c r="K483"/>
      <c r="L483"/>
      <c r="M483"/>
      <c r="N483"/>
      <c r="O483"/>
      <c r="P483"/>
      <c r="Q483"/>
      <c r="R483"/>
    </row>
    <row r="484" spans="1:18" ht="12.75" customHeight="1" x14ac:dyDescent="0.2">
      <c r="A484" s="204"/>
      <c r="B484" s="81"/>
      <c r="C484" s="205"/>
      <c r="D484" s="208"/>
      <c r="E484" s="208"/>
      <c r="F484" s="208"/>
      <c r="G484" s="209"/>
      <c r="H484"/>
      <c r="I484" s="82"/>
      <c r="J484"/>
      <c r="K484"/>
      <c r="L484"/>
      <c r="M484"/>
      <c r="N484"/>
      <c r="O484"/>
      <c r="P484"/>
      <c r="Q484"/>
      <c r="R484"/>
    </row>
    <row r="485" spans="1:18" ht="12.75" customHeight="1" x14ac:dyDescent="0.2">
      <c r="A485" s="204">
        <f>B485</f>
        <v>42971</v>
      </c>
      <c r="B485" s="80">
        <f>B483+1</f>
        <v>42971</v>
      </c>
      <c r="C485" s="205" t="s">
        <v>39</v>
      </c>
      <c r="D485" s="208"/>
      <c r="E485" s="208"/>
      <c r="F485" s="208"/>
      <c r="G485" s="209"/>
      <c r="H485"/>
      <c r="I485"/>
      <c r="J485"/>
      <c r="K485"/>
      <c r="L485"/>
      <c r="M485"/>
      <c r="N485"/>
      <c r="O485"/>
      <c r="P485"/>
      <c r="Q485"/>
      <c r="R485"/>
    </row>
    <row r="486" spans="1:18" ht="12.75" customHeight="1" x14ac:dyDescent="0.2">
      <c r="A486" s="204"/>
      <c r="B486" s="81"/>
      <c r="C486" s="205"/>
      <c r="D486" s="208"/>
      <c r="E486" s="208"/>
      <c r="F486" s="208"/>
      <c r="G486" s="209"/>
      <c r="H486"/>
      <c r="I486" s="82"/>
      <c r="J486"/>
      <c r="K486"/>
      <c r="L486"/>
      <c r="M486"/>
      <c r="N486"/>
      <c r="O486"/>
      <c r="P486"/>
      <c r="Q486"/>
      <c r="R486"/>
    </row>
    <row r="487" spans="1:18" ht="12.75" customHeight="1" x14ac:dyDescent="0.2">
      <c r="A487" s="204">
        <f>B487</f>
        <v>42972</v>
      </c>
      <c r="B487" s="80">
        <f>B485+1</f>
        <v>42972</v>
      </c>
      <c r="C487" s="205" t="s">
        <v>39</v>
      </c>
      <c r="D487" s="208"/>
      <c r="E487" s="208"/>
      <c r="F487" s="208"/>
      <c r="G487" s="209"/>
      <c r="H487"/>
      <c r="I487"/>
      <c r="J487"/>
      <c r="K487"/>
      <c r="L487"/>
      <c r="M487"/>
      <c r="N487"/>
      <c r="O487"/>
      <c r="P487"/>
      <c r="Q487"/>
      <c r="R487"/>
    </row>
    <row r="488" spans="1:18" ht="12.75" customHeight="1" x14ac:dyDescent="0.2">
      <c r="A488" s="204"/>
      <c r="B488" s="81"/>
      <c r="C488" s="205"/>
      <c r="D488" s="208"/>
      <c r="E488" s="208"/>
      <c r="F488" s="208"/>
      <c r="G488" s="209"/>
      <c r="H488"/>
      <c r="I488" s="82"/>
      <c r="J488"/>
      <c r="K488"/>
      <c r="L488"/>
      <c r="M488"/>
      <c r="N488"/>
      <c r="O488"/>
      <c r="P488"/>
      <c r="Q488"/>
      <c r="R488"/>
    </row>
    <row r="489" spans="1:18" ht="12.75" customHeight="1" x14ac:dyDescent="0.2">
      <c r="A489" s="204">
        <f>B489</f>
        <v>42973</v>
      </c>
      <c r="B489" s="80">
        <f>B487+1</f>
        <v>42973</v>
      </c>
      <c r="C489" s="205" t="s">
        <v>39</v>
      </c>
      <c r="D489" s="208"/>
      <c r="E489" s="208"/>
      <c r="F489" s="208"/>
      <c r="G489" s="209"/>
      <c r="H489"/>
      <c r="I489"/>
      <c r="J489"/>
      <c r="K489"/>
      <c r="L489"/>
      <c r="M489"/>
      <c r="N489"/>
      <c r="O489"/>
      <c r="P489"/>
      <c r="Q489"/>
      <c r="R489"/>
    </row>
    <row r="490" spans="1:18" ht="12.75" customHeight="1" x14ac:dyDescent="0.2">
      <c r="A490" s="204"/>
      <c r="B490" s="81"/>
      <c r="C490" s="205"/>
      <c r="D490" s="208"/>
      <c r="E490" s="208"/>
      <c r="F490" s="208"/>
      <c r="G490" s="209"/>
      <c r="H490"/>
      <c r="I490" s="82"/>
      <c r="J490"/>
      <c r="K490"/>
      <c r="L490"/>
      <c r="M490"/>
      <c r="N490"/>
      <c r="O490"/>
      <c r="P490"/>
      <c r="Q490"/>
      <c r="R490"/>
    </row>
    <row r="491" spans="1:18" ht="12.75" customHeight="1" x14ac:dyDescent="0.2">
      <c r="A491" s="204">
        <f>B491</f>
        <v>42974</v>
      </c>
      <c r="B491" s="80">
        <f>B489+1</f>
        <v>42974</v>
      </c>
      <c r="C491" s="205" t="s">
        <v>39</v>
      </c>
      <c r="D491" s="208" t="s">
        <v>381</v>
      </c>
      <c r="E491" s="208"/>
      <c r="F491" s="208"/>
      <c r="G491" s="209" t="s">
        <v>367</v>
      </c>
      <c r="H491"/>
      <c r="I491"/>
      <c r="J491"/>
      <c r="K491"/>
      <c r="L491"/>
      <c r="M491"/>
      <c r="N491"/>
      <c r="O491"/>
      <c r="P491"/>
      <c r="Q491"/>
      <c r="R491"/>
    </row>
    <row r="492" spans="1:18" ht="12.75" customHeight="1" x14ac:dyDescent="0.2">
      <c r="A492" s="204"/>
      <c r="B492" s="81"/>
      <c r="C492" s="205"/>
      <c r="D492" s="208"/>
      <c r="E492" s="208"/>
      <c r="F492" s="208"/>
      <c r="G492" s="209"/>
      <c r="H492"/>
      <c r="I492" s="82"/>
      <c r="J492"/>
      <c r="K492"/>
      <c r="L492"/>
      <c r="M492"/>
      <c r="N492"/>
      <c r="O492"/>
      <c r="P492"/>
      <c r="Q492"/>
      <c r="R492"/>
    </row>
    <row r="493" spans="1:18" ht="12.75" customHeight="1" x14ac:dyDescent="0.2">
      <c r="A493" s="204">
        <f>B493</f>
        <v>42975</v>
      </c>
      <c r="B493" s="80">
        <f>B491+1</f>
        <v>42975</v>
      </c>
      <c r="C493" s="205" t="s">
        <v>39</v>
      </c>
      <c r="D493" s="208"/>
      <c r="E493" s="208"/>
      <c r="F493" s="208"/>
      <c r="G493" s="209"/>
      <c r="H493"/>
      <c r="I493"/>
      <c r="J493"/>
      <c r="K493"/>
      <c r="L493"/>
      <c r="M493"/>
      <c r="N493"/>
      <c r="O493"/>
      <c r="P493"/>
      <c r="Q493"/>
      <c r="R493"/>
    </row>
    <row r="494" spans="1:18" ht="12.75" customHeight="1" x14ac:dyDescent="0.2">
      <c r="A494" s="204"/>
      <c r="B494" s="81"/>
      <c r="C494" s="205"/>
      <c r="D494" s="208"/>
      <c r="E494" s="208"/>
      <c r="F494" s="208"/>
      <c r="G494" s="209"/>
      <c r="H494"/>
      <c r="I494" s="82"/>
      <c r="J494"/>
      <c r="K494"/>
      <c r="L494"/>
      <c r="M494"/>
      <c r="N494"/>
      <c r="O494"/>
      <c r="P494"/>
      <c r="Q494"/>
      <c r="R494"/>
    </row>
    <row r="495" spans="1:18" ht="12.75" customHeight="1" x14ac:dyDescent="0.2">
      <c r="A495" s="204">
        <f>B495</f>
        <v>42976</v>
      </c>
      <c r="B495" s="80">
        <f>B493+1</f>
        <v>42976</v>
      </c>
      <c r="C495" s="205" t="s">
        <v>39</v>
      </c>
      <c r="D495" s="208"/>
      <c r="E495" s="208"/>
      <c r="F495" s="208"/>
      <c r="G495" s="209"/>
      <c r="H495"/>
      <c r="I495"/>
      <c r="J495"/>
      <c r="K495"/>
      <c r="L495"/>
      <c r="M495"/>
      <c r="N495"/>
      <c r="O495"/>
      <c r="P495"/>
      <c r="Q495"/>
      <c r="R495"/>
    </row>
    <row r="496" spans="1:18" ht="12.75" customHeight="1" x14ac:dyDescent="0.2">
      <c r="A496" s="204"/>
      <c r="B496" s="81"/>
      <c r="C496" s="205"/>
      <c r="D496" s="208"/>
      <c r="E496" s="208"/>
      <c r="F496" s="208"/>
      <c r="G496" s="209"/>
      <c r="H496"/>
      <c r="I496" s="82"/>
      <c r="J496"/>
      <c r="K496"/>
      <c r="L496"/>
      <c r="M496"/>
      <c r="N496"/>
      <c r="O496"/>
      <c r="P496"/>
      <c r="Q496"/>
      <c r="R496"/>
    </row>
    <row r="497" spans="1:18" ht="12.75" customHeight="1" x14ac:dyDescent="0.2">
      <c r="A497" s="204">
        <f>B497</f>
        <v>42977</v>
      </c>
      <c r="B497" s="80">
        <f>B495+1</f>
        <v>42977</v>
      </c>
      <c r="C497" s="205"/>
      <c r="D497" s="208"/>
      <c r="E497" s="208"/>
      <c r="F497" s="208"/>
      <c r="G497" s="209"/>
      <c r="H497"/>
      <c r="I497"/>
      <c r="J497"/>
      <c r="K497"/>
      <c r="L497"/>
      <c r="M497"/>
      <c r="N497"/>
      <c r="O497"/>
      <c r="P497"/>
      <c r="Q497"/>
      <c r="R497"/>
    </row>
    <row r="498" spans="1:18" ht="12.75" customHeight="1" x14ac:dyDescent="0.2">
      <c r="A498" s="204"/>
      <c r="B498" s="81"/>
      <c r="C498" s="205"/>
      <c r="D498" s="208"/>
      <c r="E498" s="208"/>
      <c r="F498" s="208"/>
      <c r="G498" s="209"/>
      <c r="H498"/>
      <c r="I498" s="82"/>
      <c r="J498"/>
      <c r="K498"/>
      <c r="L498"/>
      <c r="M498"/>
      <c r="N498"/>
      <c r="O498"/>
      <c r="P498"/>
      <c r="Q498"/>
      <c r="R498"/>
    </row>
    <row r="499" spans="1:18" ht="12.75" customHeight="1" x14ac:dyDescent="0.2">
      <c r="A499" s="204">
        <f>B499</f>
        <v>42978</v>
      </c>
      <c r="B499" s="80">
        <f>B497+1</f>
        <v>42978</v>
      </c>
      <c r="C499" s="205"/>
      <c r="D499" s="208"/>
      <c r="E499" s="208"/>
      <c r="F499" s="208"/>
      <c r="G499" s="209"/>
      <c r="H499"/>
      <c r="I499"/>
      <c r="J499"/>
      <c r="K499"/>
      <c r="L499"/>
      <c r="M499"/>
      <c r="N499"/>
      <c r="O499"/>
      <c r="P499"/>
      <c r="Q499"/>
      <c r="R499"/>
    </row>
    <row r="500" spans="1:18" ht="12.75" customHeight="1" x14ac:dyDescent="0.2">
      <c r="A500" s="204"/>
      <c r="B500" s="81"/>
      <c r="C500" s="205"/>
      <c r="D500" s="208"/>
      <c r="E500" s="208"/>
      <c r="F500" s="208"/>
      <c r="G500" s="209"/>
      <c r="H500"/>
      <c r="I500" s="82"/>
      <c r="J500"/>
      <c r="K500"/>
      <c r="L500"/>
      <c r="M500"/>
      <c r="N500"/>
      <c r="O500"/>
      <c r="P500"/>
      <c r="Q500"/>
      <c r="R500"/>
    </row>
    <row r="501" spans="1:18" ht="12.75" customHeight="1" x14ac:dyDescent="0.2">
      <c r="A501" s="204">
        <f>B501</f>
        <v>42979</v>
      </c>
      <c r="B501" s="80">
        <f>B499+1</f>
        <v>42979</v>
      </c>
      <c r="C501" s="205"/>
      <c r="D501" s="208"/>
      <c r="E501" s="208" t="s">
        <v>322</v>
      </c>
      <c r="F501" s="208"/>
      <c r="G501" s="209"/>
      <c r="H501"/>
      <c r="I501"/>
      <c r="J501"/>
      <c r="K501"/>
      <c r="L501"/>
      <c r="M501"/>
      <c r="N501"/>
      <c r="O501"/>
      <c r="P501"/>
      <c r="Q501"/>
      <c r="R501"/>
    </row>
    <row r="502" spans="1:18" ht="12.75" customHeight="1" x14ac:dyDescent="0.2">
      <c r="A502" s="204"/>
      <c r="B502" s="81"/>
      <c r="C502" s="205"/>
      <c r="D502" s="208"/>
      <c r="E502" s="208"/>
      <c r="F502" s="208"/>
      <c r="G502" s="209"/>
      <c r="H502"/>
      <c r="I502" s="82"/>
      <c r="J502"/>
      <c r="K502"/>
      <c r="L502"/>
      <c r="M502"/>
      <c r="N502"/>
      <c r="O502"/>
      <c r="P502"/>
      <c r="Q502"/>
      <c r="R502"/>
    </row>
    <row r="503" spans="1:18" ht="12.75" customHeight="1" x14ac:dyDescent="0.2">
      <c r="A503" s="204">
        <f>B503</f>
        <v>42980</v>
      </c>
      <c r="B503" s="80">
        <f>B501+1</f>
        <v>42980</v>
      </c>
      <c r="C503" s="205"/>
      <c r="D503" s="208"/>
      <c r="E503" s="208"/>
      <c r="F503" s="208"/>
      <c r="G503" s="209"/>
      <c r="H503"/>
      <c r="I503"/>
      <c r="J503"/>
      <c r="K503"/>
      <c r="L503"/>
      <c r="M503"/>
      <c r="N503"/>
      <c r="O503"/>
      <c r="P503"/>
      <c r="Q503"/>
      <c r="R503"/>
    </row>
    <row r="504" spans="1:18" ht="12.75" customHeight="1" x14ac:dyDescent="0.2">
      <c r="A504" s="204"/>
      <c r="B504" s="81"/>
      <c r="C504" s="205"/>
      <c r="D504" s="208"/>
      <c r="E504" s="208"/>
      <c r="F504" s="208"/>
      <c r="G504" s="209"/>
      <c r="H504"/>
      <c r="I504" s="82"/>
      <c r="J504"/>
      <c r="K504"/>
      <c r="L504"/>
      <c r="M504"/>
      <c r="N504"/>
      <c r="O504"/>
      <c r="P504"/>
      <c r="Q504"/>
      <c r="R504"/>
    </row>
    <row r="505" spans="1:18" ht="12.75" customHeight="1" x14ac:dyDescent="0.2">
      <c r="A505" s="204">
        <f>B505</f>
        <v>42981</v>
      </c>
      <c r="B505" s="80">
        <f>B503+1</f>
        <v>42981</v>
      </c>
      <c r="C505" s="205"/>
      <c r="D505" s="208"/>
      <c r="E505" s="208"/>
      <c r="F505" s="208" t="s">
        <v>281</v>
      </c>
      <c r="G505" s="209"/>
      <c r="H505"/>
      <c r="I505"/>
      <c r="J505"/>
      <c r="K505"/>
      <c r="L505"/>
      <c r="M505"/>
      <c r="N505"/>
      <c r="O505"/>
      <c r="P505"/>
      <c r="Q505"/>
      <c r="R505"/>
    </row>
    <row r="506" spans="1:18" ht="12.75" customHeight="1" x14ac:dyDescent="0.2">
      <c r="A506" s="204"/>
      <c r="B506" s="81"/>
      <c r="C506" s="205"/>
      <c r="D506" s="208"/>
      <c r="E506" s="208"/>
      <c r="F506" s="208"/>
      <c r="G506" s="209"/>
      <c r="H506"/>
      <c r="I506" s="82"/>
      <c r="J506"/>
      <c r="K506"/>
      <c r="L506"/>
      <c r="M506"/>
      <c r="N506"/>
      <c r="O506"/>
      <c r="P506"/>
      <c r="Q506"/>
      <c r="R506"/>
    </row>
    <row r="507" spans="1:18" ht="12.75" customHeight="1" x14ac:dyDescent="0.2">
      <c r="A507" s="204">
        <f>B507</f>
        <v>42982</v>
      </c>
      <c r="B507" s="80">
        <f>B505+1</f>
        <v>42982</v>
      </c>
      <c r="C507" s="205"/>
      <c r="D507" s="208"/>
      <c r="E507" s="208"/>
      <c r="F507" s="208"/>
      <c r="G507" s="209"/>
      <c r="H507"/>
      <c r="I507"/>
      <c r="J507"/>
      <c r="K507"/>
      <c r="L507"/>
      <c r="M507"/>
      <c r="N507"/>
      <c r="O507"/>
      <c r="P507"/>
      <c r="Q507"/>
      <c r="R507"/>
    </row>
    <row r="508" spans="1:18" ht="12.75" customHeight="1" x14ac:dyDescent="0.2">
      <c r="A508" s="204"/>
      <c r="B508" s="81"/>
      <c r="C508" s="205"/>
      <c r="D508" s="208"/>
      <c r="E508" s="208"/>
      <c r="F508" s="208"/>
      <c r="G508" s="209"/>
      <c r="H508"/>
      <c r="I508" s="82"/>
      <c r="J508"/>
      <c r="K508"/>
      <c r="L508"/>
      <c r="M508"/>
      <c r="N508"/>
      <c r="O508"/>
      <c r="P508"/>
      <c r="Q508"/>
      <c r="R508"/>
    </row>
    <row r="509" spans="1:18" ht="12.75" customHeight="1" x14ac:dyDescent="0.2">
      <c r="A509" s="204">
        <f>B509</f>
        <v>42983</v>
      </c>
      <c r="B509" s="80">
        <f>B507+1</f>
        <v>42983</v>
      </c>
      <c r="C509" s="205"/>
      <c r="D509" s="208"/>
      <c r="E509" s="208"/>
      <c r="F509" s="208"/>
      <c r="G509" s="209"/>
      <c r="H509"/>
      <c r="I509"/>
      <c r="J509"/>
      <c r="K509"/>
      <c r="L509"/>
      <c r="M509"/>
      <c r="N509"/>
      <c r="O509"/>
      <c r="P509"/>
      <c r="Q509"/>
      <c r="R509"/>
    </row>
    <row r="510" spans="1:18" ht="12.75" customHeight="1" x14ac:dyDescent="0.2">
      <c r="A510" s="204"/>
      <c r="B510" s="81"/>
      <c r="C510" s="205"/>
      <c r="D510" s="208"/>
      <c r="E510" s="208"/>
      <c r="F510" s="208"/>
      <c r="G510" s="209"/>
      <c r="H510"/>
      <c r="I510" s="82"/>
      <c r="J510"/>
      <c r="K510"/>
      <c r="L510"/>
      <c r="M510"/>
      <c r="N510"/>
      <c r="O510"/>
      <c r="P510"/>
      <c r="Q510"/>
      <c r="R510"/>
    </row>
    <row r="511" spans="1:18" ht="12.75" customHeight="1" x14ac:dyDescent="0.2">
      <c r="A511" s="204">
        <f>B511</f>
        <v>42984</v>
      </c>
      <c r="B511" s="80">
        <f>B509+1</f>
        <v>42984</v>
      </c>
      <c r="C511" s="205"/>
      <c r="D511" s="208"/>
      <c r="E511" s="208"/>
      <c r="F511" s="208" t="s">
        <v>277</v>
      </c>
      <c r="G511" s="209"/>
      <c r="H511"/>
      <c r="I511"/>
      <c r="J511"/>
      <c r="K511"/>
      <c r="L511"/>
      <c r="M511"/>
      <c r="N511"/>
      <c r="O511"/>
      <c r="P511"/>
      <c r="Q511"/>
      <c r="R511"/>
    </row>
    <row r="512" spans="1:18" ht="12.75" customHeight="1" x14ac:dyDescent="0.2">
      <c r="A512" s="204"/>
      <c r="B512" s="81"/>
      <c r="C512" s="205"/>
      <c r="D512" s="208"/>
      <c r="E512" s="208"/>
      <c r="F512" s="208"/>
      <c r="G512" s="209"/>
      <c r="H512"/>
      <c r="I512" s="82"/>
      <c r="J512"/>
      <c r="K512"/>
      <c r="L512"/>
      <c r="M512"/>
      <c r="N512"/>
      <c r="O512"/>
      <c r="P512"/>
      <c r="Q512"/>
      <c r="R512"/>
    </row>
    <row r="513" spans="1:18" ht="12.75" customHeight="1" x14ac:dyDescent="0.2">
      <c r="A513" s="204">
        <f>B513</f>
        <v>42985</v>
      </c>
      <c r="B513" s="80">
        <f>B511+1</f>
        <v>42985</v>
      </c>
      <c r="C513" s="205"/>
      <c r="D513" s="208"/>
      <c r="E513" s="208"/>
      <c r="F513" s="208"/>
      <c r="G513" s="209"/>
      <c r="H513"/>
      <c r="I513"/>
      <c r="J513"/>
      <c r="K513"/>
      <c r="L513"/>
      <c r="M513"/>
      <c r="N513"/>
      <c r="O513"/>
      <c r="P513"/>
      <c r="Q513"/>
      <c r="R513"/>
    </row>
    <row r="514" spans="1:18" ht="12.75" customHeight="1" x14ac:dyDescent="0.2">
      <c r="A514" s="204"/>
      <c r="B514" s="81"/>
      <c r="C514" s="205"/>
      <c r="D514" s="208"/>
      <c r="E514" s="208"/>
      <c r="F514" s="208"/>
      <c r="G514" s="209"/>
      <c r="H514"/>
      <c r="I514" s="82"/>
      <c r="J514"/>
      <c r="K514"/>
      <c r="L514"/>
      <c r="M514"/>
      <c r="N514"/>
      <c r="O514"/>
      <c r="P514"/>
      <c r="Q514"/>
      <c r="R514"/>
    </row>
    <row r="515" spans="1:18" ht="12.75" customHeight="1" x14ac:dyDescent="0.2">
      <c r="A515" s="204">
        <f>B515</f>
        <v>42986</v>
      </c>
      <c r="B515" s="80">
        <f>B513+1</f>
        <v>42986</v>
      </c>
      <c r="C515" s="205"/>
      <c r="D515" s="208"/>
      <c r="E515" s="208" t="s">
        <v>322</v>
      </c>
      <c r="F515" s="208" t="s">
        <v>286</v>
      </c>
      <c r="G515" s="209"/>
      <c r="H515"/>
      <c r="I515"/>
      <c r="J515"/>
      <c r="K515"/>
      <c r="L515"/>
      <c r="M515"/>
      <c r="N515"/>
      <c r="O515"/>
      <c r="P515"/>
      <c r="Q515"/>
      <c r="R515"/>
    </row>
    <row r="516" spans="1:18" ht="12.75" customHeight="1" x14ac:dyDescent="0.2">
      <c r="A516" s="204"/>
      <c r="B516" s="81"/>
      <c r="C516" s="205"/>
      <c r="D516" s="208"/>
      <c r="E516" s="208"/>
      <c r="F516" s="208"/>
      <c r="G516" s="209"/>
      <c r="H516"/>
      <c r="I516" s="82"/>
      <c r="J516"/>
      <c r="K516"/>
      <c r="L516"/>
      <c r="M516"/>
      <c r="N516"/>
      <c r="O516"/>
      <c r="P516"/>
      <c r="Q516"/>
      <c r="R516"/>
    </row>
    <row r="517" spans="1:18" ht="12.75" customHeight="1" x14ac:dyDescent="0.2">
      <c r="A517" s="204">
        <f>B517</f>
        <v>42987</v>
      </c>
      <c r="B517" s="80">
        <f>B515+1</f>
        <v>42987</v>
      </c>
      <c r="C517" s="205"/>
      <c r="D517" s="208"/>
      <c r="E517" s="208"/>
      <c r="F517" s="208"/>
      <c r="G517" s="209"/>
      <c r="H517"/>
      <c r="I517"/>
      <c r="J517"/>
      <c r="K517"/>
      <c r="L517"/>
      <c r="M517"/>
      <c r="N517"/>
      <c r="O517"/>
      <c r="P517"/>
      <c r="Q517"/>
      <c r="R517"/>
    </row>
    <row r="518" spans="1:18" ht="12.75" customHeight="1" x14ac:dyDescent="0.2">
      <c r="A518" s="204"/>
      <c r="B518" s="81"/>
      <c r="C518" s="205"/>
      <c r="D518" s="208"/>
      <c r="E518" s="208"/>
      <c r="F518" s="208"/>
      <c r="G518" s="209"/>
      <c r="H518"/>
      <c r="I518" s="82"/>
      <c r="J518"/>
      <c r="K518"/>
      <c r="L518"/>
      <c r="M518"/>
      <c r="N518"/>
      <c r="O518"/>
      <c r="P518"/>
      <c r="Q518"/>
      <c r="R518"/>
    </row>
    <row r="519" spans="1:18" ht="12.75" customHeight="1" x14ac:dyDescent="0.2">
      <c r="A519" s="204">
        <f>B519</f>
        <v>42988</v>
      </c>
      <c r="B519" s="80">
        <f>B517+1</f>
        <v>42988</v>
      </c>
      <c r="C519" s="205"/>
      <c r="D519" s="208"/>
      <c r="E519" s="208"/>
      <c r="F519" s="208"/>
      <c r="G519" s="209"/>
      <c r="H519"/>
      <c r="I519"/>
      <c r="J519"/>
      <c r="K519"/>
      <c r="L519"/>
      <c r="M519"/>
      <c r="N519"/>
      <c r="O519"/>
      <c r="P519"/>
      <c r="Q519"/>
      <c r="R519"/>
    </row>
    <row r="520" spans="1:18" ht="12.75" customHeight="1" x14ac:dyDescent="0.2">
      <c r="A520" s="204"/>
      <c r="B520" s="81"/>
      <c r="C520" s="205"/>
      <c r="D520" s="208"/>
      <c r="E520" s="208"/>
      <c r="F520" s="208"/>
      <c r="G520" s="209"/>
      <c r="H520"/>
      <c r="I520" s="82"/>
      <c r="J520"/>
      <c r="K520"/>
      <c r="L520"/>
      <c r="M520"/>
      <c r="N520"/>
      <c r="O520"/>
      <c r="P520"/>
      <c r="Q520"/>
      <c r="R520"/>
    </row>
    <row r="521" spans="1:18" ht="12.75" customHeight="1" x14ac:dyDescent="0.2">
      <c r="A521" s="204">
        <f>B521</f>
        <v>42989</v>
      </c>
      <c r="B521" s="80">
        <f>B519+1</f>
        <v>42989</v>
      </c>
      <c r="C521" s="205"/>
      <c r="D521" s="208"/>
      <c r="E521" s="208"/>
      <c r="F521" s="208"/>
      <c r="G521" s="209"/>
      <c r="H521"/>
      <c r="I521"/>
      <c r="J521"/>
      <c r="K521"/>
      <c r="L521"/>
      <c r="M521"/>
      <c r="N521"/>
      <c r="O521"/>
      <c r="P521"/>
      <c r="Q521"/>
      <c r="R521"/>
    </row>
    <row r="522" spans="1:18" ht="12.75" customHeight="1" x14ac:dyDescent="0.2">
      <c r="A522" s="204"/>
      <c r="B522" s="81"/>
      <c r="C522" s="205"/>
      <c r="D522" s="208"/>
      <c r="E522" s="208"/>
      <c r="F522" s="208"/>
      <c r="G522" s="209"/>
      <c r="H522"/>
      <c r="I522" s="82"/>
      <c r="J522"/>
      <c r="K522"/>
      <c r="L522"/>
      <c r="M522"/>
      <c r="N522"/>
      <c r="O522"/>
      <c r="P522"/>
      <c r="Q522"/>
      <c r="R522"/>
    </row>
    <row r="523" spans="1:18" ht="12.75" customHeight="1" x14ac:dyDescent="0.2">
      <c r="A523" s="204">
        <f>B523</f>
        <v>42990</v>
      </c>
      <c r="B523" s="80">
        <f>B521+1</f>
        <v>42990</v>
      </c>
      <c r="C523" s="205"/>
      <c r="D523" s="208"/>
      <c r="E523" s="208"/>
      <c r="F523" s="208"/>
      <c r="G523" s="209"/>
      <c r="H523"/>
      <c r="I523"/>
      <c r="J523"/>
      <c r="K523"/>
      <c r="L523"/>
      <c r="M523"/>
      <c r="N523"/>
      <c r="O523"/>
      <c r="P523"/>
      <c r="Q523"/>
      <c r="R523"/>
    </row>
    <row r="524" spans="1:18" ht="12.75" customHeight="1" x14ac:dyDescent="0.2">
      <c r="A524" s="204"/>
      <c r="B524" s="81"/>
      <c r="C524" s="205"/>
      <c r="D524" s="208"/>
      <c r="E524" s="208"/>
      <c r="F524" s="208"/>
      <c r="G524" s="209"/>
      <c r="H524"/>
      <c r="I524" s="82"/>
      <c r="J524"/>
      <c r="K524"/>
      <c r="L524"/>
      <c r="M524"/>
      <c r="N524"/>
      <c r="O524"/>
      <c r="P524"/>
      <c r="Q524"/>
      <c r="R524"/>
    </row>
    <row r="525" spans="1:18" ht="12.75" customHeight="1" x14ac:dyDescent="0.2">
      <c r="A525" s="204">
        <f>B525</f>
        <v>42991</v>
      </c>
      <c r="B525" s="80">
        <f>B523+1</f>
        <v>42991</v>
      </c>
      <c r="C525" s="205"/>
      <c r="D525" s="208"/>
      <c r="E525" s="208"/>
      <c r="F525" s="208"/>
      <c r="G525" s="209"/>
      <c r="H525"/>
      <c r="I525"/>
      <c r="J525"/>
      <c r="K525"/>
      <c r="L525"/>
      <c r="M525"/>
      <c r="N525"/>
      <c r="O525"/>
      <c r="P525"/>
      <c r="Q525"/>
      <c r="R525"/>
    </row>
    <row r="526" spans="1:18" ht="12.75" customHeight="1" x14ac:dyDescent="0.2">
      <c r="A526" s="204"/>
      <c r="B526" s="81"/>
      <c r="C526" s="205"/>
      <c r="D526" s="208"/>
      <c r="E526" s="208"/>
      <c r="F526" s="208"/>
      <c r="G526" s="209"/>
      <c r="H526"/>
      <c r="I526" s="82"/>
      <c r="J526"/>
      <c r="K526"/>
      <c r="L526"/>
      <c r="M526"/>
      <c r="N526"/>
      <c r="O526"/>
      <c r="P526"/>
      <c r="Q526"/>
      <c r="R526"/>
    </row>
    <row r="527" spans="1:18" ht="12.75" customHeight="1" x14ac:dyDescent="0.2">
      <c r="A527" s="204">
        <f>B527</f>
        <v>42992</v>
      </c>
      <c r="B527" s="80">
        <f>B525+1</f>
        <v>42992</v>
      </c>
      <c r="C527" s="205"/>
      <c r="D527" s="208"/>
      <c r="E527" s="208"/>
      <c r="F527" s="208"/>
      <c r="G527" s="209"/>
      <c r="H527"/>
      <c r="I527"/>
      <c r="J527"/>
      <c r="K527"/>
      <c r="L527"/>
      <c r="M527"/>
      <c r="N527"/>
      <c r="O527"/>
      <c r="P527"/>
      <c r="Q527"/>
      <c r="R527"/>
    </row>
    <row r="528" spans="1:18" ht="12.75" customHeight="1" x14ac:dyDescent="0.2">
      <c r="A528" s="204"/>
      <c r="B528" s="81"/>
      <c r="C528" s="205"/>
      <c r="D528" s="208"/>
      <c r="E528" s="208"/>
      <c r="F528" s="208"/>
      <c r="G528" s="209"/>
      <c r="H528"/>
      <c r="I528" s="82"/>
      <c r="J528"/>
      <c r="K528"/>
      <c r="L528"/>
      <c r="M528"/>
      <c r="N528"/>
      <c r="O528"/>
      <c r="P528"/>
      <c r="Q528"/>
      <c r="R528"/>
    </row>
    <row r="529" spans="1:18" ht="12.75" customHeight="1" x14ac:dyDescent="0.2">
      <c r="A529" s="204">
        <f>B529</f>
        <v>42993</v>
      </c>
      <c r="B529" s="80">
        <f>B527+1</f>
        <v>42993</v>
      </c>
      <c r="C529" s="205"/>
      <c r="D529" s="208"/>
      <c r="E529" s="208" t="s">
        <v>322</v>
      </c>
      <c r="F529" s="208" t="s">
        <v>382</v>
      </c>
      <c r="G529" s="209"/>
      <c r="H529"/>
      <c r="I529"/>
      <c r="J529"/>
      <c r="K529"/>
      <c r="L529"/>
      <c r="M529"/>
      <c r="N529"/>
      <c r="O529"/>
      <c r="P529"/>
      <c r="Q529"/>
      <c r="R529"/>
    </row>
    <row r="530" spans="1:18" ht="12.75" customHeight="1" x14ac:dyDescent="0.2">
      <c r="A530" s="204"/>
      <c r="B530" s="81"/>
      <c r="C530" s="205"/>
      <c r="D530" s="208"/>
      <c r="E530" s="208"/>
      <c r="F530" s="208"/>
      <c r="G530" s="209"/>
      <c r="H530"/>
      <c r="I530" s="82"/>
      <c r="J530"/>
      <c r="K530"/>
      <c r="L530"/>
      <c r="M530"/>
      <c r="N530"/>
      <c r="O530"/>
      <c r="P530"/>
      <c r="Q530"/>
      <c r="R530"/>
    </row>
    <row r="531" spans="1:18" ht="12.75" customHeight="1" x14ac:dyDescent="0.2">
      <c r="A531" s="204">
        <f>B531</f>
        <v>42994</v>
      </c>
      <c r="B531" s="80">
        <f>B529+1</f>
        <v>42994</v>
      </c>
      <c r="C531" s="205"/>
      <c r="D531" s="208"/>
      <c r="E531" s="208"/>
      <c r="F531" s="208"/>
      <c r="G531" s="209"/>
      <c r="H531"/>
      <c r="I531"/>
      <c r="J531"/>
      <c r="K531"/>
      <c r="L531"/>
      <c r="M531"/>
      <c r="N531"/>
      <c r="O531"/>
      <c r="P531"/>
      <c r="Q531"/>
      <c r="R531"/>
    </row>
    <row r="532" spans="1:18" ht="12.75" customHeight="1" x14ac:dyDescent="0.2">
      <c r="A532" s="204"/>
      <c r="B532" s="81"/>
      <c r="C532" s="205"/>
      <c r="D532" s="208"/>
      <c r="E532" s="208"/>
      <c r="F532" s="208"/>
      <c r="G532" s="209"/>
      <c r="H532"/>
      <c r="I532" s="82"/>
      <c r="J532"/>
      <c r="K532"/>
      <c r="L532"/>
      <c r="M532"/>
      <c r="N532"/>
      <c r="O532"/>
      <c r="P532"/>
      <c r="Q532"/>
      <c r="R532"/>
    </row>
    <row r="533" spans="1:18" ht="12.75" customHeight="1" x14ac:dyDescent="0.2">
      <c r="A533" s="204">
        <f>B533</f>
        <v>42995</v>
      </c>
      <c r="B533" s="80">
        <f>B531+1</f>
        <v>42995</v>
      </c>
      <c r="C533" s="205"/>
      <c r="D533" s="208"/>
      <c r="E533" s="208"/>
      <c r="F533" s="208" t="s">
        <v>374</v>
      </c>
      <c r="G533" s="209"/>
      <c r="H533"/>
      <c r="I533"/>
      <c r="J533"/>
      <c r="K533"/>
      <c r="L533"/>
      <c r="M533"/>
      <c r="N533"/>
      <c r="O533"/>
      <c r="P533"/>
      <c r="Q533"/>
      <c r="R533"/>
    </row>
    <row r="534" spans="1:18" ht="12.75" customHeight="1" x14ac:dyDescent="0.2">
      <c r="A534" s="204"/>
      <c r="B534" s="81"/>
      <c r="C534" s="205"/>
      <c r="D534" s="208"/>
      <c r="E534" s="208"/>
      <c r="F534" s="208"/>
      <c r="G534" s="209"/>
      <c r="H534"/>
      <c r="I534" s="82"/>
      <c r="J534"/>
      <c r="K534"/>
      <c r="L534"/>
      <c r="M534"/>
      <c r="N534"/>
      <c r="O534"/>
      <c r="P534"/>
      <c r="Q534"/>
      <c r="R534"/>
    </row>
    <row r="535" spans="1:18" ht="12.75" customHeight="1" x14ac:dyDescent="0.2">
      <c r="A535" s="204">
        <f>B535</f>
        <v>42996</v>
      </c>
      <c r="B535" s="80">
        <f>B533+1</f>
        <v>42996</v>
      </c>
      <c r="C535" s="205"/>
      <c r="D535" s="208"/>
      <c r="E535" s="208"/>
      <c r="F535" s="208"/>
      <c r="G535" s="209"/>
      <c r="H535"/>
      <c r="I535"/>
      <c r="J535"/>
      <c r="K535"/>
      <c r="L535"/>
      <c r="M535"/>
      <c r="N535"/>
      <c r="O535"/>
      <c r="P535"/>
      <c r="Q535"/>
      <c r="R535"/>
    </row>
    <row r="536" spans="1:18" ht="12.75" customHeight="1" x14ac:dyDescent="0.2">
      <c r="A536" s="204"/>
      <c r="B536" s="81"/>
      <c r="C536" s="205"/>
      <c r="D536" s="208"/>
      <c r="E536" s="208"/>
      <c r="F536" s="208"/>
      <c r="G536" s="209"/>
      <c r="H536"/>
      <c r="I536" s="82"/>
      <c r="J536"/>
      <c r="K536"/>
      <c r="L536"/>
      <c r="M536"/>
      <c r="N536"/>
      <c r="O536"/>
      <c r="P536"/>
      <c r="Q536"/>
      <c r="R536"/>
    </row>
    <row r="537" spans="1:18" ht="12.75" customHeight="1" x14ac:dyDescent="0.2">
      <c r="A537" s="204">
        <f>B537</f>
        <v>42997</v>
      </c>
      <c r="B537" s="80">
        <f>B535+1</f>
        <v>42997</v>
      </c>
      <c r="C537" s="205"/>
      <c r="D537" s="208"/>
      <c r="E537" s="208"/>
      <c r="F537" s="208"/>
      <c r="G537" s="209"/>
      <c r="H537"/>
      <c r="I537"/>
      <c r="J537"/>
      <c r="K537"/>
      <c r="L537"/>
      <c r="M537"/>
      <c r="N537"/>
      <c r="O537"/>
      <c r="P537"/>
      <c r="Q537"/>
      <c r="R537"/>
    </row>
    <row r="538" spans="1:18" ht="12.75" customHeight="1" x14ac:dyDescent="0.2">
      <c r="A538" s="204"/>
      <c r="B538" s="81"/>
      <c r="C538" s="205"/>
      <c r="D538" s="208"/>
      <c r="E538" s="208"/>
      <c r="F538" s="208"/>
      <c r="G538" s="209"/>
      <c r="H538"/>
      <c r="I538" s="82"/>
      <c r="J538"/>
      <c r="K538"/>
      <c r="L538"/>
      <c r="M538"/>
      <c r="N538"/>
      <c r="O538"/>
      <c r="P538"/>
      <c r="Q538"/>
      <c r="R538"/>
    </row>
    <row r="539" spans="1:18" ht="12.75" customHeight="1" x14ac:dyDescent="0.2">
      <c r="A539" s="204">
        <f>B539</f>
        <v>42998</v>
      </c>
      <c r="B539" s="80">
        <f>B537+1</f>
        <v>42998</v>
      </c>
      <c r="C539" s="205"/>
      <c r="D539" s="208"/>
      <c r="E539" s="208"/>
      <c r="F539" s="208"/>
      <c r="G539" s="209"/>
      <c r="H539"/>
      <c r="I539"/>
      <c r="J539"/>
      <c r="K539"/>
      <c r="L539"/>
      <c r="M539"/>
      <c r="N539"/>
      <c r="O539"/>
      <c r="P539"/>
      <c r="Q539"/>
      <c r="R539"/>
    </row>
    <row r="540" spans="1:18" ht="12.75" customHeight="1" x14ac:dyDescent="0.2">
      <c r="A540" s="204"/>
      <c r="B540" s="81"/>
      <c r="C540" s="205"/>
      <c r="D540" s="208"/>
      <c r="E540" s="208"/>
      <c r="F540" s="208"/>
      <c r="G540" s="209"/>
      <c r="H540"/>
      <c r="I540" s="82"/>
      <c r="J540"/>
      <c r="K540"/>
      <c r="L540"/>
      <c r="M540"/>
      <c r="N540"/>
      <c r="O540"/>
      <c r="P540"/>
      <c r="Q540"/>
      <c r="R540"/>
    </row>
    <row r="541" spans="1:18" ht="12.75" customHeight="1" x14ac:dyDescent="0.2">
      <c r="A541" s="204">
        <f>B541</f>
        <v>42999</v>
      </c>
      <c r="B541" s="80">
        <f>B539+1</f>
        <v>42999</v>
      </c>
      <c r="C541" s="205"/>
      <c r="D541" s="208"/>
      <c r="E541" s="208"/>
      <c r="F541" s="208"/>
      <c r="G541" s="209"/>
      <c r="H541"/>
      <c r="I541"/>
      <c r="J541"/>
      <c r="K541"/>
      <c r="L541"/>
      <c r="M541"/>
      <c r="N541"/>
      <c r="O541"/>
      <c r="P541"/>
      <c r="Q541"/>
      <c r="R541"/>
    </row>
    <row r="542" spans="1:18" ht="12.75" customHeight="1" x14ac:dyDescent="0.2">
      <c r="A542" s="204"/>
      <c r="B542" s="81"/>
      <c r="C542" s="205"/>
      <c r="D542" s="208"/>
      <c r="E542" s="208"/>
      <c r="F542" s="208"/>
      <c r="G542" s="209"/>
      <c r="H542"/>
      <c r="I542" s="82"/>
      <c r="J542"/>
      <c r="K542"/>
      <c r="L542"/>
      <c r="M542"/>
      <c r="N542"/>
      <c r="O542"/>
      <c r="P542"/>
      <c r="Q542"/>
      <c r="R542"/>
    </row>
    <row r="543" spans="1:18" ht="12.75" customHeight="1" x14ac:dyDescent="0.2">
      <c r="A543" s="204">
        <f>B543</f>
        <v>43000</v>
      </c>
      <c r="B543" s="80">
        <f>B541+1</f>
        <v>43000</v>
      </c>
      <c r="C543" s="205"/>
      <c r="D543" s="208"/>
      <c r="E543" s="208" t="s">
        <v>322</v>
      </c>
      <c r="F543" s="208"/>
      <c r="G543" s="209"/>
      <c r="H543"/>
      <c r="I543"/>
      <c r="J543"/>
      <c r="K543"/>
      <c r="L543"/>
      <c r="M543"/>
      <c r="N543"/>
      <c r="O543"/>
      <c r="P543"/>
      <c r="Q543"/>
      <c r="R543"/>
    </row>
    <row r="544" spans="1:18" ht="12.75" customHeight="1" x14ac:dyDescent="0.2">
      <c r="A544" s="204"/>
      <c r="B544" s="81"/>
      <c r="C544" s="205"/>
      <c r="D544" s="208"/>
      <c r="E544" s="208"/>
      <c r="F544" s="208"/>
      <c r="G544" s="209"/>
      <c r="H544"/>
      <c r="I544" s="82"/>
      <c r="J544"/>
      <c r="K544"/>
      <c r="L544"/>
      <c r="M544"/>
      <c r="N544"/>
      <c r="O544"/>
      <c r="P544"/>
      <c r="Q544"/>
      <c r="R544"/>
    </row>
    <row r="545" spans="1:18" ht="12.75" customHeight="1" x14ac:dyDescent="0.2">
      <c r="A545" s="204">
        <f>B545</f>
        <v>43001</v>
      </c>
      <c r="B545" s="80">
        <f>B543+1</f>
        <v>43001</v>
      </c>
      <c r="C545" s="205"/>
      <c r="D545" s="208" t="s">
        <v>144</v>
      </c>
      <c r="E545" s="208"/>
      <c r="F545" s="208"/>
      <c r="G545" s="209"/>
      <c r="H545"/>
      <c r="I545"/>
      <c r="J545"/>
      <c r="K545"/>
      <c r="L545"/>
      <c r="M545"/>
      <c r="N545"/>
      <c r="O545"/>
      <c r="P545"/>
      <c r="Q545"/>
      <c r="R545"/>
    </row>
    <row r="546" spans="1:18" ht="12.75" customHeight="1" x14ac:dyDescent="0.2">
      <c r="A546" s="204"/>
      <c r="B546" s="81"/>
      <c r="C546" s="205"/>
      <c r="D546" s="208"/>
      <c r="E546" s="208"/>
      <c r="F546" s="208"/>
      <c r="G546" s="209"/>
      <c r="H546"/>
      <c r="I546" s="82"/>
      <c r="J546"/>
      <c r="K546"/>
      <c r="L546"/>
      <c r="M546"/>
      <c r="N546"/>
      <c r="O546"/>
      <c r="P546"/>
      <c r="Q546"/>
      <c r="R546"/>
    </row>
    <row r="547" spans="1:18" ht="12.75" customHeight="1" x14ac:dyDescent="0.2">
      <c r="A547" s="204">
        <f>B547</f>
        <v>43002</v>
      </c>
      <c r="B547" s="80">
        <f>B545+1</f>
        <v>43002</v>
      </c>
      <c r="C547" s="205"/>
      <c r="D547" s="208"/>
      <c r="E547" s="208"/>
      <c r="F547" s="208" t="s">
        <v>280</v>
      </c>
      <c r="G547" s="209"/>
      <c r="H547"/>
      <c r="I547"/>
      <c r="J547"/>
      <c r="K547"/>
      <c r="L547"/>
      <c r="M547"/>
      <c r="N547"/>
      <c r="O547"/>
      <c r="P547"/>
      <c r="Q547"/>
      <c r="R547"/>
    </row>
    <row r="548" spans="1:18" ht="12.75" customHeight="1" x14ac:dyDescent="0.2">
      <c r="A548" s="204"/>
      <c r="B548" s="81"/>
      <c r="C548" s="205"/>
      <c r="D548" s="208"/>
      <c r="E548" s="208"/>
      <c r="F548" s="208"/>
      <c r="G548" s="209"/>
      <c r="H548"/>
      <c r="I548" s="82"/>
      <c r="J548"/>
      <c r="K548"/>
      <c r="L548"/>
      <c r="M548"/>
      <c r="N548"/>
      <c r="O548"/>
      <c r="P548"/>
      <c r="Q548"/>
      <c r="R548"/>
    </row>
    <row r="549" spans="1:18" ht="12.75" customHeight="1" x14ac:dyDescent="0.2">
      <c r="A549" s="204">
        <f>B549</f>
        <v>43003</v>
      </c>
      <c r="B549" s="80">
        <f>B547+1</f>
        <v>43003</v>
      </c>
      <c r="C549" s="205"/>
      <c r="D549" s="208"/>
      <c r="E549" s="208"/>
      <c r="F549" s="208"/>
      <c r="G549" s="209"/>
      <c r="H549"/>
      <c r="I549"/>
      <c r="J549"/>
      <c r="K549"/>
      <c r="L549"/>
      <c r="M549"/>
      <c r="N549"/>
      <c r="O549"/>
      <c r="P549"/>
      <c r="Q549"/>
      <c r="R549"/>
    </row>
    <row r="550" spans="1:18" ht="12.75" customHeight="1" x14ac:dyDescent="0.2">
      <c r="A550" s="204"/>
      <c r="B550" s="81"/>
      <c r="C550" s="205"/>
      <c r="D550" s="208"/>
      <c r="E550" s="208"/>
      <c r="F550" s="208"/>
      <c r="G550" s="209"/>
      <c r="H550"/>
      <c r="I550" s="82"/>
      <c r="J550"/>
      <c r="K550"/>
      <c r="L550"/>
      <c r="M550"/>
      <c r="N550"/>
      <c r="O550"/>
      <c r="P550"/>
      <c r="Q550"/>
      <c r="R550"/>
    </row>
    <row r="551" spans="1:18" ht="12.75" customHeight="1" x14ac:dyDescent="0.2">
      <c r="A551" s="204">
        <f>B551</f>
        <v>43004</v>
      </c>
      <c r="B551" s="80">
        <f>B549+1</f>
        <v>43004</v>
      </c>
      <c r="C551" s="205"/>
      <c r="D551" s="208"/>
      <c r="E551" s="208"/>
      <c r="F551" s="208"/>
      <c r="G551" s="209"/>
      <c r="H551"/>
      <c r="I551"/>
      <c r="J551"/>
      <c r="K551"/>
      <c r="L551"/>
      <c r="M551"/>
      <c r="N551"/>
      <c r="O551"/>
      <c r="P551"/>
      <c r="Q551"/>
      <c r="R551"/>
    </row>
    <row r="552" spans="1:18" ht="12.75" customHeight="1" x14ac:dyDescent="0.2">
      <c r="A552" s="204"/>
      <c r="B552" s="81"/>
      <c r="C552" s="205"/>
      <c r="D552" s="208"/>
      <c r="E552" s="208"/>
      <c r="F552" s="208"/>
      <c r="G552" s="209"/>
      <c r="H552"/>
      <c r="I552" s="82"/>
      <c r="J552"/>
      <c r="K552"/>
      <c r="L552"/>
      <c r="M552"/>
      <c r="N552"/>
      <c r="O552"/>
      <c r="P552"/>
      <c r="Q552"/>
      <c r="R552"/>
    </row>
    <row r="553" spans="1:18" ht="12.75" customHeight="1" x14ac:dyDescent="0.2">
      <c r="A553" s="204">
        <f>B553</f>
        <v>43005</v>
      </c>
      <c r="B553" s="80">
        <f>B551+1</f>
        <v>43005</v>
      </c>
      <c r="C553" s="205"/>
      <c r="D553" s="208"/>
      <c r="E553" s="208"/>
      <c r="F553" s="208"/>
      <c r="G553" s="209"/>
      <c r="H553"/>
      <c r="I553"/>
      <c r="J553"/>
      <c r="K553"/>
      <c r="L553"/>
      <c r="M553"/>
      <c r="N553"/>
      <c r="O553"/>
      <c r="P553"/>
      <c r="Q553"/>
      <c r="R553"/>
    </row>
    <row r="554" spans="1:18" ht="12.75" customHeight="1" x14ac:dyDescent="0.2">
      <c r="A554" s="204"/>
      <c r="B554" s="81"/>
      <c r="C554" s="205"/>
      <c r="D554" s="208"/>
      <c r="E554" s="208"/>
      <c r="F554" s="208"/>
      <c r="G554" s="209"/>
      <c r="H554"/>
      <c r="I554" s="82"/>
      <c r="J554"/>
      <c r="K554"/>
      <c r="L554"/>
      <c r="M554"/>
      <c r="N554"/>
      <c r="O554"/>
      <c r="P554"/>
      <c r="Q554"/>
      <c r="R554"/>
    </row>
    <row r="555" spans="1:18" ht="12.75" customHeight="1" x14ac:dyDescent="0.2">
      <c r="A555" s="204">
        <f>B555</f>
        <v>43006</v>
      </c>
      <c r="B555" s="80">
        <f>B553+1</f>
        <v>43006</v>
      </c>
      <c r="C555" s="205"/>
      <c r="D555" s="208"/>
      <c r="E555" s="208"/>
      <c r="F555" s="208"/>
      <c r="G555" s="209"/>
      <c r="H555"/>
      <c r="I555"/>
      <c r="J555"/>
      <c r="K555"/>
      <c r="L555"/>
      <c r="M555"/>
      <c r="N555"/>
      <c r="O555"/>
      <c r="P555"/>
      <c r="Q555"/>
      <c r="R555"/>
    </row>
    <row r="556" spans="1:18" ht="12.75" customHeight="1" x14ac:dyDescent="0.2">
      <c r="A556" s="204"/>
      <c r="B556" s="81"/>
      <c r="C556" s="205"/>
      <c r="D556" s="208"/>
      <c r="E556" s="208"/>
      <c r="F556" s="208"/>
      <c r="G556" s="209"/>
      <c r="H556"/>
      <c r="I556" s="82"/>
      <c r="J556"/>
      <c r="K556"/>
      <c r="L556"/>
      <c r="M556"/>
      <c r="N556"/>
      <c r="O556"/>
      <c r="P556"/>
      <c r="Q556"/>
      <c r="R556"/>
    </row>
    <row r="557" spans="1:18" ht="12.75" customHeight="1" x14ac:dyDescent="0.2">
      <c r="A557" s="204">
        <f>B557</f>
        <v>43007</v>
      </c>
      <c r="B557" s="80">
        <f>B555+1</f>
        <v>43007</v>
      </c>
      <c r="C557" s="205"/>
      <c r="D557" s="208"/>
      <c r="E557" s="208" t="s">
        <v>322</v>
      </c>
      <c r="F557" s="208"/>
      <c r="G557" s="209"/>
      <c r="H557"/>
      <c r="I557"/>
      <c r="J557"/>
      <c r="K557"/>
      <c r="L557"/>
      <c r="M557"/>
      <c r="N557"/>
      <c r="O557"/>
      <c r="P557"/>
      <c r="Q557"/>
      <c r="R557"/>
    </row>
    <row r="558" spans="1:18" ht="12.75" customHeight="1" x14ac:dyDescent="0.2">
      <c r="A558" s="204"/>
      <c r="B558" s="81"/>
      <c r="C558" s="205"/>
      <c r="D558" s="208"/>
      <c r="E558" s="208"/>
      <c r="F558" s="208"/>
      <c r="G558" s="209"/>
      <c r="H558"/>
      <c r="I558" s="82"/>
      <c r="J558"/>
      <c r="K558"/>
      <c r="L558"/>
      <c r="M558"/>
      <c r="N558"/>
      <c r="O558"/>
      <c r="P558"/>
      <c r="Q558"/>
      <c r="R558"/>
    </row>
    <row r="559" spans="1:18" ht="12.75" customHeight="1" x14ac:dyDescent="0.2">
      <c r="A559" s="204">
        <f>B559</f>
        <v>43008</v>
      </c>
      <c r="B559" s="80">
        <f>B557+1</f>
        <v>43008</v>
      </c>
      <c r="C559" s="205"/>
      <c r="D559" s="208"/>
      <c r="E559" s="208"/>
      <c r="F559" s="208"/>
      <c r="G559" s="209"/>
      <c r="H559"/>
      <c r="I559"/>
      <c r="J559"/>
      <c r="K559"/>
      <c r="L559"/>
      <c r="M559"/>
      <c r="N559"/>
      <c r="O559"/>
      <c r="P559"/>
      <c r="Q559"/>
      <c r="R559"/>
    </row>
    <row r="560" spans="1:18" ht="12.75" customHeight="1" x14ac:dyDescent="0.2">
      <c r="A560" s="204"/>
      <c r="B560" s="81"/>
      <c r="C560" s="205"/>
      <c r="D560" s="208"/>
      <c r="E560" s="208"/>
      <c r="F560" s="208"/>
      <c r="G560" s="209"/>
      <c r="H560"/>
      <c r="I560" s="82"/>
      <c r="J560"/>
      <c r="K560"/>
      <c r="L560"/>
      <c r="M560"/>
      <c r="N560"/>
      <c r="O560"/>
      <c r="P560"/>
      <c r="Q560"/>
      <c r="R560"/>
    </row>
    <row r="561" spans="1:18" ht="12.75" customHeight="1" x14ac:dyDescent="0.2">
      <c r="A561" s="204">
        <f>B561</f>
        <v>43009</v>
      </c>
      <c r="B561" s="80">
        <f>B559+1</f>
        <v>43009</v>
      </c>
      <c r="C561" s="205"/>
      <c r="D561" s="208"/>
      <c r="E561" s="208"/>
      <c r="F561" s="208" t="s">
        <v>281</v>
      </c>
      <c r="G561" s="209"/>
      <c r="H561"/>
      <c r="I561"/>
      <c r="J561"/>
      <c r="K561"/>
      <c r="L561"/>
      <c r="M561"/>
      <c r="N561"/>
      <c r="O561"/>
      <c r="P561"/>
      <c r="Q561"/>
      <c r="R561"/>
    </row>
    <row r="562" spans="1:18" ht="12.75" customHeight="1" x14ac:dyDescent="0.2">
      <c r="A562" s="204"/>
      <c r="B562" s="81"/>
      <c r="C562" s="205"/>
      <c r="D562" s="208"/>
      <c r="E562" s="208"/>
      <c r="F562" s="208"/>
      <c r="G562" s="209"/>
      <c r="H562"/>
      <c r="I562" s="82"/>
      <c r="J562"/>
      <c r="K562"/>
      <c r="L562"/>
      <c r="M562"/>
      <c r="N562"/>
      <c r="O562"/>
      <c r="P562"/>
      <c r="Q562"/>
      <c r="R562"/>
    </row>
    <row r="563" spans="1:18" ht="12.75" customHeight="1" x14ac:dyDescent="0.2">
      <c r="A563" s="204">
        <f>B563</f>
        <v>43010</v>
      </c>
      <c r="B563" s="80">
        <f>B561+1</f>
        <v>43010</v>
      </c>
      <c r="C563" s="205"/>
      <c r="D563" s="208"/>
      <c r="E563" s="208"/>
      <c r="F563" s="208" t="s">
        <v>383</v>
      </c>
      <c r="G563" s="209"/>
      <c r="H563"/>
      <c r="I563"/>
      <c r="J563"/>
      <c r="K563"/>
      <c r="L563"/>
      <c r="M563"/>
      <c r="N563"/>
      <c r="O563"/>
      <c r="P563"/>
      <c r="Q563"/>
      <c r="R563"/>
    </row>
    <row r="564" spans="1:18" ht="12.75" customHeight="1" x14ac:dyDescent="0.2">
      <c r="A564" s="204"/>
      <c r="B564" s="81"/>
      <c r="C564" s="205"/>
      <c r="D564" s="208"/>
      <c r="E564" s="208"/>
      <c r="F564" s="208"/>
      <c r="G564" s="209"/>
      <c r="H564"/>
      <c r="I564" s="82"/>
      <c r="J564"/>
      <c r="K564"/>
      <c r="L564"/>
      <c r="M564"/>
      <c r="N564"/>
      <c r="O564"/>
      <c r="P564"/>
      <c r="Q564"/>
      <c r="R564"/>
    </row>
    <row r="565" spans="1:18" ht="12.75" customHeight="1" x14ac:dyDescent="0.2">
      <c r="A565" s="204">
        <f>B565</f>
        <v>43011</v>
      </c>
      <c r="B565" s="80">
        <f>B563+1</f>
        <v>43011</v>
      </c>
      <c r="C565" s="205"/>
      <c r="D565" s="208"/>
      <c r="E565" s="208"/>
      <c r="F565" s="208"/>
      <c r="G565" s="209"/>
      <c r="H565"/>
      <c r="I565"/>
      <c r="J565"/>
      <c r="K565"/>
      <c r="L565"/>
      <c r="M565"/>
      <c r="N565"/>
      <c r="O565"/>
      <c r="P565"/>
      <c r="Q565"/>
      <c r="R565"/>
    </row>
    <row r="566" spans="1:18" ht="12.75" customHeight="1" x14ac:dyDescent="0.2">
      <c r="A566" s="204"/>
      <c r="B566" s="81" t="s">
        <v>175</v>
      </c>
      <c r="C566" s="205"/>
      <c r="D566" s="208"/>
      <c r="E566" s="208"/>
      <c r="F566" s="208"/>
      <c r="G566" s="209"/>
      <c r="H566"/>
      <c r="I566" s="82"/>
      <c r="J566"/>
      <c r="K566"/>
      <c r="L566"/>
      <c r="M566"/>
      <c r="N566"/>
      <c r="O566"/>
      <c r="P566"/>
      <c r="Q566"/>
      <c r="R566"/>
    </row>
    <row r="567" spans="1:18" ht="12.75" customHeight="1" x14ac:dyDescent="0.2">
      <c r="A567" s="204">
        <f>B567</f>
        <v>43012</v>
      </c>
      <c r="B567" s="80">
        <f>B565+1</f>
        <v>43012</v>
      </c>
      <c r="C567" s="205"/>
      <c r="D567" s="208"/>
      <c r="E567" s="208"/>
      <c r="F567" s="208" t="s">
        <v>277</v>
      </c>
      <c r="G567" s="209"/>
      <c r="H567"/>
      <c r="I567"/>
      <c r="J567"/>
      <c r="K567"/>
      <c r="L567"/>
      <c r="M567"/>
      <c r="N567"/>
      <c r="O567"/>
      <c r="P567"/>
      <c r="Q567"/>
      <c r="R567"/>
    </row>
    <row r="568" spans="1:18" ht="12.75" customHeight="1" x14ac:dyDescent="0.2">
      <c r="A568" s="204"/>
      <c r="B568" s="81"/>
      <c r="C568" s="205"/>
      <c r="D568" s="208"/>
      <c r="E568" s="208"/>
      <c r="F568" s="208"/>
      <c r="G568" s="209"/>
      <c r="H568"/>
      <c r="I568" s="82"/>
      <c r="J568"/>
      <c r="K568"/>
      <c r="L568"/>
      <c r="M568"/>
      <c r="N568"/>
      <c r="O568"/>
      <c r="P568"/>
      <c r="Q568"/>
      <c r="R568"/>
    </row>
    <row r="569" spans="1:18" ht="12.75" customHeight="1" x14ac:dyDescent="0.2">
      <c r="A569" s="204">
        <f>B569</f>
        <v>43013</v>
      </c>
      <c r="B569" s="80">
        <f>B567+1</f>
        <v>43013</v>
      </c>
      <c r="C569" s="205"/>
      <c r="D569" s="208"/>
      <c r="E569" s="208"/>
      <c r="F569" s="208"/>
      <c r="G569" s="209"/>
      <c r="H569"/>
      <c r="I569"/>
      <c r="J569"/>
      <c r="K569"/>
      <c r="L569"/>
      <c r="M569"/>
      <c r="N569"/>
      <c r="O569"/>
      <c r="P569"/>
      <c r="Q569"/>
      <c r="R569"/>
    </row>
    <row r="570" spans="1:18" ht="12.75" customHeight="1" x14ac:dyDescent="0.2">
      <c r="A570" s="204"/>
      <c r="B570" s="81"/>
      <c r="C570" s="205"/>
      <c r="D570" s="208"/>
      <c r="E570" s="208"/>
      <c r="F570" s="208"/>
      <c r="G570" s="209"/>
      <c r="H570"/>
      <c r="I570" s="82"/>
      <c r="J570"/>
      <c r="K570"/>
      <c r="L570"/>
      <c r="M570"/>
      <c r="N570"/>
      <c r="O570"/>
      <c r="P570"/>
      <c r="Q570"/>
      <c r="R570"/>
    </row>
    <row r="571" spans="1:18" ht="12.75" customHeight="1" x14ac:dyDescent="0.2">
      <c r="A571" s="204">
        <f>B571</f>
        <v>43014</v>
      </c>
      <c r="B571" s="80">
        <f>B569+1</f>
        <v>43014</v>
      </c>
      <c r="C571" s="205"/>
      <c r="D571" s="208"/>
      <c r="E571" s="208" t="s">
        <v>322</v>
      </c>
      <c r="F571" s="208"/>
      <c r="G571" s="209"/>
      <c r="H571"/>
      <c r="I571"/>
      <c r="J571"/>
      <c r="K571"/>
      <c r="L571"/>
      <c r="M571"/>
      <c r="N571"/>
      <c r="O571"/>
      <c r="P571"/>
      <c r="Q571"/>
      <c r="R571"/>
    </row>
    <row r="572" spans="1:18" ht="12.75" customHeight="1" x14ac:dyDescent="0.2">
      <c r="A572" s="204"/>
      <c r="B572" s="81"/>
      <c r="C572" s="205"/>
      <c r="D572" s="208"/>
      <c r="E572" s="208"/>
      <c r="F572" s="208"/>
      <c r="G572" s="209"/>
      <c r="H572"/>
      <c r="I572" s="82"/>
      <c r="J572"/>
      <c r="K572"/>
      <c r="L572"/>
      <c r="M572"/>
      <c r="N572"/>
      <c r="O572"/>
      <c r="P572"/>
      <c r="Q572"/>
      <c r="R572"/>
    </row>
    <row r="573" spans="1:18" ht="12.75" customHeight="1" x14ac:dyDescent="0.2">
      <c r="A573" s="204">
        <f>B573</f>
        <v>43015</v>
      </c>
      <c r="B573" s="80">
        <f>B571+1</f>
        <v>43015</v>
      </c>
      <c r="C573" s="205"/>
      <c r="D573" s="208"/>
      <c r="E573" s="208"/>
      <c r="F573" s="208"/>
      <c r="G573" s="209"/>
      <c r="H573"/>
      <c r="I573"/>
      <c r="J573"/>
      <c r="K573"/>
      <c r="L573"/>
      <c r="M573"/>
      <c r="N573"/>
      <c r="O573"/>
      <c r="P573"/>
      <c r="Q573"/>
      <c r="R573"/>
    </row>
    <row r="574" spans="1:18" ht="12.75" customHeight="1" x14ac:dyDescent="0.2">
      <c r="A574" s="204"/>
      <c r="B574" s="81"/>
      <c r="C574" s="205"/>
      <c r="D574" s="208"/>
      <c r="E574" s="208"/>
      <c r="F574" s="208"/>
      <c r="G574" s="209"/>
      <c r="H574"/>
      <c r="I574" s="82"/>
      <c r="J574"/>
      <c r="K574"/>
      <c r="L574"/>
      <c r="M574"/>
      <c r="N574"/>
      <c r="O574"/>
      <c r="P574"/>
      <c r="Q574"/>
      <c r="R574"/>
    </row>
    <row r="575" spans="1:18" ht="12.75" customHeight="1" x14ac:dyDescent="0.2">
      <c r="A575" s="204">
        <f>B575</f>
        <v>43016</v>
      </c>
      <c r="B575" s="80">
        <f>B573+1</f>
        <v>43016</v>
      </c>
      <c r="C575" s="205"/>
      <c r="D575" s="208"/>
      <c r="E575" s="208"/>
      <c r="F575" s="208"/>
      <c r="G575" s="209"/>
      <c r="H575"/>
      <c r="I575"/>
      <c r="J575"/>
      <c r="K575"/>
      <c r="L575"/>
      <c r="M575"/>
      <c r="N575"/>
      <c r="O575"/>
      <c r="P575"/>
      <c r="Q575"/>
      <c r="R575"/>
    </row>
    <row r="576" spans="1:18" ht="12.75" customHeight="1" x14ac:dyDescent="0.2">
      <c r="A576" s="204"/>
      <c r="B576" s="81"/>
      <c r="C576" s="205"/>
      <c r="D576" s="208"/>
      <c r="E576" s="208"/>
      <c r="F576" s="208"/>
      <c r="G576" s="209"/>
      <c r="H576"/>
      <c r="I576" s="82"/>
      <c r="J576"/>
      <c r="K576"/>
      <c r="L576"/>
      <c r="M576"/>
      <c r="N576"/>
      <c r="O576"/>
      <c r="P576"/>
      <c r="Q576"/>
      <c r="R576"/>
    </row>
    <row r="577" spans="1:18" ht="12.75" customHeight="1" x14ac:dyDescent="0.2">
      <c r="A577" s="204">
        <f>B577</f>
        <v>43017</v>
      </c>
      <c r="B577" s="80">
        <f>B575+1</f>
        <v>43017</v>
      </c>
      <c r="C577" s="205"/>
      <c r="D577" s="208"/>
      <c r="E577" s="208"/>
      <c r="F577" s="208"/>
      <c r="G577" s="209"/>
      <c r="H577"/>
      <c r="I577"/>
      <c r="J577"/>
      <c r="K577"/>
      <c r="L577"/>
      <c r="M577"/>
      <c r="N577"/>
      <c r="O577"/>
      <c r="P577"/>
      <c r="Q577"/>
      <c r="R577"/>
    </row>
    <row r="578" spans="1:18" ht="12.75" customHeight="1" x14ac:dyDescent="0.2">
      <c r="A578" s="204"/>
      <c r="B578" s="81"/>
      <c r="C578" s="205"/>
      <c r="D578" s="208"/>
      <c r="E578" s="208"/>
      <c r="F578" s="208"/>
      <c r="G578" s="209"/>
      <c r="H578"/>
      <c r="I578" s="82"/>
      <c r="J578"/>
      <c r="K578"/>
      <c r="L578"/>
      <c r="M578"/>
      <c r="N578"/>
      <c r="O578"/>
      <c r="P578"/>
      <c r="Q578"/>
      <c r="R578"/>
    </row>
    <row r="579" spans="1:18" ht="12.75" customHeight="1" x14ac:dyDescent="0.2">
      <c r="A579" s="204">
        <f>B579</f>
        <v>43018</v>
      </c>
      <c r="B579" s="80">
        <f>B577+1</f>
        <v>43018</v>
      </c>
      <c r="C579" s="205"/>
      <c r="D579" s="208"/>
      <c r="E579" s="208"/>
      <c r="F579" s="208"/>
      <c r="G579" s="209"/>
      <c r="H579"/>
      <c r="I579"/>
      <c r="J579"/>
      <c r="K579"/>
      <c r="L579"/>
      <c r="M579"/>
      <c r="N579"/>
      <c r="O579"/>
      <c r="P579"/>
      <c r="Q579"/>
      <c r="R579"/>
    </row>
    <row r="580" spans="1:18" ht="12.75" customHeight="1" x14ac:dyDescent="0.2">
      <c r="A580" s="204"/>
      <c r="B580" s="81"/>
      <c r="C580" s="205"/>
      <c r="D580" s="208"/>
      <c r="E580" s="208"/>
      <c r="F580" s="208"/>
      <c r="G580" s="209"/>
      <c r="H580"/>
      <c r="I580" s="82"/>
      <c r="J580"/>
      <c r="K580"/>
      <c r="L580"/>
      <c r="M580"/>
      <c r="N580"/>
      <c r="O580"/>
      <c r="P580"/>
      <c r="Q580"/>
      <c r="R580"/>
    </row>
    <row r="581" spans="1:18" ht="12.75" customHeight="1" x14ac:dyDescent="0.2">
      <c r="A581" s="204">
        <f>B581</f>
        <v>43019</v>
      </c>
      <c r="B581" s="80">
        <f>B579+1</f>
        <v>43019</v>
      </c>
      <c r="C581" s="205"/>
      <c r="D581" s="208"/>
      <c r="E581" s="208"/>
      <c r="F581" s="208"/>
      <c r="G581" s="209"/>
      <c r="H581"/>
      <c r="I581"/>
      <c r="J581"/>
      <c r="K581"/>
      <c r="L581"/>
      <c r="M581"/>
      <c r="N581"/>
      <c r="O581"/>
      <c r="P581"/>
      <c r="Q581"/>
      <c r="R581"/>
    </row>
    <row r="582" spans="1:18" ht="12.75" customHeight="1" x14ac:dyDescent="0.2">
      <c r="A582" s="204"/>
      <c r="B582" s="81"/>
      <c r="C582" s="205"/>
      <c r="D582" s="208"/>
      <c r="E582" s="208"/>
      <c r="F582" s="208"/>
      <c r="G582" s="209"/>
      <c r="H582"/>
      <c r="I582" s="82"/>
      <c r="J582"/>
      <c r="K582"/>
      <c r="L582"/>
      <c r="M582"/>
      <c r="N582"/>
      <c r="O582"/>
      <c r="P582"/>
      <c r="Q582"/>
      <c r="R582"/>
    </row>
    <row r="583" spans="1:18" ht="12.75" customHeight="1" x14ac:dyDescent="0.2">
      <c r="A583" s="204">
        <f>B583</f>
        <v>43020</v>
      </c>
      <c r="B583" s="80">
        <f>B581+1</f>
        <v>43020</v>
      </c>
      <c r="C583" s="205"/>
      <c r="D583" s="208"/>
      <c r="E583" s="208"/>
      <c r="F583" s="208"/>
      <c r="G583" s="209"/>
      <c r="H583"/>
      <c r="I583"/>
      <c r="J583"/>
      <c r="K583"/>
      <c r="L583"/>
      <c r="M583"/>
      <c r="N583"/>
      <c r="O583"/>
      <c r="P583"/>
      <c r="Q583"/>
      <c r="R583"/>
    </row>
    <row r="584" spans="1:18" ht="12.75" customHeight="1" x14ac:dyDescent="0.2">
      <c r="A584" s="204"/>
      <c r="B584" s="81"/>
      <c r="C584" s="205"/>
      <c r="D584" s="208"/>
      <c r="E584" s="208"/>
      <c r="F584" s="208"/>
      <c r="G584" s="209"/>
      <c r="H584"/>
      <c r="I584" s="82"/>
      <c r="J584"/>
      <c r="K584"/>
      <c r="L584"/>
      <c r="M584"/>
      <c r="N584"/>
      <c r="O584"/>
      <c r="P584"/>
      <c r="Q584"/>
      <c r="R584"/>
    </row>
    <row r="585" spans="1:18" ht="12.75" customHeight="1" x14ac:dyDescent="0.2">
      <c r="A585" s="204">
        <f>B585</f>
        <v>43021</v>
      </c>
      <c r="B585" s="80">
        <f>B583+1</f>
        <v>43021</v>
      </c>
      <c r="C585" s="205"/>
      <c r="D585" s="208"/>
      <c r="E585" s="208" t="s">
        <v>322</v>
      </c>
      <c r="F585" s="208" t="s">
        <v>384</v>
      </c>
      <c r="G585" s="209"/>
      <c r="H585"/>
      <c r="I585"/>
      <c r="J585"/>
      <c r="K585"/>
      <c r="L585"/>
      <c r="M585"/>
      <c r="N585"/>
      <c r="O585"/>
      <c r="P585"/>
      <c r="Q585"/>
      <c r="R585"/>
    </row>
    <row r="586" spans="1:18" ht="12.75" customHeight="1" x14ac:dyDescent="0.2">
      <c r="A586" s="204"/>
      <c r="B586" s="81"/>
      <c r="C586" s="205"/>
      <c r="D586" s="208"/>
      <c r="E586" s="208"/>
      <c r="F586" s="208"/>
      <c r="G586" s="209"/>
      <c r="H586"/>
      <c r="I586" s="82"/>
      <c r="J586"/>
      <c r="K586"/>
      <c r="L586"/>
      <c r="M586"/>
      <c r="N586"/>
      <c r="O586"/>
      <c r="P586"/>
      <c r="Q586"/>
      <c r="R586"/>
    </row>
    <row r="587" spans="1:18" ht="12.75" customHeight="1" x14ac:dyDescent="0.2">
      <c r="A587" s="204">
        <f>B587</f>
        <v>43022</v>
      </c>
      <c r="B587" s="80">
        <f>B585+1</f>
        <v>43022</v>
      </c>
      <c r="C587" s="205"/>
      <c r="D587" s="208"/>
      <c r="E587" s="208"/>
      <c r="F587" s="208"/>
      <c r="G587" s="209"/>
      <c r="H587"/>
      <c r="I587"/>
      <c r="J587"/>
      <c r="K587"/>
      <c r="L587"/>
      <c r="M587"/>
      <c r="N587"/>
      <c r="O587"/>
      <c r="P587"/>
      <c r="Q587"/>
      <c r="R587"/>
    </row>
    <row r="588" spans="1:18" ht="12.75" customHeight="1" x14ac:dyDescent="0.2">
      <c r="A588" s="204"/>
      <c r="B588" s="81"/>
      <c r="C588" s="205"/>
      <c r="D588" s="208"/>
      <c r="E588" s="208"/>
      <c r="F588" s="208"/>
      <c r="G588" s="209"/>
      <c r="H588"/>
      <c r="I588" s="82"/>
      <c r="J588"/>
      <c r="K588"/>
      <c r="L588"/>
      <c r="M588"/>
      <c r="N588"/>
      <c r="O588"/>
      <c r="P588"/>
      <c r="Q588"/>
      <c r="R588"/>
    </row>
    <row r="589" spans="1:18" ht="12.75" customHeight="1" x14ac:dyDescent="0.2">
      <c r="A589" s="204">
        <f>B589</f>
        <v>43023</v>
      </c>
      <c r="B589" s="80">
        <f>B587+1</f>
        <v>43023</v>
      </c>
      <c r="C589" s="205"/>
      <c r="D589" s="208"/>
      <c r="E589" s="208"/>
      <c r="F589" s="208" t="s">
        <v>279</v>
      </c>
      <c r="G589" s="209"/>
      <c r="H589"/>
      <c r="I589"/>
      <c r="J589"/>
      <c r="K589"/>
      <c r="L589"/>
      <c r="M589"/>
      <c r="N589"/>
      <c r="O589"/>
      <c r="P589"/>
      <c r="Q589"/>
      <c r="R589"/>
    </row>
    <row r="590" spans="1:18" ht="12.75" customHeight="1" x14ac:dyDescent="0.2">
      <c r="A590" s="204"/>
      <c r="B590" s="81"/>
      <c r="C590" s="205"/>
      <c r="D590" s="208"/>
      <c r="E590" s="208"/>
      <c r="F590" s="208"/>
      <c r="G590" s="209"/>
      <c r="H590"/>
      <c r="I590" s="82"/>
      <c r="J590"/>
      <c r="K590"/>
      <c r="L590"/>
      <c r="M590"/>
      <c r="N590"/>
      <c r="O590"/>
      <c r="P590"/>
      <c r="Q590"/>
      <c r="R590"/>
    </row>
    <row r="591" spans="1:18" ht="12.75" customHeight="1" x14ac:dyDescent="0.2">
      <c r="A591" s="204">
        <f>B591</f>
        <v>43024</v>
      </c>
      <c r="B591" s="80">
        <f>B589+1</f>
        <v>43024</v>
      </c>
      <c r="C591" s="205"/>
      <c r="D591" s="208"/>
      <c r="E591" s="208"/>
      <c r="F591" s="208"/>
      <c r="G591" s="209"/>
      <c r="H591"/>
      <c r="I591"/>
      <c r="J591"/>
      <c r="K591"/>
      <c r="L591"/>
      <c r="M591"/>
      <c r="N591"/>
      <c r="O591"/>
      <c r="P591"/>
      <c r="Q591"/>
      <c r="R591"/>
    </row>
    <row r="592" spans="1:18" ht="12.75" customHeight="1" x14ac:dyDescent="0.2">
      <c r="A592" s="204"/>
      <c r="B592" s="81"/>
      <c r="C592" s="205"/>
      <c r="D592" s="208"/>
      <c r="E592" s="208"/>
      <c r="F592" s="208"/>
      <c r="G592" s="209"/>
      <c r="H592"/>
      <c r="I592" s="82"/>
      <c r="J592"/>
      <c r="K592"/>
      <c r="L592"/>
      <c r="M592"/>
      <c r="N592"/>
      <c r="O592"/>
      <c r="P592"/>
      <c r="Q592"/>
      <c r="R592"/>
    </row>
    <row r="593" spans="1:18" ht="12.75" customHeight="1" x14ac:dyDescent="0.2">
      <c r="A593" s="204">
        <f>B593</f>
        <v>43025</v>
      </c>
      <c r="B593" s="80">
        <f>B591+1</f>
        <v>43025</v>
      </c>
      <c r="C593" s="205"/>
      <c r="D593" s="208"/>
      <c r="E593" s="208"/>
      <c r="F593" s="208"/>
      <c r="G593" s="209"/>
      <c r="H593"/>
      <c r="I593"/>
      <c r="J593"/>
      <c r="K593"/>
      <c r="L593"/>
      <c r="M593"/>
      <c r="N593"/>
      <c r="O593"/>
      <c r="P593"/>
      <c r="Q593"/>
      <c r="R593"/>
    </row>
    <row r="594" spans="1:18" ht="12.75" customHeight="1" x14ac:dyDescent="0.2">
      <c r="A594" s="204"/>
      <c r="B594" s="81"/>
      <c r="C594" s="205"/>
      <c r="D594" s="208"/>
      <c r="E594" s="208"/>
      <c r="F594" s="208"/>
      <c r="G594" s="209"/>
      <c r="H594"/>
      <c r="I594" s="82"/>
      <c r="J594"/>
      <c r="K594"/>
      <c r="L594"/>
      <c r="M594"/>
      <c r="N594"/>
      <c r="O594"/>
      <c r="P594"/>
      <c r="Q594"/>
      <c r="R594"/>
    </row>
    <row r="595" spans="1:18" ht="12.75" customHeight="1" x14ac:dyDescent="0.2">
      <c r="A595" s="204">
        <f>B595</f>
        <v>43026</v>
      </c>
      <c r="B595" s="80">
        <f>B593+1</f>
        <v>43026</v>
      </c>
      <c r="C595" s="205"/>
      <c r="D595" s="208"/>
      <c r="E595" s="208"/>
      <c r="F595" s="208"/>
      <c r="G595" s="209"/>
      <c r="H595"/>
      <c r="I595"/>
      <c r="J595"/>
      <c r="K595"/>
      <c r="L595"/>
      <c r="M595"/>
      <c r="N595"/>
      <c r="O595"/>
      <c r="P595"/>
      <c r="Q595"/>
      <c r="R595"/>
    </row>
    <row r="596" spans="1:18" ht="12.75" customHeight="1" x14ac:dyDescent="0.2">
      <c r="A596" s="204"/>
      <c r="B596" s="81"/>
      <c r="C596" s="205"/>
      <c r="D596" s="208"/>
      <c r="E596" s="208"/>
      <c r="F596" s="208"/>
      <c r="G596" s="209"/>
      <c r="H596"/>
      <c r="I596" s="82"/>
      <c r="J596"/>
      <c r="K596"/>
      <c r="L596"/>
      <c r="M596"/>
      <c r="N596"/>
      <c r="O596"/>
      <c r="P596"/>
      <c r="Q596"/>
      <c r="R596"/>
    </row>
    <row r="597" spans="1:18" ht="12.75" customHeight="1" x14ac:dyDescent="0.2">
      <c r="A597" s="204">
        <f>B597</f>
        <v>43027</v>
      </c>
      <c r="B597" s="80">
        <f>B595+1</f>
        <v>43027</v>
      </c>
      <c r="C597" s="205"/>
      <c r="D597" s="208"/>
      <c r="E597" s="208"/>
      <c r="F597" s="208"/>
      <c r="G597" s="209"/>
      <c r="H597"/>
      <c r="I597"/>
      <c r="J597"/>
      <c r="K597"/>
      <c r="L597"/>
      <c r="M597"/>
      <c r="N597"/>
      <c r="O597"/>
      <c r="P597"/>
      <c r="Q597"/>
      <c r="R597"/>
    </row>
    <row r="598" spans="1:18" ht="12.75" customHeight="1" x14ac:dyDescent="0.2">
      <c r="A598" s="204"/>
      <c r="B598" s="81"/>
      <c r="C598" s="205"/>
      <c r="D598" s="208"/>
      <c r="E598" s="208"/>
      <c r="F598" s="208"/>
      <c r="G598" s="209"/>
      <c r="H598"/>
      <c r="I598" s="82"/>
      <c r="J598"/>
      <c r="K598"/>
      <c r="L598"/>
      <c r="M598"/>
      <c r="N598"/>
      <c r="O598"/>
      <c r="P598"/>
      <c r="Q598"/>
      <c r="R598"/>
    </row>
    <row r="599" spans="1:18" ht="12.75" customHeight="1" x14ac:dyDescent="0.2">
      <c r="A599" s="204">
        <f>B599</f>
        <v>43028</v>
      </c>
      <c r="B599" s="80">
        <f>B597+1</f>
        <v>43028</v>
      </c>
      <c r="C599" s="205"/>
      <c r="D599" s="208"/>
      <c r="E599" s="208" t="s">
        <v>322</v>
      </c>
      <c r="F599" s="208" t="s">
        <v>385</v>
      </c>
      <c r="G599" s="209"/>
      <c r="H599"/>
      <c r="I599"/>
      <c r="J599"/>
      <c r="K599"/>
      <c r="L599"/>
      <c r="M599"/>
      <c r="N599"/>
      <c r="O599"/>
      <c r="P599"/>
      <c r="Q599"/>
      <c r="R599"/>
    </row>
    <row r="600" spans="1:18" ht="12.75" customHeight="1" x14ac:dyDescent="0.2">
      <c r="A600" s="204"/>
      <c r="B600" s="81"/>
      <c r="C600" s="205"/>
      <c r="D600" s="208"/>
      <c r="E600" s="208"/>
      <c r="F600" s="208"/>
      <c r="G600" s="209"/>
      <c r="H600"/>
      <c r="I600" s="82"/>
      <c r="J600"/>
      <c r="K600"/>
      <c r="L600"/>
      <c r="M600"/>
      <c r="N600"/>
      <c r="O600"/>
      <c r="P600"/>
      <c r="Q600"/>
      <c r="R600"/>
    </row>
    <row r="601" spans="1:18" ht="12.75" customHeight="1" x14ac:dyDescent="0.2">
      <c r="A601" s="204">
        <f>B601</f>
        <v>43029</v>
      </c>
      <c r="B601" s="80">
        <f>B599+1</f>
        <v>43029</v>
      </c>
      <c r="C601" s="205"/>
      <c r="D601" s="208"/>
      <c r="E601" s="208"/>
      <c r="F601" s="208"/>
      <c r="G601" s="209"/>
      <c r="H601"/>
      <c r="I601"/>
      <c r="J601"/>
      <c r="K601"/>
      <c r="L601"/>
      <c r="M601"/>
      <c r="N601"/>
      <c r="O601"/>
      <c r="P601"/>
      <c r="Q601"/>
      <c r="R601"/>
    </row>
    <row r="602" spans="1:18" ht="12.75" customHeight="1" x14ac:dyDescent="0.2">
      <c r="A602" s="204"/>
      <c r="B602" s="81"/>
      <c r="C602" s="205"/>
      <c r="D602" s="208"/>
      <c r="E602" s="208"/>
      <c r="F602" s="208"/>
      <c r="G602" s="209"/>
      <c r="H602"/>
      <c r="I602" s="82"/>
      <c r="J602"/>
      <c r="K602"/>
      <c r="L602"/>
      <c r="M602"/>
      <c r="N602"/>
      <c r="O602"/>
      <c r="P602"/>
      <c r="Q602"/>
      <c r="R602"/>
    </row>
    <row r="603" spans="1:18" ht="12.75" customHeight="1" x14ac:dyDescent="0.2">
      <c r="A603" s="204">
        <f>B603</f>
        <v>43030</v>
      </c>
      <c r="B603" s="80">
        <f>B601+1</f>
        <v>43030</v>
      </c>
      <c r="C603" s="205"/>
      <c r="D603" s="208"/>
      <c r="E603" s="208"/>
      <c r="F603" s="208" t="s">
        <v>280</v>
      </c>
      <c r="G603" s="209"/>
      <c r="H603"/>
      <c r="I603"/>
      <c r="J603"/>
      <c r="K603"/>
      <c r="L603"/>
      <c r="M603"/>
      <c r="N603"/>
      <c r="O603"/>
      <c r="P603"/>
      <c r="Q603"/>
      <c r="R603"/>
    </row>
    <row r="604" spans="1:18" ht="12.75" customHeight="1" x14ac:dyDescent="0.2">
      <c r="A604" s="204"/>
      <c r="B604" s="81"/>
      <c r="C604" s="205"/>
      <c r="D604" s="208"/>
      <c r="E604" s="208"/>
      <c r="F604" s="208"/>
      <c r="G604" s="209"/>
      <c r="H604"/>
      <c r="I604" s="82"/>
      <c r="J604"/>
      <c r="K604"/>
      <c r="L604"/>
      <c r="M604"/>
      <c r="N604"/>
      <c r="O604"/>
      <c r="P604"/>
      <c r="Q604"/>
      <c r="R604"/>
    </row>
    <row r="605" spans="1:18" ht="12.75" customHeight="1" x14ac:dyDescent="0.2">
      <c r="A605" s="204">
        <f>B605</f>
        <v>43031</v>
      </c>
      <c r="B605" s="80">
        <f>B603+1</f>
        <v>43031</v>
      </c>
      <c r="C605" s="205" t="s">
        <v>47</v>
      </c>
      <c r="D605" s="208"/>
      <c r="E605" s="208"/>
      <c r="F605" s="208"/>
      <c r="G605" s="209"/>
      <c r="H605"/>
      <c r="I605"/>
      <c r="J605"/>
      <c r="K605"/>
      <c r="L605"/>
      <c r="M605"/>
      <c r="N605"/>
      <c r="O605"/>
      <c r="P605"/>
      <c r="Q605"/>
      <c r="R605"/>
    </row>
    <row r="606" spans="1:18" ht="12.75" customHeight="1" x14ac:dyDescent="0.2">
      <c r="A606" s="204"/>
      <c r="B606" s="81"/>
      <c r="C606" s="205"/>
      <c r="D606" s="208"/>
      <c r="E606" s="208"/>
      <c r="F606" s="208"/>
      <c r="G606" s="209"/>
      <c r="H606"/>
      <c r="I606" s="82"/>
      <c r="J606"/>
      <c r="K606"/>
      <c r="L606"/>
      <c r="M606"/>
      <c r="N606"/>
      <c r="O606"/>
      <c r="P606"/>
      <c r="Q606"/>
      <c r="R606"/>
    </row>
    <row r="607" spans="1:18" ht="12.75" customHeight="1" x14ac:dyDescent="0.2">
      <c r="A607" s="204">
        <f>B607</f>
        <v>43032</v>
      </c>
      <c r="B607" s="80">
        <f>B605+1</f>
        <v>43032</v>
      </c>
      <c r="C607" s="205" t="s">
        <v>47</v>
      </c>
      <c r="D607" s="208"/>
      <c r="E607" s="208"/>
      <c r="F607" s="208"/>
      <c r="G607" s="209"/>
      <c r="H607"/>
      <c r="I607"/>
      <c r="J607"/>
      <c r="K607"/>
      <c r="L607"/>
      <c r="M607"/>
      <c r="N607"/>
      <c r="O607"/>
      <c r="P607"/>
      <c r="Q607"/>
      <c r="R607"/>
    </row>
    <row r="608" spans="1:18" ht="12.75" customHeight="1" x14ac:dyDescent="0.2">
      <c r="A608" s="204"/>
      <c r="B608" s="81"/>
      <c r="C608" s="205"/>
      <c r="D608" s="208"/>
      <c r="E608" s="208"/>
      <c r="F608" s="208"/>
      <c r="G608" s="209"/>
      <c r="H608"/>
      <c r="I608" s="82"/>
      <c r="J608"/>
      <c r="K608"/>
      <c r="L608"/>
      <c r="M608"/>
      <c r="N608"/>
      <c r="O608"/>
      <c r="P608"/>
      <c r="Q608"/>
      <c r="R608"/>
    </row>
    <row r="609" spans="1:18" ht="12.75" customHeight="1" x14ac:dyDescent="0.2">
      <c r="A609" s="204">
        <f>B609</f>
        <v>43033</v>
      </c>
      <c r="B609" s="80">
        <f>B607+1</f>
        <v>43033</v>
      </c>
      <c r="C609" s="205" t="s">
        <v>47</v>
      </c>
      <c r="D609" s="208"/>
      <c r="E609" s="208"/>
      <c r="F609" s="208"/>
      <c r="G609" s="209"/>
      <c r="H609"/>
      <c r="I609"/>
      <c r="J609"/>
      <c r="K609"/>
      <c r="L609"/>
      <c r="M609"/>
      <c r="N609"/>
      <c r="O609"/>
      <c r="P609"/>
      <c r="Q609"/>
      <c r="R609"/>
    </row>
    <row r="610" spans="1:18" ht="12.75" customHeight="1" x14ac:dyDescent="0.2">
      <c r="A610" s="204"/>
      <c r="B610" s="81"/>
      <c r="C610" s="205"/>
      <c r="D610" s="208"/>
      <c r="E610" s="208"/>
      <c r="F610" s="208"/>
      <c r="G610" s="209"/>
      <c r="H610"/>
      <c r="I610" s="82"/>
      <c r="J610"/>
      <c r="K610"/>
      <c r="L610"/>
      <c r="M610"/>
      <c r="N610"/>
      <c r="O610"/>
      <c r="P610"/>
      <c r="Q610"/>
      <c r="R610"/>
    </row>
    <row r="611" spans="1:18" ht="12.75" customHeight="1" x14ac:dyDescent="0.2">
      <c r="A611" s="204">
        <f>B611</f>
        <v>43034</v>
      </c>
      <c r="B611" s="80">
        <f>B609+1</f>
        <v>43034</v>
      </c>
      <c r="C611" s="205" t="s">
        <v>47</v>
      </c>
      <c r="D611" s="208"/>
      <c r="E611" s="208"/>
      <c r="F611" s="208"/>
      <c r="G611" s="209"/>
      <c r="H611"/>
      <c r="I611"/>
      <c r="J611"/>
      <c r="K611"/>
      <c r="L611"/>
      <c r="M611"/>
      <c r="N611"/>
      <c r="O611"/>
      <c r="P611"/>
      <c r="Q611"/>
      <c r="R611"/>
    </row>
    <row r="612" spans="1:18" ht="12.75" customHeight="1" x14ac:dyDescent="0.2">
      <c r="A612" s="204"/>
      <c r="B612" s="81"/>
      <c r="C612" s="205"/>
      <c r="D612" s="208"/>
      <c r="E612" s="208"/>
      <c r="F612" s="208"/>
      <c r="G612" s="209"/>
      <c r="H612"/>
      <c r="I612" s="82"/>
      <c r="J612"/>
      <c r="K612"/>
      <c r="L612"/>
      <c r="M612"/>
      <c r="N612"/>
      <c r="O612"/>
      <c r="P612"/>
      <c r="Q612"/>
      <c r="R612"/>
    </row>
    <row r="613" spans="1:18" ht="12.75" customHeight="1" x14ac:dyDescent="0.2">
      <c r="A613" s="204">
        <f>B613</f>
        <v>43035</v>
      </c>
      <c r="B613" s="80">
        <f>B611+1</f>
        <v>43035</v>
      </c>
      <c r="C613" s="205" t="s">
        <v>47</v>
      </c>
      <c r="D613" s="208"/>
      <c r="E613" s="208"/>
      <c r="F613" s="208"/>
      <c r="G613" s="209"/>
      <c r="H613"/>
      <c r="I613"/>
      <c r="J613"/>
      <c r="K613"/>
      <c r="L613"/>
      <c r="M613"/>
      <c r="N613"/>
      <c r="O613"/>
      <c r="P613"/>
      <c r="Q613"/>
      <c r="R613"/>
    </row>
    <row r="614" spans="1:18" ht="12.75" customHeight="1" x14ac:dyDescent="0.2">
      <c r="A614" s="204"/>
      <c r="B614" s="81"/>
      <c r="C614" s="205"/>
      <c r="D614" s="208"/>
      <c r="E614" s="208"/>
      <c r="F614" s="208"/>
      <c r="G614" s="209"/>
      <c r="H614"/>
      <c r="I614" s="82"/>
      <c r="J614"/>
      <c r="K614"/>
      <c r="L614"/>
      <c r="M614"/>
      <c r="N614"/>
      <c r="O614"/>
      <c r="P614"/>
      <c r="Q614"/>
      <c r="R614"/>
    </row>
    <row r="615" spans="1:18" ht="12.75" customHeight="1" x14ac:dyDescent="0.2">
      <c r="A615" s="204">
        <f>B615</f>
        <v>43036</v>
      </c>
      <c r="B615" s="80">
        <f>B613+1</f>
        <v>43036</v>
      </c>
      <c r="C615" s="205" t="s">
        <v>47</v>
      </c>
      <c r="D615" s="208"/>
      <c r="E615" s="208"/>
      <c r="F615" s="208"/>
      <c r="G615" s="209"/>
      <c r="H615"/>
      <c r="I615"/>
      <c r="J615"/>
      <c r="K615"/>
      <c r="L615"/>
      <c r="M615"/>
      <c r="N615"/>
      <c r="O615"/>
      <c r="P615"/>
      <c r="Q615"/>
      <c r="R615"/>
    </row>
    <row r="616" spans="1:18" ht="12.75" customHeight="1" x14ac:dyDescent="0.2">
      <c r="A616" s="204"/>
      <c r="B616" s="81"/>
      <c r="C616" s="205"/>
      <c r="D616" s="208"/>
      <c r="E616" s="208"/>
      <c r="F616" s="208"/>
      <c r="G616" s="209"/>
      <c r="H616"/>
      <c r="I616" s="82"/>
      <c r="J616"/>
      <c r="K616"/>
      <c r="L616"/>
      <c r="M616"/>
      <c r="N616"/>
      <c r="O616"/>
      <c r="P616"/>
      <c r="Q616"/>
      <c r="R616"/>
    </row>
    <row r="617" spans="1:18" ht="12.75" customHeight="1" x14ac:dyDescent="0.2">
      <c r="A617" s="204">
        <f>B617</f>
        <v>43037</v>
      </c>
      <c r="B617" s="80">
        <f>B615+1</f>
        <v>43037</v>
      </c>
      <c r="C617" s="205" t="s">
        <v>47</v>
      </c>
      <c r="D617" s="208"/>
      <c r="E617" s="208"/>
      <c r="F617" s="208"/>
      <c r="G617" s="209"/>
      <c r="H617"/>
      <c r="I617"/>
      <c r="J617"/>
      <c r="K617"/>
      <c r="L617"/>
      <c r="M617"/>
      <c r="N617"/>
      <c r="O617"/>
      <c r="P617"/>
      <c r="Q617"/>
      <c r="R617"/>
    </row>
    <row r="618" spans="1:18" ht="12.75" customHeight="1" x14ac:dyDescent="0.2">
      <c r="A618" s="204"/>
      <c r="B618" s="81"/>
      <c r="C618" s="205"/>
      <c r="D618" s="208"/>
      <c r="E618" s="208"/>
      <c r="F618" s="208"/>
      <c r="G618" s="209"/>
      <c r="H618"/>
      <c r="I618" s="82"/>
      <c r="J618"/>
      <c r="K618"/>
      <c r="L618"/>
      <c r="M618"/>
      <c r="N618"/>
      <c r="O618"/>
      <c r="P618"/>
      <c r="Q618"/>
      <c r="R618"/>
    </row>
    <row r="619" spans="1:18" ht="12.75" customHeight="1" x14ac:dyDescent="0.2">
      <c r="A619" s="204">
        <f>B619</f>
        <v>43038</v>
      </c>
      <c r="B619" s="80">
        <f>B617+1</f>
        <v>43038</v>
      </c>
      <c r="C619" s="205" t="s">
        <v>47</v>
      </c>
      <c r="D619" s="208"/>
      <c r="E619" s="208"/>
      <c r="F619" s="208"/>
      <c r="G619" s="209"/>
      <c r="H619"/>
      <c r="I619"/>
      <c r="J619"/>
      <c r="K619"/>
      <c r="L619"/>
      <c r="M619"/>
      <c r="N619"/>
      <c r="O619"/>
      <c r="P619"/>
      <c r="Q619"/>
      <c r="R619"/>
    </row>
    <row r="620" spans="1:18" ht="12.75" customHeight="1" x14ac:dyDescent="0.2">
      <c r="A620" s="204"/>
      <c r="B620" s="81"/>
      <c r="C620" s="205"/>
      <c r="D620" s="208"/>
      <c r="E620" s="208"/>
      <c r="F620" s="208"/>
      <c r="G620" s="209"/>
      <c r="H620"/>
      <c r="I620" s="82"/>
      <c r="J620"/>
      <c r="K620"/>
      <c r="L620"/>
      <c r="M620"/>
      <c r="N620"/>
      <c r="O620"/>
      <c r="P620"/>
      <c r="Q620"/>
      <c r="R620"/>
    </row>
    <row r="621" spans="1:18" ht="12.75" customHeight="1" x14ac:dyDescent="0.2">
      <c r="A621" s="204">
        <f>B621</f>
        <v>43039</v>
      </c>
      <c r="B621" s="80">
        <f>B619+1</f>
        <v>43039</v>
      </c>
      <c r="C621" s="205" t="s">
        <v>47</v>
      </c>
      <c r="D621" s="208"/>
      <c r="E621" s="208"/>
      <c r="F621" s="208"/>
      <c r="G621" s="209"/>
      <c r="H621"/>
      <c r="I621"/>
      <c r="J621"/>
      <c r="K621"/>
      <c r="L621"/>
      <c r="M621"/>
      <c r="N621"/>
      <c r="O621"/>
      <c r="P621"/>
      <c r="Q621"/>
      <c r="R621"/>
    </row>
    <row r="622" spans="1:18" ht="12.75" customHeight="1" x14ac:dyDescent="0.2">
      <c r="A622" s="204"/>
      <c r="B622" s="81" t="s">
        <v>386</v>
      </c>
      <c r="C622" s="205"/>
      <c r="D622" s="208"/>
      <c r="E622" s="208"/>
      <c r="F622" s="208"/>
      <c r="G622" s="209"/>
      <c r="H622"/>
      <c r="I622" s="82"/>
      <c r="J622"/>
      <c r="K622"/>
      <c r="L622"/>
      <c r="M622"/>
      <c r="N622"/>
      <c r="O622"/>
      <c r="P622"/>
      <c r="Q622"/>
      <c r="R622"/>
    </row>
    <row r="623" spans="1:18" ht="12.75" customHeight="1" x14ac:dyDescent="0.2">
      <c r="A623" s="204">
        <f>B623</f>
        <v>43040</v>
      </c>
      <c r="B623" s="80">
        <f>B621+1</f>
        <v>43040</v>
      </c>
      <c r="C623" s="205" t="s">
        <v>47</v>
      </c>
      <c r="D623" s="208"/>
      <c r="E623" s="208"/>
      <c r="F623" s="208"/>
      <c r="G623" s="209"/>
      <c r="H623"/>
      <c r="I623"/>
      <c r="J623"/>
      <c r="K623"/>
      <c r="L623"/>
      <c r="M623"/>
      <c r="N623"/>
      <c r="O623"/>
      <c r="P623"/>
      <c r="Q623"/>
      <c r="R623"/>
    </row>
    <row r="624" spans="1:18" ht="12.75" customHeight="1" x14ac:dyDescent="0.2">
      <c r="A624" s="204"/>
      <c r="B624" s="81" t="s">
        <v>50</v>
      </c>
      <c r="C624" s="205"/>
      <c r="D624" s="208"/>
      <c r="E624" s="208"/>
      <c r="F624" s="208"/>
      <c r="G624" s="209"/>
      <c r="H624"/>
      <c r="I624" s="82"/>
      <c r="J624"/>
      <c r="K624"/>
      <c r="L624"/>
      <c r="M624"/>
      <c r="N624"/>
      <c r="O624"/>
      <c r="P624"/>
      <c r="Q624"/>
      <c r="R624"/>
    </row>
    <row r="625" spans="1:18" ht="12.75" customHeight="1" x14ac:dyDescent="0.2">
      <c r="A625" s="204">
        <f>B625</f>
        <v>43041</v>
      </c>
      <c r="B625" s="80">
        <f>B623+1</f>
        <v>43041</v>
      </c>
      <c r="C625" s="205" t="s">
        <v>47</v>
      </c>
      <c r="D625" s="208"/>
      <c r="E625" s="208"/>
      <c r="F625" s="208"/>
      <c r="G625" s="209"/>
      <c r="H625"/>
      <c r="I625"/>
      <c r="J625"/>
      <c r="K625"/>
      <c r="L625"/>
      <c r="M625"/>
      <c r="N625"/>
      <c r="O625"/>
      <c r="P625"/>
      <c r="Q625"/>
      <c r="R625"/>
    </row>
    <row r="626" spans="1:18" ht="12.75" customHeight="1" x14ac:dyDescent="0.2">
      <c r="A626" s="204"/>
      <c r="B626" s="81"/>
      <c r="C626" s="205"/>
      <c r="D626" s="208"/>
      <c r="E626" s="208"/>
      <c r="F626" s="208"/>
      <c r="G626" s="209"/>
      <c r="H626"/>
      <c r="I626" s="82"/>
      <c r="J626"/>
      <c r="K626"/>
      <c r="L626"/>
      <c r="M626"/>
      <c r="N626"/>
      <c r="O626"/>
      <c r="P626"/>
      <c r="Q626"/>
      <c r="R626"/>
    </row>
    <row r="627" spans="1:18" ht="12.75" customHeight="1" x14ac:dyDescent="0.2">
      <c r="A627" s="204">
        <f>B627</f>
        <v>43042</v>
      </c>
      <c r="B627" s="80">
        <f>B625+1</f>
        <v>43042</v>
      </c>
      <c r="C627" s="205" t="s">
        <v>47</v>
      </c>
      <c r="D627" s="208"/>
      <c r="E627" s="208"/>
      <c r="F627" s="208"/>
      <c r="G627" s="209"/>
      <c r="H627"/>
      <c r="I627"/>
      <c r="J627"/>
      <c r="K627"/>
      <c r="L627"/>
      <c r="M627"/>
      <c r="N627"/>
      <c r="O627"/>
      <c r="P627"/>
      <c r="Q627"/>
      <c r="R627"/>
    </row>
    <row r="628" spans="1:18" ht="12.75" customHeight="1" x14ac:dyDescent="0.2">
      <c r="A628" s="204"/>
      <c r="B628" s="81"/>
      <c r="C628" s="205"/>
      <c r="D628" s="208"/>
      <c r="E628" s="208"/>
      <c r="F628" s="208"/>
      <c r="G628" s="209"/>
      <c r="H628"/>
      <c r="I628" s="82"/>
      <c r="J628"/>
      <c r="K628"/>
      <c r="L628"/>
      <c r="M628"/>
      <c r="N628"/>
      <c r="O628"/>
      <c r="P628"/>
      <c r="Q628"/>
      <c r="R628"/>
    </row>
    <row r="629" spans="1:18" ht="12.75" customHeight="1" x14ac:dyDescent="0.2">
      <c r="A629" s="204">
        <f>B629</f>
        <v>43043</v>
      </c>
      <c r="B629" s="80">
        <f>B627+1</f>
        <v>43043</v>
      </c>
      <c r="C629" s="205" t="s">
        <v>47</v>
      </c>
      <c r="D629" s="208"/>
      <c r="E629" s="208"/>
      <c r="F629" s="208"/>
      <c r="G629" s="209"/>
      <c r="H629"/>
      <c r="I629"/>
      <c r="J629"/>
      <c r="K629"/>
      <c r="L629"/>
      <c r="M629"/>
      <c r="N629"/>
      <c r="O629"/>
      <c r="P629"/>
      <c r="Q629"/>
      <c r="R629"/>
    </row>
    <row r="630" spans="1:18" ht="12.75" customHeight="1" x14ac:dyDescent="0.2">
      <c r="A630" s="204"/>
      <c r="B630" s="81"/>
      <c r="C630" s="205"/>
      <c r="D630" s="208"/>
      <c r="E630" s="208"/>
      <c r="F630" s="208"/>
      <c r="G630" s="209"/>
      <c r="H630"/>
      <c r="I630" s="82"/>
      <c r="J630"/>
      <c r="K630"/>
      <c r="L630"/>
      <c r="M630"/>
      <c r="N630"/>
      <c r="O630"/>
      <c r="P630"/>
      <c r="Q630"/>
      <c r="R630"/>
    </row>
    <row r="631" spans="1:18" ht="12.75" customHeight="1" x14ac:dyDescent="0.2">
      <c r="A631" s="204">
        <f>B631</f>
        <v>43044</v>
      </c>
      <c r="B631" s="80">
        <f>B629+1</f>
        <v>43044</v>
      </c>
      <c r="C631" s="205"/>
      <c r="D631" s="208"/>
      <c r="E631" s="208"/>
      <c r="F631" s="208" t="s">
        <v>387</v>
      </c>
      <c r="G631" s="209"/>
      <c r="H631"/>
      <c r="I631"/>
      <c r="J631"/>
      <c r="K631"/>
      <c r="L631"/>
      <c r="M631"/>
      <c r="N631"/>
      <c r="O631"/>
      <c r="P631"/>
      <c r="Q631"/>
      <c r="R631"/>
    </row>
    <row r="632" spans="1:18" ht="12.75" customHeight="1" x14ac:dyDescent="0.2">
      <c r="A632" s="204"/>
      <c r="B632" s="81"/>
      <c r="C632" s="205"/>
      <c r="D632" s="208"/>
      <c r="E632" s="208"/>
      <c r="F632" s="208"/>
      <c r="G632" s="209"/>
      <c r="H632"/>
      <c r="I632" s="82"/>
      <c r="J632"/>
      <c r="K632"/>
      <c r="L632"/>
      <c r="M632"/>
      <c r="N632"/>
      <c r="O632"/>
      <c r="P632"/>
      <c r="Q632"/>
      <c r="R632"/>
    </row>
    <row r="633" spans="1:18" ht="12.75" customHeight="1" x14ac:dyDescent="0.2">
      <c r="A633" s="204">
        <f>B633</f>
        <v>43045</v>
      </c>
      <c r="B633" s="80">
        <f>B631+1</f>
        <v>43045</v>
      </c>
      <c r="C633" s="205"/>
      <c r="D633" s="208"/>
      <c r="E633" s="208"/>
      <c r="F633" s="208"/>
      <c r="G633" s="209"/>
      <c r="H633"/>
      <c r="I633"/>
      <c r="J633"/>
      <c r="K633"/>
      <c r="L633"/>
      <c r="M633"/>
      <c r="N633"/>
      <c r="O633"/>
      <c r="P633"/>
      <c r="Q633"/>
      <c r="R633"/>
    </row>
    <row r="634" spans="1:18" ht="12.75" customHeight="1" x14ac:dyDescent="0.2">
      <c r="A634" s="204"/>
      <c r="B634" s="81"/>
      <c r="C634" s="205"/>
      <c r="D634" s="208"/>
      <c r="E634" s="208"/>
      <c r="F634" s="208"/>
      <c r="G634" s="209"/>
      <c r="H634"/>
      <c r="I634" s="82"/>
      <c r="J634"/>
      <c r="K634"/>
      <c r="L634"/>
      <c r="M634"/>
      <c r="N634"/>
      <c r="O634"/>
      <c r="P634"/>
      <c r="Q634"/>
      <c r="R634"/>
    </row>
    <row r="635" spans="1:18" ht="12.75" customHeight="1" x14ac:dyDescent="0.2">
      <c r="A635" s="204">
        <f>B635</f>
        <v>43046</v>
      </c>
      <c r="B635" s="80">
        <f>B633+1</f>
        <v>43046</v>
      </c>
      <c r="C635" s="205"/>
      <c r="D635" s="208"/>
      <c r="E635" s="208"/>
      <c r="F635" s="208"/>
      <c r="G635" s="209"/>
      <c r="H635"/>
      <c r="I635"/>
      <c r="J635"/>
      <c r="K635"/>
      <c r="L635"/>
      <c r="M635"/>
      <c r="N635"/>
      <c r="O635"/>
      <c r="P635"/>
      <c r="Q635"/>
      <c r="R635"/>
    </row>
    <row r="636" spans="1:18" ht="12.75" customHeight="1" x14ac:dyDescent="0.2">
      <c r="A636" s="204"/>
      <c r="B636" s="81"/>
      <c r="C636" s="205"/>
      <c r="D636" s="208"/>
      <c r="E636" s="208"/>
      <c r="F636" s="208"/>
      <c r="G636" s="209"/>
      <c r="H636"/>
      <c r="I636" s="82"/>
      <c r="J636"/>
      <c r="K636"/>
      <c r="L636"/>
      <c r="M636"/>
      <c r="N636"/>
      <c r="O636"/>
      <c r="P636"/>
      <c r="Q636"/>
      <c r="R636"/>
    </row>
    <row r="637" spans="1:18" ht="12.75" customHeight="1" x14ac:dyDescent="0.2">
      <c r="A637" s="204">
        <f>B637</f>
        <v>43047</v>
      </c>
      <c r="B637" s="80">
        <f>B635+1</f>
        <v>43047</v>
      </c>
      <c r="C637" s="205"/>
      <c r="D637" s="208"/>
      <c r="E637" s="208"/>
      <c r="F637" s="208"/>
      <c r="G637" s="209"/>
      <c r="H637"/>
      <c r="I637"/>
      <c r="J637"/>
      <c r="K637"/>
      <c r="L637"/>
      <c r="M637"/>
      <c r="N637"/>
      <c r="O637"/>
      <c r="P637"/>
      <c r="Q637"/>
      <c r="R637"/>
    </row>
    <row r="638" spans="1:18" ht="12.75" customHeight="1" x14ac:dyDescent="0.2">
      <c r="A638" s="204"/>
      <c r="B638" s="81"/>
      <c r="C638" s="205"/>
      <c r="D638" s="208"/>
      <c r="E638" s="208"/>
      <c r="F638" s="208"/>
      <c r="G638" s="209"/>
      <c r="H638"/>
      <c r="I638" s="82"/>
      <c r="J638"/>
      <c r="K638"/>
      <c r="L638"/>
      <c r="M638"/>
      <c r="N638"/>
      <c r="O638"/>
      <c r="P638"/>
      <c r="Q638"/>
      <c r="R638"/>
    </row>
    <row r="639" spans="1:18" ht="12.75" customHeight="1" x14ac:dyDescent="0.2">
      <c r="A639" s="204">
        <f>B639</f>
        <v>43048</v>
      </c>
      <c r="B639" s="80">
        <f>B637+1</f>
        <v>43048</v>
      </c>
      <c r="C639" s="205"/>
      <c r="D639" s="208"/>
      <c r="E639" s="208"/>
      <c r="F639" s="208"/>
      <c r="G639" s="209"/>
      <c r="H639"/>
      <c r="I639"/>
      <c r="J639"/>
      <c r="K639"/>
      <c r="L639"/>
      <c r="M639"/>
      <c r="N639"/>
      <c r="O639"/>
      <c r="P639"/>
      <c r="Q639"/>
      <c r="R639"/>
    </row>
    <row r="640" spans="1:18" ht="12.75" customHeight="1" x14ac:dyDescent="0.2">
      <c r="A640" s="204"/>
      <c r="B640" s="81"/>
      <c r="C640" s="205"/>
      <c r="D640" s="208"/>
      <c r="E640" s="208"/>
      <c r="F640" s="208"/>
      <c r="G640" s="209"/>
      <c r="H640"/>
      <c r="I640" s="82"/>
      <c r="J640"/>
      <c r="K640"/>
      <c r="L640"/>
      <c r="M640"/>
      <c r="N640"/>
      <c r="O640"/>
      <c r="P640"/>
      <c r="Q640"/>
      <c r="R640"/>
    </row>
    <row r="641" spans="1:18" ht="12.75" customHeight="1" x14ac:dyDescent="0.2">
      <c r="A641" s="204">
        <f>B641</f>
        <v>43049</v>
      </c>
      <c r="B641" s="80">
        <f>B639+1</f>
        <v>43049</v>
      </c>
      <c r="C641" s="205"/>
      <c r="D641" s="208"/>
      <c r="E641" s="208" t="s">
        <v>322</v>
      </c>
      <c r="F641" s="208"/>
      <c r="G641" s="209"/>
      <c r="H641"/>
      <c r="I641"/>
      <c r="J641"/>
      <c r="K641"/>
      <c r="L641"/>
      <c r="M641"/>
      <c r="N641"/>
      <c r="O641"/>
      <c r="P641"/>
      <c r="Q641"/>
      <c r="R641"/>
    </row>
    <row r="642" spans="1:18" ht="12.75" customHeight="1" x14ac:dyDescent="0.2">
      <c r="A642" s="204"/>
      <c r="B642" s="81"/>
      <c r="C642" s="205"/>
      <c r="D642" s="208"/>
      <c r="E642" s="208"/>
      <c r="F642" s="208"/>
      <c r="G642" s="209"/>
      <c r="H642"/>
      <c r="I642" s="82"/>
      <c r="J642"/>
      <c r="K642"/>
      <c r="L642"/>
      <c r="M642"/>
      <c r="N642"/>
      <c r="O642"/>
      <c r="P642"/>
      <c r="Q642"/>
      <c r="R642"/>
    </row>
    <row r="643" spans="1:18" ht="12.75" customHeight="1" x14ac:dyDescent="0.2">
      <c r="A643" s="204">
        <f>B643</f>
        <v>43050</v>
      </c>
      <c r="B643" s="80">
        <f>B641+1</f>
        <v>43050</v>
      </c>
      <c r="C643" s="205"/>
      <c r="D643" s="208"/>
      <c r="E643" s="208"/>
      <c r="F643" s="208"/>
      <c r="G643" s="209"/>
      <c r="H643"/>
      <c r="I643"/>
      <c r="J643"/>
      <c r="K643"/>
      <c r="L643"/>
      <c r="M643"/>
      <c r="N643"/>
      <c r="O643"/>
      <c r="P643"/>
      <c r="Q643"/>
      <c r="R643"/>
    </row>
    <row r="644" spans="1:18" ht="12.75" customHeight="1" x14ac:dyDescent="0.2">
      <c r="A644" s="204"/>
      <c r="B644" s="81"/>
      <c r="C644" s="205"/>
      <c r="D644" s="208"/>
      <c r="E644" s="208"/>
      <c r="F644" s="208"/>
      <c r="G644" s="209"/>
      <c r="H644"/>
      <c r="I644" s="82"/>
      <c r="J644"/>
      <c r="K644"/>
      <c r="L644"/>
      <c r="M644"/>
      <c r="N644"/>
      <c r="O644"/>
      <c r="P644"/>
      <c r="Q644"/>
      <c r="R644"/>
    </row>
    <row r="645" spans="1:18" ht="12.75" customHeight="1" x14ac:dyDescent="0.2">
      <c r="A645" s="204">
        <f>B645</f>
        <v>43051</v>
      </c>
      <c r="B645" s="80">
        <f>B643+1</f>
        <v>43051</v>
      </c>
      <c r="C645" s="205"/>
      <c r="D645" s="208"/>
      <c r="E645" s="208"/>
      <c r="F645" s="208"/>
      <c r="G645" s="209"/>
      <c r="H645"/>
      <c r="I645"/>
      <c r="J645"/>
      <c r="K645"/>
      <c r="L645"/>
      <c r="M645"/>
      <c r="N645"/>
      <c r="O645"/>
      <c r="P645"/>
      <c r="Q645"/>
      <c r="R645"/>
    </row>
    <row r="646" spans="1:18" ht="12.75" customHeight="1" x14ac:dyDescent="0.2">
      <c r="A646" s="204"/>
      <c r="B646" s="81"/>
      <c r="C646" s="205"/>
      <c r="D646" s="208"/>
      <c r="E646" s="208"/>
      <c r="F646" s="208"/>
      <c r="G646" s="209"/>
      <c r="H646"/>
      <c r="I646" s="82"/>
      <c r="J646"/>
      <c r="K646"/>
      <c r="L646"/>
      <c r="M646"/>
      <c r="N646"/>
      <c r="O646"/>
      <c r="P646"/>
      <c r="Q646"/>
      <c r="R646"/>
    </row>
    <row r="647" spans="1:18" ht="12.75" customHeight="1" x14ac:dyDescent="0.2">
      <c r="A647" s="204">
        <f>B647</f>
        <v>43052</v>
      </c>
      <c r="B647" s="80">
        <f>B645+1</f>
        <v>43052</v>
      </c>
      <c r="C647" s="205"/>
      <c r="D647" s="208"/>
      <c r="E647" s="208"/>
      <c r="F647" s="208"/>
      <c r="G647" s="209"/>
      <c r="H647"/>
      <c r="I647"/>
      <c r="J647"/>
      <c r="K647"/>
      <c r="L647"/>
      <c r="M647"/>
      <c r="N647"/>
      <c r="O647"/>
      <c r="P647"/>
      <c r="Q647"/>
      <c r="R647"/>
    </row>
    <row r="648" spans="1:18" ht="12.75" customHeight="1" x14ac:dyDescent="0.2">
      <c r="A648" s="204"/>
      <c r="B648" s="81"/>
      <c r="C648" s="205"/>
      <c r="D648" s="208"/>
      <c r="E648" s="208"/>
      <c r="F648" s="208"/>
      <c r="G648" s="209"/>
      <c r="H648"/>
      <c r="I648" s="82"/>
      <c r="J648"/>
      <c r="K648"/>
      <c r="L648"/>
      <c r="M648"/>
      <c r="N648"/>
      <c r="O648"/>
      <c r="P648"/>
      <c r="Q648"/>
      <c r="R648"/>
    </row>
    <row r="649" spans="1:18" ht="12.75" customHeight="1" x14ac:dyDescent="0.2">
      <c r="A649" s="204">
        <f>B649</f>
        <v>43053</v>
      </c>
      <c r="B649" s="80">
        <f>B647+1</f>
        <v>43053</v>
      </c>
      <c r="C649" s="205"/>
      <c r="D649" s="208"/>
      <c r="E649" s="208"/>
      <c r="F649" s="208"/>
      <c r="G649" s="209"/>
      <c r="H649"/>
      <c r="I649"/>
      <c r="J649"/>
      <c r="K649"/>
      <c r="L649"/>
      <c r="M649"/>
      <c r="N649"/>
      <c r="O649"/>
      <c r="P649"/>
      <c r="Q649"/>
      <c r="R649"/>
    </row>
    <row r="650" spans="1:18" ht="12.75" customHeight="1" x14ac:dyDescent="0.2">
      <c r="A650" s="204"/>
      <c r="B650" s="81"/>
      <c r="C650" s="205"/>
      <c r="D650" s="208"/>
      <c r="E650" s="208"/>
      <c r="F650" s="208"/>
      <c r="G650" s="209"/>
      <c r="H650"/>
      <c r="I650" s="82"/>
      <c r="J650"/>
      <c r="K650"/>
      <c r="L650"/>
      <c r="M650"/>
      <c r="N650"/>
      <c r="O650"/>
      <c r="P650"/>
      <c r="Q650"/>
      <c r="R650"/>
    </row>
    <row r="651" spans="1:18" ht="12.75" customHeight="1" x14ac:dyDescent="0.2">
      <c r="A651" s="204">
        <f>B651</f>
        <v>43054</v>
      </c>
      <c r="B651" s="80">
        <f>B649+1</f>
        <v>43054</v>
      </c>
      <c r="C651" s="205"/>
      <c r="D651" s="208"/>
      <c r="E651" s="208"/>
      <c r="F651" s="208"/>
      <c r="G651" s="209"/>
      <c r="H651"/>
      <c r="I651"/>
      <c r="J651"/>
      <c r="K651"/>
      <c r="L651"/>
      <c r="M651"/>
      <c r="N651"/>
      <c r="O651"/>
      <c r="P651"/>
      <c r="Q651"/>
      <c r="R651"/>
    </row>
    <row r="652" spans="1:18" ht="12.75" customHeight="1" x14ac:dyDescent="0.2">
      <c r="A652" s="204"/>
      <c r="B652" s="81"/>
      <c r="C652" s="205"/>
      <c r="D652" s="208"/>
      <c r="E652" s="208"/>
      <c r="F652" s="208"/>
      <c r="G652" s="209"/>
      <c r="H652"/>
      <c r="I652" s="82"/>
      <c r="J652"/>
      <c r="K652"/>
      <c r="L652"/>
      <c r="M652"/>
      <c r="N652"/>
      <c r="O652"/>
      <c r="P652"/>
      <c r="Q652"/>
      <c r="R652"/>
    </row>
    <row r="653" spans="1:18" ht="12.75" customHeight="1" x14ac:dyDescent="0.2">
      <c r="A653" s="204">
        <f>B653</f>
        <v>43055</v>
      </c>
      <c r="B653" s="80">
        <f>B651+1</f>
        <v>43055</v>
      </c>
      <c r="C653" s="205"/>
      <c r="D653" s="208"/>
      <c r="E653" s="208"/>
      <c r="F653" s="208"/>
      <c r="G653" s="209"/>
      <c r="H653"/>
      <c r="I653"/>
      <c r="J653"/>
      <c r="K653"/>
      <c r="L653"/>
      <c r="M653"/>
      <c r="N653"/>
      <c r="O653"/>
      <c r="P653"/>
      <c r="Q653"/>
      <c r="R653"/>
    </row>
    <row r="654" spans="1:18" ht="12.75" customHeight="1" x14ac:dyDescent="0.2">
      <c r="A654" s="204"/>
      <c r="B654" s="81"/>
      <c r="C654" s="205"/>
      <c r="D654" s="208"/>
      <c r="E654" s="208"/>
      <c r="F654" s="208"/>
      <c r="G654" s="209"/>
      <c r="H654"/>
      <c r="I654" s="82"/>
      <c r="J654"/>
      <c r="K654"/>
      <c r="L654"/>
      <c r="M654"/>
      <c r="N654"/>
      <c r="O654"/>
      <c r="P654"/>
      <c r="Q654"/>
      <c r="R654"/>
    </row>
    <row r="655" spans="1:18" ht="12.75" customHeight="1" x14ac:dyDescent="0.2">
      <c r="A655" s="204">
        <f>B655</f>
        <v>43056</v>
      </c>
      <c r="B655" s="80">
        <f>B653+1</f>
        <v>43056</v>
      </c>
      <c r="C655" s="205"/>
      <c r="D655" s="208" t="s">
        <v>301</v>
      </c>
      <c r="E655" s="208" t="s">
        <v>322</v>
      </c>
      <c r="F655" s="208" t="s">
        <v>325</v>
      </c>
      <c r="G655" s="209" t="s">
        <v>367</v>
      </c>
      <c r="H655"/>
      <c r="I655"/>
      <c r="J655"/>
      <c r="K655"/>
      <c r="L655"/>
      <c r="M655"/>
      <c r="N655"/>
      <c r="O655"/>
      <c r="P655"/>
      <c r="Q655"/>
      <c r="R655"/>
    </row>
    <row r="656" spans="1:18" ht="12.75" customHeight="1" x14ac:dyDescent="0.2">
      <c r="A656" s="204"/>
      <c r="B656" s="81"/>
      <c r="C656" s="205"/>
      <c r="D656" s="208"/>
      <c r="E656" s="208"/>
      <c r="F656" s="208"/>
      <c r="G656" s="209"/>
      <c r="H656"/>
      <c r="I656" s="82"/>
      <c r="J656"/>
      <c r="K656"/>
      <c r="L656"/>
      <c r="M656"/>
      <c r="N656"/>
      <c r="O656"/>
      <c r="P656"/>
      <c r="Q656"/>
      <c r="R656"/>
    </row>
    <row r="657" spans="1:18" ht="12.75" customHeight="1" x14ac:dyDescent="0.2">
      <c r="A657" s="204">
        <f>B657</f>
        <v>43057</v>
      </c>
      <c r="B657" s="80">
        <f>B655+1</f>
        <v>43057</v>
      </c>
      <c r="C657" s="205"/>
      <c r="D657" s="208"/>
      <c r="E657" s="208"/>
      <c r="F657" s="208"/>
      <c r="G657" s="209"/>
      <c r="H657"/>
      <c r="I657"/>
      <c r="J657"/>
      <c r="K657"/>
      <c r="L657"/>
      <c r="M657"/>
      <c r="N657"/>
      <c r="O657"/>
      <c r="P657"/>
      <c r="Q657"/>
      <c r="R657"/>
    </row>
    <row r="658" spans="1:18" ht="12.75" customHeight="1" x14ac:dyDescent="0.2">
      <c r="A658" s="204"/>
      <c r="B658" s="81"/>
      <c r="C658" s="205"/>
      <c r="D658" s="208"/>
      <c r="E658" s="208"/>
      <c r="F658" s="208"/>
      <c r="G658" s="209"/>
      <c r="H658"/>
      <c r="I658" s="82"/>
      <c r="J658"/>
      <c r="K658"/>
      <c r="L658"/>
      <c r="M658"/>
      <c r="N658"/>
      <c r="O658"/>
      <c r="P658"/>
      <c r="Q658"/>
      <c r="R658"/>
    </row>
    <row r="659" spans="1:18" ht="12.75" customHeight="1" x14ac:dyDescent="0.2">
      <c r="A659" s="204">
        <f>B659</f>
        <v>43058</v>
      </c>
      <c r="B659" s="80">
        <f>B657+1</f>
        <v>43058</v>
      </c>
      <c r="C659" s="205"/>
      <c r="D659" s="208"/>
      <c r="E659" s="208"/>
      <c r="F659" s="208" t="s">
        <v>374</v>
      </c>
      <c r="G659" s="209"/>
      <c r="H659"/>
      <c r="I659"/>
      <c r="J659"/>
      <c r="K659"/>
      <c r="L659"/>
      <c r="M659"/>
      <c r="N659"/>
      <c r="O659"/>
      <c r="P659"/>
      <c r="Q659"/>
      <c r="R659"/>
    </row>
    <row r="660" spans="1:18" ht="12.75" customHeight="1" x14ac:dyDescent="0.2">
      <c r="A660" s="204"/>
      <c r="B660" s="81" t="s">
        <v>342</v>
      </c>
      <c r="C660" s="205"/>
      <c r="D660" s="208"/>
      <c r="E660" s="208"/>
      <c r="F660" s="208"/>
      <c r="G660" s="209"/>
      <c r="H660"/>
      <c r="I660" s="82"/>
      <c r="J660"/>
      <c r="K660"/>
      <c r="L660"/>
      <c r="M660"/>
      <c r="N660"/>
      <c r="O660"/>
      <c r="P660"/>
      <c r="Q660"/>
      <c r="R660"/>
    </row>
    <row r="661" spans="1:18" ht="12.75" customHeight="1" x14ac:dyDescent="0.2">
      <c r="A661" s="204">
        <f>B661</f>
        <v>43059</v>
      </c>
      <c r="B661" s="80">
        <f>B659+1</f>
        <v>43059</v>
      </c>
      <c r="C661" s="205"/>
      <c r="D661" s="208"/>
      <c r="E661" s="208"/>
      <c r="F661" s="208"/>
      <c r="G661" s="209"/>
      <c r="H661"/>
      <c r="I661"/>
      <c r="J661"/>
      <c r="K661"/>
      <c r="L661"/>
      <c r="M661"/>
      <c r="N661"/>
      <c r="O661"/>
      <c r="P661"/>
      <c r="Q661"/>
      <c r="R661"/>
    </row>
    <row r="662" spans="1:18" ht="12.75" customHeight="1" x14ac:dyDescent="0.2">
      <c r="A662" s="204"/>
      <c r="B662" s="81"/>
      <c r="C662" s="205"/>
      <c r="D662" s="208"/>
      <c r="E662" s="208"/>
      <c r="F662" s="208"/>
      <c r="G662" s="209"/>
      <c r="H662"/>
      <c r="I662" s="82"/>
      <c r="J662"/>
      <c r="K662"/>
      <c r="L662"/>
      <c r="M662"/>
      <c r="N662"/>
      <c r="O662"/>
      <c r="P662"/>
      <c r="Q662"/>
      <c r="R662"/>
    </row>
    <row r="663" spans="1:18" ht="12.75" customHeight="1" x14ac:dyDescent="0.2">
      <c r="A663" s="204">
        <f>B663</f>
        <v>43060</v>
      </c>
      <c r="B663" s="80">
        <f>B661+1</f>
        <v>43060</v>
      </c>
      <c r="C663" s="205"/>
      <c r="D663" s="208"/>
      <c r="E663" s="208"/>
      <c r="F663" s="208"/>
      <c r="G663" s="209"/>
      <c r="H663"/>
      <c r="I663"/>
      <c r="J663"/>
      <c r="K663"/>
      <c r="L663"/>
      <c r="M663"/>
      <c r="N663"/>
      <c r="O663"/>
      <c r="P663"/>
      <c r="Q663"/>
      <c r="R663"/>
    </row>
    <row r="664" spans="1:18" ht="12.75" customHeight="1" x14ac:dyDescent="0.2">
      <c r="A664" s="204"/>
      <c r="B664" s="81"/>
      <c r="C664" s="205"/>
      <c r="D664" s="208"/>
      <c r="E664" s="208"/>
      <c r="F664" s="208"/>
      <c r="G664" s="209"/>
      <c r="H664"/>
      <c r="I664" s="82"/>
      <c r="J664"/>
      <c r="K664"/>
      <c r="L664"/>
      <c r="M664"/>
      <c r="N664"/>
      <c r="O664"/>
      <c r="P664"/>
      <c r="Q664"/>
      <c r="R664"/>
    </row>
    <row r="665" spans="1:18" ht="12.75" customHeight="1" x14ac:dyDescent="0.2">
      <c r="A665" s="204">
        <f>B665</f>
        <v>43061</v>
      </c>
      <c r="B665" s="80">
        <f>B663+1</f>
        <v>43061</v>
      </c>
      <c r="C665" s="205"/>
      <c r="D665" s="208"/>
      <c r="E665" s="208"/>
      <c r="F665" s="208"/>
      <c r="G665" s="209"/>
      <c r="H665"/>
      <c r="I665"/>
      <c r="J665"/>
      <c r="K665"/>
      <c r="L665"/>
      <c r="M665"/>
      <c r="N665"/>
      <c r="O665"/>
      <c r="P665"/>
      <c r="Q665"/>
      <c r="R665"/>
    </row>
    <row r="666" spans="1:18" ht="12.75" customHeight="1" x14ac:dyDescent="0.2">
      <c r="A666" s="204"/>
      <c r="B666" s="81"/>
      <c r="C666" s="205"/>
      <c r="D666" s="208"/>
      <c r="E666" s="208"/>
      <c r="F666" s="208"/>
      <c r="G666" s="209"/>
      <c r="H666"/>
      <c r="I666" s="82"/>
      <c r="J666"/>
      <c r="K666"/>
      <c r="L666"/>
      <c r="M666"/>
      <c r="N666"/>
      <c r="O666"/>
      <c r="P666"/>
      <c r="Q666"/>
      <c r="R666"/>
    </row>
    <row r="667" spans="1:18" ht="12.75" customHeight="1" x14ac:dyDescent="0.2">
      <c r="A667" s="204">
        <f>B667</f>
        <v>43062</v>
      </c>
      <c r="B667" s="80">
        <f>B665+1</f>
        <v>43062</v>
      </c>
      <c r="C667" s="205"/>
      <c r="D667" s="208"/>
      <c r="E667" s="208"/>
      <c r="F667" s="208"/>
      <c r="G667" s="209"/>
      <c r="H667"/>
      <c r="I667"/>
      <c r="J667"/>
      <c r="K667"/>
      <c r="L667"/>
      <c r="M667"/>
      <c r="N667"/>
      <c r="O667"/>
      <c r="P667"/>
      <c r="Q667"/>
      <c r="R667"/>
    </row>
    <row r="668" spans="1:18" ht="12.75" customHeight="1" x14ac:dyDescent="0.2">
      <c r="A668" s="204"/>
      <c r="B668" s="81"/>
      <c r="C668" s="205"/>
      <c r="D668" s="208"/>
      <c r="E668" s="208"/>
      <c r="F668" s="208"/>
      <c r="G668" s="209"/>
      <c r="H668"/>
      <c r="I668" s="82"/>
      <c r="J668"/>
      <c r="K668"/>
      <c r="L668"/>
      <c r="M668"/>
      <c r="N668"/>
      <c r="O668"/>
      <c r="P668"/>
      <c r="Q668"/>
      <c r="R668"/>
    </row>
    <row r="669" spans="1:18" ht="12.75" customHeight="1" x14ac:dyDescent="0.2">
      <c r="A669" s="204">
        <f>B669</f>
        <v>43063</v>
      </c>
      <c r="B669" s="80">
        <f>B667+1</f>
        <v>43063</v>
      </c>
      <c r="C669" s="205"/>
      <c r="D669" s="208"/>
      <c r="E669" s="208" t="s">
        <v>322</v>
      </c>
      <c r="F669" s="208" t="s">
        <v>280</v>
      </c>
      <c r="G669" s="209"/>
      <c r="H669"/>
      <c r="I669"/>
      <c r="J669"/>
      <c r="K669"/>
      <c r="L669"/>
      <c r="M669"/>
      <c r="N669"/>
      <c r="O669"/>
      <c r="P669"/>
      <c r="Q669"/>
      <c r="R669"/>
    </row>
    <row r="670" spans="1:18" ht="12.75" customHeight="1" x14ac:dyDescent="0.2">
      <c r="A670" s="204"/>
      <c r="B670" s="81"/>
      <c r="C670" s="205"/>
      <c r="D670" s="208"/>
      <c r="E670" s="208"/>
      <c r="F670" s="208"/>
      <c r="G670" s="209"/>
      <c r="H670"/>
      <c r="I670" s="82"/>
      <c r="J670"/>
      <c r="K670"/>
      <c r="L670"/>
      <c r="M670"/>
      <c r="N670"/>
      <c r="O670"/>
      <c r="P670"/>
      <c r="Q670"/>
      <c r="R670"/>
    </row>
    <row r="671" spans="1:18" ht="12.75" customHeight="1" x14ac:dyDescent="0.2">
      <c r="A671" s="204">
        <f>B671</f>
        <v>43064</v>
      </c>
      <c r="B671" s="80">
        <f>B669+1</f>
        <v>43064</v>
      </c>
      <c r="C671" s="205"/>
      <c r="D671" s="208"/>
      <c r="E671" s="208"/>
      <c r="F671" s="208"/>
      <c r="G671" s="209"/>
      <c r="H671"/>
      <c r="I671"/>
      <c r="J671"/>
      <c r="K671"/>
      <c r="L671"/>
      <c r="M671"/>
      <c r="N671"/>
      <c r="O671"/>
      <c r="P671"/>
      <c r="Q671"/>
      <c r="R671"/>
    </row>
    <row r="672" spans="1:18" ht="12.75" customHeight="1" x14ac:dyDescent="0.2">
      <c r="A672" s="204"/>
      <c r="B672" s="81"/>
      <c r="C672" s="205"/>
      <c r="D672" s="208"/>
      <c r="E672" s="208"/>
      <c r="F672" s="208"/>
      <c r="G672" s="209"/>
      <c r="H672"/>
      <c r="I672" s="82"/>
      <c r="J672"/>
      <c r="K672"/>
      <c r="L672"/>
      <c r="M672"/>
      <c r="N672"/>
      <c r="O672"/>
      <c r="P672"/>
      <c r="Q672"/>
      <c r="R672"/>
    </row>
    <row r="673" spans="1:18" ht="12.75" customHeight="1" x14ac:dyDescent="0.2">
      <c r="A673" s="204">
        <f>B673</f>
        <v>43065</v>
      </c>
      <c r="B673" s="80">
        <f>B671+1</f>
        <v>43065</v>
      </c>
      <c r="C673" s="205"/>
      <c r="D673" s="208"/>
      <c r="E673" s="208"/>
      <c r="F673" s="208"/>
      <c r="G673" s="209"/>
      <c r="H673"/>
      <c r="I673"/>
      <c r="J673"/>
      <c r="K673"/>
      <c r="L673"/>
      <c r="M673"/>
      <c r="N673"/>
      <c r="O673"/>
      <c r="P673"/>
      <c r="Q673"/>
      <c r="R673"/>
    </row>
    <row r="674" spans="1:18" ht="12.75" customHeight="1" x14ac:dyDescent="0.2">
      <c r="A674" s="204"/>
      <c r="B674" s="81" t="s">
        <v>184</v>
      </c>
      <c r="C674" s="205"/>
      <c r="D674" s="208"/>
      <c r="E674" s="208"/>
      <c r="F674" s="208"/>
      <c r="G674" s="209"/>
      <c r="H674"/>
      <c r="I674" s="82"/>
      <c r="J674"/>
      <c r="K674"/>
      <c r="L674"/>
      <c r="M674"/>
      <c r="N674"/>
      <c r="O674"/>
      <c r="P674"/>
      <c r="Q674"/>
      <c r="R674"/>
    </row>
    <row r="675" spans="1:18" ht="12.75" customHeight="1" x14ac:dyDescent="0.2">
      <c r="A675" s="204">
        <f>B675</f>
        <v>43066</v>
      </c>
      <c r="B675" s="80">
        <f>B673+1</f>
        <v>43066</v>
      </c>
      <c r="C675" s="205"/>
      <c r="D675" s="208"/>
      <c r="E675" s="208"/>
      <c r="F675" s="208"/>
      <c r="G675" s="209"/>
      <c r="H675"/>
      <c r="I675"/>
      <c r="J675"/>
      <c r="K675"/>
      <c r="L675"/>
      <c r="M675"/>
      <c r="N675"/>
      <c r="O675"/>
      <c r="P675"/>
      <c r="Q675"/>
      <c r="R675"/>
    </row>
    <row r="676" spans="1:18" ht="12.75" customHeight="1" x14ac:dyDescent="0.2">
      <c r="A676" s="204"/>
      <c r="B676" s="81"/>
      <c r="C676" s="205"/>
      <c r="D676" s="208"/>
      <c r="E676" s="208"/>
      <c r="F676" s="208"/>
      <c r="G676" s="209"/>
      <c r="H676"/>
      <c r="I676" s="82"/>
      <c r="J676"/>
      <c r="K676"/>
      <c r="L676"/>
      <c r="M676"/>
      <c r="N676"/>
      <c r="O676"/>
      <c r="P676"/>
      <c r="Q676"/>
      <c r="R676"/>
    </row>
    <row r="677" spans="1:18" ht="12.75" customHeight="1" x14ac:dyDescent="0.2">
      <c r="A677" s="204">
        <f>B677</f>
        <v>43067</v>
      </c>
      <c r="B677" s="80">
        <f>B675+1</f>
        <v>43067</v>
      </c>
      <c r="C677" s="205"/>
      <c r="D677" s="208"/>
      <c r="E677" s="208"/>
      <c r="F677" s="208"/>
      <c r="G677" s="209"/>
      <c r="H677"/>
      <c r="I677"/>
      <c r="J677"/>
      <c r="K677"/>
      <c r="L677"/>
      <c r="M677"/>
      <c r="N677"/>
      <c r="O677"/>
      <c r="P677"/>
      <c r="Q677"/>
      <c r="R677"/>
    </row>
    <row r="678" spans="1:18" ht="12.75" customHeight="1" x14ac:dyDescent="0.2">
      <c r="A678" s="204"/>
      <c r="B678" s="81"/>
      <c r="C678" s="205"/>
      <c r="D678" s="208"/>
      <c r="E678" s="208"/>
      <c r="F678" s="208"/>
      <c r="G678" s="209"/>
      <c r="H678"/>
      <c r="I678" s="82"/>
      <c r="J678"/>
      <c r="K678"/>
      <c r="L678"/>
      <c r="M678"/>
      <c r="N678"/>
      <c r="O678"/>
      <c r="P678"/>
      <c r="Q678"/>
      <c r="R678"/>
    </row>
    <row r="679" spans="1:18" ht="12.75" customHeight="1" x14ac:dyDescent="0.2">
      <c r="A679" s="204">
        <f>B679</f>
        <v>43068</v>
      </c>
      <c r="B679" s="80">
        <f>B677+1</f>
        <v>43068</v>
      </c>
      <c r="C679" s="205"/>
      <c r="D679" s="208"/>
      <c r="E679" s="208"/>
      <c r="F679" s="208"/>
      <c r="G679" s="209"/>
      <c r="H679"/>
      <c r="I679"/>
      <c r="J679"/>
      <c r="K679"/>
      <c r="L679"/>
      <c r="M679"/>
      <c r="N679"/>
      <c r="O679"/>
      <c r="P679"/>
      <c r="Q679"/>
      <c r="R679"/>
    </row>
    <row r="680" spans="1:18" ht="12.75" customHeight="1" x14ac:dyDescent="0.2">
      <c r="A680" s="204"/>
      <c r="B680" s="81"/>
      <c r="C680" s="205"/>
      <c r="D680" s="208"/>
      <c r="E680" s="208"/>
      <c r="F680" s="208"/>
      <c r="G680" s="209"/>
      <c r="H680"/>
      <c r="I680" s="82"/>
      <c r="J680"/>
      <c r="K680"/>
      <c r="L680"/>
      <c r="M680"/>
      <c r="N680"/>
      <c r="O680"/>
      <c r="P680"/>
      <c r="Q680"/>
      <c r="R680"/>
    </row>
    <row r="681" spans="1:18" ht="12.75" customHeight="1" x14ac:dyDescent="0.2">
      <c r="A681" s="204">
        <f>B681</f>
        <v>43069</v>
      </c>
      <c r="B681" s="80">
        <f>B679+1</f>
        <v>43069</v>
      </c>
      <c r="C681" s="205"/>
      <c r="D681" s="208"/>
      <c r="E681" s="208"/>
      <c r="F681" s="208"/>
      <c r="G681" s="209"/>
      <c r="H681"/>
      <c r="I681"/>
      <c r="J681"/>
      <c r="K681"/>
      <c r="L681"/>
      <c r="M681"/>
      <c r="N681"/>
      <c r="O681"/>
      <c r="P681"/>
      <c r="Q681"/>
      <c r="R681"/>
    </row>
    <row r="682" spans="1:18" ht="12.75" customHeight="1" x14ac:dyDescent="0.2">
      <c r="A682" s="204"/>
      <c r="B682" s="81"/>
      <c r="C682" s="205"/>
      <c r="D682" s="208"/>
      <c r="E682" s="208"/>
      <c r="F682" s="208"/>
      <c r="G682" s="209"/>
      <c r="H682"/>
      <c r="I682" s="82"/>
      <c r="J682"/>
      <c r="K682"/>
      <c r="L682"/>
      <c r="M682"/>
      <c r="N682"/>
      <c r="O682"/>
      <c r="P682"/>
      <c r="Q682"/>
      <c r="R682"/>
    </row>
    <row r="683" spans="1:18" ht="12.75" customHeight="1" x14ac:dyDescent="0.2">
      <c r="A683" s="204">
        <f>B683</f>
        <v>43070</v>
      </c>
      <c r="B683" s="80">
        <f>B681+1</f>
        <v>43070</v>
      </c>
      <c r="C683" s="205"/>
      <c r="D683" s="208"/>
      <c r="E683" s="208" t="s">
        <v>322</v>
      </c>
      <c r="F683" s="208"/>
      <c r="G683" s="209"/>
      <c r="H683"/>
      <c r="I683"/>
      <c r="J683"/>
      <c r="K683"/>
      <c r="L683"/>
      <c r="M683"/>
      <c r="N683"/>
      <c r="O683"/>
      <c r="P683"/>
      <c r="Q683"/>
      <c r="R683"/>
    </row>
    <row r="684" spans="1:18" ht="12.75" customHeight="1" x14ac:dyDescent="0.2">
      <c r="A684" s="204"/>
      <c r="B684" s="81"/>
      <c r="C684" s="205"/>
      <c r="D684" s="208"/>
      <c r="E684" s="208"/>
      <c r="F684" s="208"/>
      <c r="G684" s="209"/>
      <c r="H684"/>
      <c r="I684" s="82"/>
      <c r="J684"/>
      <c r="K684"/>
      <c r="L684"/>
      <c r="M684"/>
      <c r="N684"/>
      <c r="O684"/>
      <c r="P684"/>
      <c r="Q684"/>
      <c r="R684"/>
    </row>
    <row r="685" spans="1:18" ht="12.75" customHeight="1" x14ac:dyDescent="0.2">
      <c r="A685" s="204">
        <f>B685</f>
        <v>43071</v>
      </c>
      <c r="B685" s="80">
        <f>B683+1</f>
        <v>43071</v>
      </c>
      <c r="C685" s="205"/>
      <c r="D685" s="208"/>
      <c r="E685" s="208"/>
      <c r="F685" s="208" t="s">
        <v>388</v>
      </c>
      <c r="G685" s="209"/>
      <c r="H685"/>
      <c r="I685"/>
      <c r="J685"/>
      <c r="K685"/>
      <c r="L685"/>
      <c r="M685"/>
      <c r="N685"/>
      <c r="O685"/>
      <c r="P685"/>
      <c r="Q685"/>
      <c r="R685"/>
    </row>
    <row r="686" spans="1:18" ht="12.75" customHeight="1" x14ac:dyDescent="0.2">
      <c r="A686" s="204"/>
      <c r="B686" s="81"/>
      <c r="C686" s="205"/>
      <c r="D686" s="208"/>
      <c r="E686" s="208"/>
      <c r="F686" s="208"/>
      <c r="G686" s="209"/>
      <c r="H686"/>
      <c r="I686" s="82"/>
      <c r="J686"/>
      <c r="K686"/>
      <c r="L686"/>
      <c r="M686"/>
      <c r="N686"/>
      <c r="O686"/>
      <c r="P686"/>
      <c r="Q686"/>
      <c r="R686"/>
    </row>
    <row r="687" spans="1:18" ht="12.75" customHeight="1" x14ac:dyDescent="0.2">
      <c r="A687" s="204">
        <f>B687</f>
        <v>43072</v>
      </c>
      <c r="B687" s="80">
        <f>B685+1</f>
        <v>43072</v>
      </c>
      <c r="C687" s="205"/>
      <c r="D687" s="208"/>
      <c r="E687" s="208"/>
      <c r="F687" s="208" t="s">
        <v>281</v>
      </c>
      <c r="G687" s="209"/>
      <c r="H687"/>
      <c r="I687"/>
      <c r="J687"/>
      <c r="K687"/>
      <c r="L687"/>
      <c r="M687"/>
      <c r="N687"/>
      <c r="O687"/>
      <c r="P687"/>
      <c r="Q687"/>
      <c r="R687"/>
    </row>
    <row r="688" spans="1:18" ht="12.75" customHeight="1" x14ac:dyDescent="0.2">
      <c r="A688" s="204"/>
      <c r="B688" s="81"/>
      <c r="C688" s="205"/>
      <c r="D688" s="208"/>
      <c r="E688" s="208"/>
      <c r="F688" s="208"/>
      <c r="G688" s="209"/>
      <c r="H688"/>
      <c r="I688" s="82"/>
      <c r="J688"/>
      <c r="K688"/>
      <c r="L688"/>
      <c r="M688"/>
      <c r="N688"/>
      <c r="O688"/>
      <c r="P688"/>
      <c r="Q688"/>
      <c r="R688"/>
    </row>
    <row r="689" spans="1:18" ht="12.75" customHeight="1" x14ac:dyDescent="0.2">
      <c r="A689" s="204">
        <f>B689</f>
        <v>43073</v>
      </c>
      <c r="B689" s="80">
        <f>B687+1</f>
        <v>43073</v>
      </c>
      <c r="C689" s="205"/>
      <c r="D689" s="208"/>
      <c r="E689" s="208"/>
      <c r="F689" s="208"/>
      <c r="G689" s="209"/>
      <c r="H689"/>
      <c r="I689"/>
      <c r="J689"/>
      <c r="K689"/>
      <c r="L689"/>
      <c r="M689"/>
      <c r="N689"/>
      <c r="O689"/>
      <c r="P689"/>
      <c r="Q689"/>
      <c r="R689"/>
    </row>
    <row r="690" spans="1:18" ht="12.75" customHeight="1" x14ac:dyDescent="0.2">
      <c r="A690" s="204"/>
      <c r="B690" s="81"/>
      <c r="C690" s="205"/>
      <c r="D690" s="208"/>
      <c r="E690" s="208"/>
      <c r="F690" s="208"/>
      <c r="G690" s="209"/>
      <c r="H690"/>
      <c r="I690" s="82"/>
      <c r="J690"/>
      <c r="K690"/>
      <c r="L690"/>
      <c r="M690"/>
      <c r="N690"/>
      <c r="O690"/>
      <c r="P690"/>
      <c r="Q690"/>
      <c r="R690"/>
    </row>
    <row r="691" spans="1:18" ht="12.75" customHeight="1" x14ac:dyDescent="0.2">
      <c r="A691" s="204">
        <f>B691</f>
        <v>43074</v>
      </c>
      <c r="B691" s="80">
        <f>B689+1</f>
        <v>43074</v>
      </c>
      <c r="C691" s="205"/>
      <c r="D691" s="208"/>
      <c r="E691" s="208"/>
      <c r="F691" s="208"/>
      <c r="G691" s="209"/>
      <c r="H691"/>
      <c r="I691"/>
      <c r="J691"/>
      <c r="K691"/>
      <c r="L691"/>
      <c r="M691"/>
      <c r="N691"/>
      <c r="O691"/>
      <c r="P691"/>
      <c r="Q691"/>
      <c r="R691"/>
    </row>
    <row r="692" spans="1:18" ht="12.75" customHeight="1" x14ac:dyDescent="0.2">
      <c r="A692" s="204"/>
      <c r="B692" s="81"/>
      <c r="C692" s="205"/>
      <c r="D692" s="208"/>
      <c r="E692" s="208"/>
      <c r="F692" s="208"/>
      <c r="G692" s="209"/>
      <c r="H692"/>
      <c r="I692" s="82"/>
      <c r="J692"/>
      <c r="K692"/>
      <c r="L692"/>
      <c r="M692"/>
      <c r="N692"/>
      <c r="O692"/>
      <c r="P692"/>
      <c r="Q692"/>
      <c r="R692"/>
    </row>
    <row r="693" spans="1:18" ht="12.75" customHeight="1" x14ac:dyDescent="0.2">
      <c r="A693" s="204">
        <f>B693</f>
        <v>43075</v>
      </c>
      <c r="B693" s="80">
        <f>B691+1</f>
        <v>43075</v>
      </c>
      <c r="C693" s="205"/>
      <c r="D693" s="208"/>
      <c r="E693" s="208"/>
      <c r="F693" s="208" t="s">
        <v>389</v>
      </c>
      <c r="G693" s="209"/>
      <c r="H693"/>
      <c r="I693"/>
      <c r="J693"/>
      <c r="K693"/>
      <c r="L693"/>
      <c r="M693"/>
      <c r="N693"/>
      <c r="O693"/>
      <c r="P693"/>
      <c r="Q693"/>
      <c r="R693"/>
    </row>
    <row r="694" spans="1:18" ht="12.75" customHeight="1" x14ac:dyDescent="0.2">
      <c r="A694" s="204"/>
      <c r="B694" s="81"/>
      <c r="C694" s="205"/>
      <c r="D694" s="208"/>
      <c r="E694" s="208"/>
      <c r="F694" s="208"/>
      <c r="G694" s="209"/>
      <c r="H694"/>
      <c r="I694" s="82"/>
      <c r="J694"/>
      <c r="K694"/>
      <c r="L694"/>
      <c r="M694"/>
      <c r="N694"/>
      <c r="O694"/>
      <c r="P694"/>
      <c r="Q694"/>
      <c r="R694"/>
    </row>
    <row r="695" spans="1:18" ht="12.75" customHeight="1" x14ac:dyDescent="0.2">
      <c r="A695" s="204">
        <f>B695</f>
        <v>43076</v>
      </c>
      <c r="B695" s="80">
        <f>B693+1</f>
        <v>43076</v>
      </c>
      <c r="C695" s="205"/>
      <c r="D695" s="208"/>
      <c r="E695" s="208"/>
      <c r="F695" s="208"/>
      <c r="G695" s="209"/>
      <c r="H695"/>
      <c r="I695"/>
      <c r="J695"/>
      <c r="K695"/>
      <c r="L695"/>
      <c r="M695"/>
      <c r="N695"/>
      <c r="O695"/>
      <c r="P695"/>
      <c r="Q695"/>
      <c r="R695"/>
    </row>
    <row r="696" spans="1:18" ht="12.75" customHeight="1" x14ac:dyDescent="0.2">
      <c r="A696" s="204"/>
      <c r="B696" s="81" t="s">
        <v>266</v>
      </c>
      <c r="C696" s="205"/>
      <c r="D696" s="208"/>
      <c r="E696" s="208"/>
      <c r="F696" s="208"/>
      <c r="G696" s="209"/>
      <c r="H696"/>
      <c r="I696" s="82"/>
      <c r="J696"/>
      <c r="K696"/>
      <c r="L696"/>
      <c r="M696"/>
      <c r="N696"/>
      <c r="O696"/>
      <c r="P696"/>
      <c r="Q696"/>
      <c r="R696"/>
    </row>
    <row r="697" spans="1:18" ht="12.75" customHeight="1" x14ac:dyDescent="0.2">
      <c r="A697" s="204">
        <f>B697</f>
        <v>43077</v>
      </c>
      <c r="B697" s="80">
        <f>B695+1</f>
        <v>43077</v>
      </c>
      <c r="C697" s="205"/>
      <c r="D697" s="208"/>
      <c r="E697" s="208" t="s">
        <v>322</v>
      </c>
      <c r="F697" s="208"/>
      <c r="G697" s="209"/>
      <c r="H697"/>
      <c r="I697"/>
      <c r="J697"/>
      <c r="K697"/>
      <c r="L697"/>
      <c r="M697"/>
      <c r="N697"/>
      <c r="O697"/>
      <c r="P697"/>
      <c r="Q697"/>
      <c r="R697"/>
    </row>
    <row r="698" spans="1:18" ht="12.75" customHeight="1" x14ac:dyDescent="0.2">
      <c r="A698" s="204"/>
      <c r="B698" s="81" t="s">
        <v>266</v>
      </c>
      <c r="C698" s="205"/>
      <c r="D698" s="208"/>
      <c r="E698" s="208"/>
      <c r="F698" s="208"/>
      <c r="G698" s="209"/>
      <c r="H698"/>
      <c r="I698" s="82"/>
      <c r="J698"/>
      <c r="K698"/>
      <c r="L698"/>
      <c r="M698"/>
      <c r="N698"/>
      <c r="O698"/>
      <c r="P698"/>
      <c r="Q698"/>
      <c r="R698"/>
    </row>
    <row r="699" spans="1:18" ht="12.75" customHeight="1" x14ac:dyDescent="0.2">
      <c r="A699" s="204">
        <f>B699</f>
        <v>43078</v>
      </c>
      <c r="B699" s="80">
        <f>B697+1</f>
        <v>43078</v>
      </c>
      <c r="C699" s="205"/>
      <c r="D699" s="208"/>
      <c r="E699" s="208"/>
      <c r="F699" s="208"/>
      <c r="G699" s="209"/>
      <c r="H699"/>
      <c r="I699"/>
      <c r="J699"/>
      <c r="K699"/>
      <c r="L699"/>
      <c r="M699"/>
      <c r="N699"/>
      <c r="O699"/>
      <c r="P699"/>
      <c r="Q699"/>
      <c r="R699"/>
    </row>
    <row r="700" spans="1:18" ht="12.75" customHeight="1" x14ac:dyDescent="0.2">
      <c r="A700" s="204"/>
      <c r="B700" s="81" t="s">
        <v>266</v>
      </c>
      <c r="C700" s="205"/>
      <c r="D700" s="208"/>
      <c r="E700" s="208"/>
      <c r="F700" s="208"/>
      <c r="G700" s="209"/>
      <c r="H700"/>
      <c r="I700" s="82"/>
      <c r="J700"/>
      <c r="K700"/>
      <c r="L700"/>
      <c r="M700"/>
      <c r="N700"/>
      <c r="O700"/>
      <c r="P700"/>
      <c r="Q700"/>
      <c r="R700"/>
    </row>
    <row r="701" spans="1:18" ht="12.75" customHeight="1" x14ac:dyDescent="0.2">
      <c r="A701" s="204">
        <f>B701</f>
        <v>43079</v>
      </c>
      <c r="B701" s="80">
        <f>B699+1</f>
        <v>43079</v>
      </c>
      <c r="C701" s="205"/>
      <c r="D701" s="208" t="s">
        <v>206</v>
      </c>
      <c r="E701" s="208"/>
      <c r="F701" s="208"/>
      <c r="G701" s="209"/>
      <c r="H701"/>
      <c r="I701"/>
      <c r="J701"/>
      <c r="K701"/>
      <c r="L701"/>
      <c r="M701"/>
      <c r="N701"/>
      <c r="O701"/>
      <c r="P701"/>
      <c r="Q701"/>
      <c r="R701"/>
    </row>
    <row r="702" spans="1:18" ht="12.75" customHeight="1" x14ac:dyDescent="0.2">
      <c r="A702" s="204"/>
      <c r="B702" s="81" t="s">
        <v>266</v>
      </c>
      <c r="C702" s="205"/>
      <c r="D702" s="208"/>
      <c r="E702" s="208"/>
      <c r="F702" s="208"/>
      <c r="G702" s="209"/>
      <c r="H702"/>
      <c r="I702" s="82"/>
      <c r="J702"/>
      <c r="K702"/>
      <c r="L702"/>
      <c r="M702"/>
      <c r="N702"/>
      <c r="O702"/>
      <c r="P702"/>
      <c r="Q702"/>
      <c r="R702"/>
    </row>
    <row r="703" spans="1:18" ht="12.75" customHeight="1" x14ac:dyDescent="0.2">
      <c r="A703" s="204">
        <f>B703</f>
        <v>43080</v>
      </c>
      <c r="B703" s="80">
        <f>B701+1</f>
        <v>43080</v>
      </c>
      <c r="C703" s="205"/>
      <c r="D703" s="208"/>
      <c r="E703" s="208"/>
      <c r="F703" s="208"/>
      <c r="G703" s="209"/>
      <c r="H703"/>
      <c r="I703"/>
      <c r="J703"/>
      <c r="K703"/>
      <c r="L703"/>
      <c r="M703"/>
      <c r="N703"/>
      <c r="O703"/>
      <c r="P703"/>
      <c r="Q703"/>
      <c r="R703"/>
    </row>
    <row r="704" spans="1:18" ht="12.75" customHeight="1" x14ac:dyDescent="0.2">
      <c r="A704" s="204"/>
      <c r="B704" s="81"/>
      <c r="C704" s="205"/>
      <c r="D704" s="208"/>
      <c r="E704" s="208"/>
      <c r="F704" s="208"/>
      <c r="G704" s="209"/>
      <c r="H704"/>
      <c r="I704" s="82"/>
      <c r="J704"/>
      <c r="K704"/>
      <c r="L704"/>
      <c r="M704"/>
      <c r="N704"/>
      <c r="O704"/>
      <c r="P704"/>
      <c r="Q704"/>
      <c r="R704"/>
    </row>
    <row r="705" spans="1:18" ht="12.75" customHeight="1" x14ac:dyDescent="0.2">
      <c r="A705" s="204">
        <f>B705</f>
        <v>43081</v>
      </c>
      <c r="B705" s="80">
        <f>B703+1</f>
        <v>43081</v>
      </c>
      <c r="C705" s="205"/>
      <c r="D705" s="208"/>
      <c r="E705" s="208"/>
      <c r="F705" s="208"/>
      <c r="G705" s="209"/>
      <c r="H705"/>
      <c r="I705"/>
      <c r="J705"/>
      <c r="K705"/>
      <c r="L705"/>
      <c r="M705"/>
      <c r="N705"/>
      <c r="O705"/>
      <c r="P705"/>
      <c r="Q705"/>
      <c r="R705"/>
    </row>
    <row r="706" spans="1:18" ht="12.75" customHeight="1" x14ac:dyDescent="0.2">
      <c r="A706" s="204"/>
      <c r="B706" s="81"/>
      <c r="C706" s="205"/>
      <c r="D706" s="208"/>
      <c r="E706" s="208"/>
      <c r="F706" s="208"/>
      <c r="G706" s="209"/>
      <c r="H706"/>
      <c r="I706" s="82"/>
      <c r="J706"/>
      <c r="K706"/>
      <c r="L706"/>
      <c r="M706"/>
      <c r="N706"/>
      <c r="O706"/>
      <c r="P706"/>
      <c r="Q706"/>
      <c r="R706"/>
    </row>
    <row r="707" spans="1:18" ht="12.75" customHeight="1" x14ac:dyDescent="0.2">
      <c r="A707" s="204">
        <f>B707</f>
        <v>43082</v>
      </c>
      <c r="B707" s="80">
        <f>B705+1</f>
        <v>43082</v>
      </c>
      <c r="C707" s="205"/>
      <c r="D707" s="208"/>
      <c r="E707" s="208"/>
      <c r="F707" s="208"/>
      <c r="G707" s="209"/>
      <c r="H707"/>
      <c r="I707"/>
      <c r="J707"/>
      <c r="K707"/>
      <c r="L707"/>
      <c r="M707"/>
      <c r="N707"/>
      <c r="O707"/>
      <c r="P707"/>
      <c r="Q707"/>
      <c r="R707"/>
    </row>
    <row r="708" spans="1:18" ht="12.75" customHeight="1" x14ac:dyDescent="0.2">
      <c r="A708" s="204"/>
      <c r="B708" s="81"/>
      <c r="C708" s="205"/>
      <c r="D708" s="208"/>
      <c r="E708" s="208"/>
      <c r="F708" s="208"/>
      <c r="G708" s="209"/>
      <c r="H708"/>
      <c r="I708" s="82"/>
      <c r="J708"/>
      <c r="K708"/>
      <c r="L708"/>
      <c r="M708"/>
      <c r="N708"/>
      <c r="O708"/>
      <c r="P708"/>
      <c r="Q708"/>
      <c r="R708"/>
    </row>
    <row r="709" spans="1:18" ht="12.75" customHeight="1" x14ac:dyDescent="0.2">
      <c r="A709" s="204">
        <f>B709</f>
        <v>43083</v>
      </c>
      <c r="B709" s="80">
        <f>B707+1</f>
        <v>43083</v>
      </c>
      <c r="C709" s="205"/>
      <c r="D709" s="208"/>
      <c r="E709" s="208"/>
      <c r="F709" s="208"/>
      <c r="G709" s="209"/>
      <c r="H709"/>
      <c r="I709"/>
      <c r="J709"/>
      <c r="K709"/>
      <c r="L709"/>
      <c r="M709"/>
      <c r="N709"/>
      <c r="O709"/>
      <c r="P709"/>
      <c r="Q709"/>
      <c r="R709"/>
    </row>
    <row r="710" spans="1:18" ht="12.75" customHeight="1" x14ac:dyDescent="0.2">
      <c r="A710" s="204"/>
      <c r="B710" s="81"/>
      <c r="C710" s="205"/>
      <c r="D710" s="208"/>
      <c r="E710" s="208"/>
      <c r="F710" s="208"/>
      <c r="G710" s="209"/>
      <c r="H710"/>
      <c r="I710" s="82"/>
      <c r="J710"/>
      <c r="K710"/>
      <c r="L710"/>
      <c r="M710"/>
      <c r="N710"/>
      <c r="O710"/>
      <c r="P710"/>
      <c r="Q710"/>
      <c r="R710"/>
    </row>
    <row r="711" spans="1:18" ht="12.75" customHeight="1" x14ac:dyDescent="0.2">
      <c r="A711" s="204">
        <f>B711</f>
        <v>43084</v>
      </c>
      <c r="B711" s="80">
        <f>B709+1</f>
        <v>43084</v>
      </c>
      <c r="C711" s="205"/>
      <c r="D711" s="208"/>
      <c r="E711" s="208" t="s">
        <v>322</v>
      </c>
      <c r="F711" s="208" t="s">
        <v>390</v>
      </c>
      <c r="G711" s="209"/>
      <c r="H711"/>
      <c r="I711"/>
      <c r="J711"/>
      <c r="K711"/>
      <c r="L711"/>
      <c r="M711"/>
      <c r="N711"/>
      <c r="O711"/>
      <c r="P711"/>
      <c r="Q711"/>
      <c r="R711"/>
    </row>
    <row r="712" spans="1:18" ht="12.75" customHeight="1" x14ac:dyDescent="0.2">
      <c r="A712" s="204"/>
      <c r="B712" s="81"/>
      <c r="C712" s="205"/>
      <c r="D712" s="208"/>
      <c r="E712" s="208"/>
      <c r="F712" s="208"/>
      <c r="G712" s="209"/>
      <c r="H712"/>
      <c r="I712" s="82"/>
      <c r="J712"/>
      <c r="K712"/>
      <c r="L712"/>
      <c r="M712"/>
      <c r="N712"/>
      <c r="O712"/>
      <c r="P712"/>
      <c r="Q712"/>
      <c r="R712"/>
    </row>
    <row r="713" spans="1:18" ht="12.75" customHeight="1" x14ac:dyDescent="0.2">
      <c r="A713" s="204">
        <f>B713</f>
        <v>43085</v>
      </c>
      <c r="B713" s="80">
        <f>B711+1</f>
        <v>43085</v>
      </c>
      <c r="C713" s="205"/>
      <c r="D713" s="208"/>
      <c r="E713" s="208"/>
      <c r="F713" s="208" t="s">
        <v>391</v>
      </c>
      <c r="G713" s="209" t="s">
        <v>392</v>
      </c>
      <c r="H713"/>
      <c r="I713"/>
      <c r="J713"/>
      <c r="K713"/>
      <c r="L713"/>
      <c r="M713"/>
      <c r="N713"/>
      <c r="O713"/>
      <c r="P713"/>
      <c r="Q713"/>
      <c r="R713"/>
    </row>
    <row r="714" spans="1:18" ht="12.75" customHeight="1" x14ac:dyDescent="0.2">
      <c r="A714" s="204"/>
      <c r="B714" s="81"/>
      <c r="C714" s="205"/>
      <c r="D714" s="208"/>
      <c r="E714" s="208"/>
      <c r="F714" s="208"/>
      <c r="G714" s="209"/>
      <c r="H714"/>
      <c r="I714" s="82"/>
      <c r="J714"/>
      <c r="K714"/>
      <c r="L714"/>
      <c r="M714"/>
      <c r="N714"/>
      <c r="O714"/>
      <c r="P714"/>
      <c r="Q714"/>
      <c r="R714"/>
    </row>
    <row r="715" spans="1:18" ht="12.75" customHeight="1" x14ac:dyDescent="0.2">
      <c r="A715" s="204">
        <f>B715</f>
        <v>43086</v>
      </c>
      <c r="B715" s="80">
        <f>B713+1</f>
        <v>43086</v>
      </c>
      <c r="C715" s="205"/>
      <c r="D715" s="208"/>
      <c r="E715" s="208"/>
      <c r="F715" s="208" t="s">
        <v>393</v>
      </c>
      <c r="G715" s="209"/>
      <c r="H715"/>
      <c r="I715"/>
      <c r="J715"/>
      <c r="K715"/>
      <c r="L715"/>
      <c r="M715"/>
      <c r="N715"/>
      <c r="O715"/>
      <c r="P715"/>
      <c r="Q715"/>
      <c r="R715"/>
    </row>
    <row r="716" spans="1:18" ht="12.75" customHeight="1" x14ac:dyDescent="0.2">
      <c r="A716" s="204"/>
      <c r="B716" s="81"/>
      <c r="C716" s="205"/>
      <c r="D716" s="208"/>
      <c r="E716" s="208"/>
      <c r="F716" s="208"/>
      <c r="G716" s="209"/>
      <c r="H716"/>
      <c r="I716" s="82"/>
      <c r="J716"/>
      <c r="K716"/>
      <c r="L716"/>
      <c r="M716"/>
      <c r="N716"/>
      <c r="O716"/>
      <c r="P716"/>
      <c r="Q716"/>
      <c r="R716"/>
    </row>
    <row r="717" spans="1:18" ht="12.75" customHeight="1" x14ac:dyDescent="0.2">
      <c r="A717" s="204">
        <f>B717</f>
        <v>43087</v>
      </c>
      <c r="B717" s="80">
        <f>B715+1</f>
        <v>43087</v>
      </c>
      <c r="C717" s="205"/>
      <c r="D717" s="208"/>
      <c r="E717" s="208"/>
      <c r="F717" s="208"/>
      <c r="G717" s="209"/>
      <c r="H717"/>
      <c r="I717"/>
      <c r="J717"/>
      <c r="K717"/>
      <c r="L717"/>
      <c r="M717"/>
      <c r="N717"/>
      <c r="O717"/>
      <c r="P717"/>
      <c r="Q717"/>
      <c r="R717"/>
    </row>
    <row r="718" spans="1:18" ht="12.75" customHeight="1" x14ac:dyDescent="0.2">
      <c r="A718" s="204"/>
      <c r="B718" s="81"/>
      <c r="C718" s="205"/>
      <c r="D718" s="208"/>
      <c r="E718" s="208"/>
      <c r="F718" s="208"/>
      <c r="G718" s="209"/>
      <c r="H718"/>
      <c r="I718" s="82"/>
      <c r="J718"/>
      <c r="K718"/>
      <c r="L718"/>
      <c r="M718"/>
      <c r="N718"/>
      <c r="O718"/>
      <c r="P718"/>
      <c r="Q718"/>
      <c r="R718"/>
    </row>
    <row r="719" spans="1:18" ht="12.75" customHeight="1" x14ac:dyDescent="0.2">
      <c r="A719" s="204">
        <f>B719</f>
        <v>43088</v>
      </c>
      <c r="B719" s="80">
        <f>B717+1</f>
        <v>43088</v>
      </c>
      <c r="C719" s="205"/>
      <c r="D719" s="208"/>
      <c r="E719" s="208"/>
      <c r="F719" s="208"/>
      <c r="G719" s="209"/>
      <c r="H719"/>
      <c r="I719"/>
      <c r="J719"/>
      <c r="K719"/>
      <c r="L719"/>
      <c r="M719"/>
      <c r="N719"/>
      <c r="O719"/>
      <c r="P719"/>
      <c r="Q719"/>
      <c r="R719"/>
    </row>
    <row r="720" spans="1:18" ht="12.75" customHeight="1" x14ac:dyDescent="0.2">
      <c r="A720" s="204"/>
      <c r="B720" s="81"/>
      <c r="C720" s="205"/>
      <c r="D720" s="208"/>
      <c r="E720" s="208"/>
      <c r="F720" s="208"/>
      <c r="G720" s="209"/>
      <c r="H720"/>
      <c r="I720" s="82"/>
      <c r="J720"/>
      <c r="K720"/>
      <c r="L720"/>
      <c r="M720"/>
      <c r="N720"/>
      <c r="O720"/>
      <c r="P720"/>
      <c r="Q720"/>
      <c r="R720"/>
    </row>
    <row r="721" spans="1:18" ht="12.75" customHeight="1" x14ac:dyDescent="0.2">
      <c r="A721" s="204">
        <f>B721</f>
        <v>43089</v>
      </c>
      <c r="B721" s="80">
        <f>B719+1</f>
        <v>43089</v>
      </c>
      <c r="C721" s="205"/>
      <c r="D721" s="208"/>
      <c r="E721" s="208"/>
      <c r="F721" s="208"/>
      <c r="G721" s="209"/>
      <c r="H721"/>
      <c r="I721"/>
      <c r="J721"/>
      <c r="K721"/>
      <c r="L721"/>
      <c r="M721"/>
      <c r="N721"/>
      <c r="O721"/>
      <c r="P721"/>
      <c r="Q721"/>
      <c r="R721"/>
    </row>
    <row r="722" spans="1:18" ht="12.75" customHeight="1" x14ac:dyDescent="0.2">
      <c r="A722" s="204"/>
      <c r="B722" s="81"/>
      <c r="C722" s="205"/>
      <c r="D722" s="208"/>
      <c r="E722" s="208"/>
      <c r="F722" s="208"/>
      <c r="G722" s="209"/>
      <c r="H722"/>
      <c r="I722" s="82"/>
      <c r="J722"/>
      <c r="K722"/>
      <c r="L722"/>
      <c r="M722"/>
      <c r="N722"/>
      <c r="O722"/>
      <c r="P722"/>
      <c r="Q722"/>
      <c r="R722"/>
    </row>
    <row r="723" spans="1:18" ht="12.75" customHeight="1" x14ac:dyDescent="0.2">
      <c r="A723" s="204">
        <f>B723</f>
        <v>43090</v>
      </c>
      <c r="B723" s="80">
        <f>B721+1</f>
        <v>43090</v>
      </c>
      <c r="C723" s="205"/>
      <c r="D723" s="208"/>
      <c r="E723" s="208"/>
      <c r="F723" s="208"/>
      <c r="G723" s="209"/>
      <c r="H723"/>
      <c r="I723"/>
      <c r="J723"/>
      <c r="K723"/>
      <c r="L723"/>
      <c r="M723"/>
      <c r="N723"/>
      <c r="O723"/>
      <c r="P723"/>
      <c r="Q723"/>
      <c r="R723"/>
    </row>
    <row r="724" spans="1:18" ht="12.75" customHeight="1" x14ac:dyDescent="0.2">
      <c r="A724" s="204"/>
      <c r="B724" s="81"/>
      <c r="C724" s="205"/>
      <c r="D724" s="208"/>
      <c r="E724" s="208"/>
      <c r="F724" s="208"/>
      <c r="G724" s="209"/>
      <c r="H724"/>
      <c r="I724" s="82"/>
      <c r="J724"/>
      <c r="K724"/>
      <c r="L724"/>
      <c r="M724"/>
      <c r="N724"/>
      <c r="O724"/>
      <c r="P724"/>
      <c r="Q724"/>
      <c r="R724"/>
    </row>
    <row r="725" spans="1:18" ht="12.75" customHeight="1" x14ac:dyDescent="0.2">
      <c r="A725" s="204">
        <f>B725</f>
        <v>43091</v>
      </c>
      <c r="B725" s="80">
        <f>B723+1</f>
        <v>43091</v>
      </c>
      <c r="C725" s="205"/>
      <c r="D725" s="208"/>
      <c r="E725" s="208" t="s">
        <v>394</v>
      </c>
      <c r="F725" s="208"/>
      <c r="G725" s="209"/>
      <c r="H725"/>
      <c r="I725"/>
      <c r="J725"/>
      <c r="K725"/>
      <c r="L725"/>
      <c r="M725"/>
      <c r="N725"/>
      <c r="O725"/>
      <c r="P725"/>
      <c r="Q725"/>
      <c r="R725"/>
    </row>
    <row r="726" spans="1:18" ht="12.75" customHeight="1" x14ac:dyDescent="0.2">
      <c r="A726" s="204"/>
      <c r="B726" s="81"/>
      <c r="C726" s="205"/>
      <c r="D726" s="208"/>
      <c r="E726" s="208"/>
      <c r="F726" s="208"/>
      <c r="G726" s="209"/>
      <c r="H726"/>
      <c r="I726" s="82"/>
      <c r="J726"/>
      <c r="K726"/>
      <c r="L726"/>
      <c r="M726"/>
      <c r="N726"/>
      <c r="O726"/>
      <c r="P726"/>
      <c r="Q726"/>
      <c r="R726"/>
    </row>
    <row r="727" spans="1:18" ht="12.75" customHeight="1" x14ac:dyDescent="0.2">
      <c r="A727" s="204">
        <f>B727</f>
        <v>43092</v>
      </c>
      <c r="B727" s="80">
        <f>B725+1</f>
        <v>43092</v>
      </c>
      <c r="C727" s="205"/>
      <c r="D727" s="208"/>
      <c r="E727" s="208"/>
      <c r="F727" s="208"/>
      <c r="G727" s="209"/>
      <c r="H727"/>
      <c r="I727"/>
      <c r="J727"/>
      <c r="K727"/>
      <c r="L727"/>
      <c r="M727"/>
      <c r="N727"/>
      <c r="O727"/>
      <c r="P727"/>
      <c r="Q727"/>
      <c r="R727"/>
    </row>
    <row r="728" spans="1:18" ht="12.75" customHeight="1" x14ac:dyDescent="0.2">
      <c r="A728" s="204"/>
      <c r="B728" s="81"/>
      <c r="C728" s="205"/>
      <c r="D728" s="208"/>
      <c r="E728" s="208"/>
      <c r="F728" s="208"/>
      <c r="G728" s="209"/>
      <c r="H728"/>
      <c r="I728" s="82"/>
      <c r="J728"/>
      <c r="K728"/>
      <c r="L728"/>
      <c r="M728"/>
      <c r="N728"/>
      <c r="O728"/>
      <c r="P728"/>
      <c r="Q728"/>
      <c r="R728"/>
    </row>
    <row r="729" spans="1:18" ht="12.75" customHeight="1" x14ac:dyDescent="0.2">
      <c r="A729" s="204">
        <f>B729</f>
        <v>43093</v>
      </c>
      <c r="B729" s="80">
        <f>B727+1</f>
        <v>43093</v>
      </c>
      <c r="C729" s="205"/>
      <c r="D729" s="208"/>
      <c r="E729" s="208"/>
      <c r="F729" s="208"/>
      <c r="G729" s="209"/>
      <c r="H729"/>
      <c r="I729"/>
      <c r="J729"/>
      <c r="K729"/>
      <c r="L729"/>
      <c r="M729"/>
      <c r="N729"/>
      <c r="O729"/>
      <c r="P729"/>
      <c r="Q729"/>
      <c r="R729"/>
    </row>
    <row r="730" spans="1:18" ht="12.75" customHeight="1" x14ac:dyDescent="0.2">
      <c r="A730" s="204"/>
      <c r="B730" s="81"/>
      <c r="C730" s="205"/>
      <c r="D730" s="208"/>
      <c r="E730" s="208"/>
      <c r="F730" s="208"/>
      <c r="G730" s="209"/>
      <c r="H730"/>
      <c r="I730" s="82"/>
      <c r="J730"/>
      <c r="K730"/>
      <c r="L730"/>
      <c r="M730"/>
      <c r="N730"/>
      <c r="O730"/>
      <c r="P730"/>
      <c r="Q730"/>
      <c r="R730"/>
    </row>
    <row r="731" spans="1:18" ht="12.75" customHeight="1" x14ac:dyDescent="0.2">
      <c r="A731" s="204">
        <f>B731</f>
        <v>43094</v>
      </c>
      <c r="B731" s="80">
        <f>B729+1</f>
        <v>43094</v>
      </c>
      <c r="C731" s="210"/>
      <c r="D731" s="208"/>
      <c r="E731" s="208"/>
      <c r="F731" s="208"/>
      <c r="G731" s="209"/>
      <c r="H731"/>
      <c r="I731"/>
      <c r="J731"/>
      <c r="K731"/>
      <c r="L731"/>
      <c r="M731"/>
      <c r="N731"/>
      <c r="O731"/>
      <c r="P731"/>
      <c r="Q731"/>
      <c r="R731"/>
    </row>
    <row r="732" spans="1:18" ht="12.75" customHeight="1" x14ac:dyDescent="0.2">
      <c r="A732" s="204"/>
      <c r="B732" s="81" t="s">
        <v>57</v>
      </c>
      <c r="C732" s="210"/>
      <c r="D732" s="208"/>
      <c r="E732" s="208"/>
      <c r="F732" s="208"/>
      <c r="G732" s="209"/>
      <c r="H732"/>
      <c r="I732" s="82"/>
      <c r="J732"/>
      <c r="K732"/>
      <c r="L732"/>
      <c r="M732"/>
      <c r="N732"/>
      <c r="O732"/>
      <c r="P732"/>
      <c r="Q732"/>
      <c r="R732"/>
    </row>
    <row r="733" spans="1:18" ht="12.75" customHeight="1" x14ac:dyDescent="0.2">
      <c r="A733" s="204">
        <f>B733</f>
        <v>43095</v>
      </c>
      <c r="B733" s="80">
        <f>B731+1</f>
        <v>43095</v>
      </c>
      <c r="C733" s="210"/>
      <c r="D733" s="208"/>
      <c r="E733" s="208"/>
      <c r="F733" s="208"/>
      <c r="G733" s="209"/>
      <c r="H733"/>
      <c r="I733"/>
      <c r="J733"/>
      <c r="K733"/>
      <c r="L733"/>
      <c r="M733"/>
      <c r="N733"/>
      <c r="O733"/>
      <c r="P733"/>
      <c r="Q733"/>
      <c r="R733"/>
    </row>
    <row r="734" spans="1:18" ht="12.75" customHeight="1" x14ac:dyDescent="0.2">
      <c r="A734" s="204"/>
      <c r="B734" s="81" t="s">
        <v>58</v>
      </c>
      <c r="C734" s="210"/>
      <c r="D734" s="208"/>
      <c r="E734" s="208"/>
      <c r="F734" s="208"/>
      <c r="G734" s="209"/>
      <c r="H734"/>
      <c r="I734" s="82"/>
      <c r="J734"/>
      <c r="K734"/>
      <c r="L734"/>
      <c r="M734"/>
      <c r="N734"/>
      <c r="O734"/>
      <c r="P734"/>
      <c r="Q734"/>
      <c r="R734"/>
    </row>
    <row r="735" spans="1:18" ht="12.75" customHeight="1" x14ac:dyDescent="0.2">
      <c r="A735" s="204">
        <f>B735</f>
        <v>43096</v>
      </c>
      <c r="B735" s="80">
        <f>B733+1</f>
        <v>43096</v>
      </c>
      <c r="C735" s="210" t="s">
        <v>6</v>
      </c>
      <c r="D735" s="208"/>
      <c r="E735" s="208"/>
      <c r="F735" s="208"/>
      <c r="G735" s="209"/>
      <c r="H735"/>
      <c r="I735"/>
      <c r="J735"/>
      <c r="K735"/>
      <c r="L735"/>
      <c r="M735"/>
      <c r="N735"/>
      <c r="O735"/>
      <c r="P735"/>
      <c r="Q735"/>
      <c r="R735"/>
    </row>
    <row r="736" spans="1:18" ht="12.75" customHeight="1" x14ac:dyDescent="0.2">
      <c r="A736" s="204"/>
      <c r="B736" s="81"/>
      <c r="C736" s="210"/>
      <c r="D736" s="208"/>
      <c r="E736" s="208"/>
      <c r="F736" s="208"/>
      <c r="G736" s="209"/>
      <c r="H736"/>
      <c r="I736" s="82"/>
      <c r="J736"/>
      <c r="K736"/>
      <c r="L736"/>
      <c r="M736"/>
      <c r="N736"/>
      <c r="O736"/>
      <c r="P736"/>
      <c r="Q736"/>
      <c r="R736"/>
    </row>
    <row r="737" spans="1:18" ht="12.75" customHeight="1" x14ac:dyDescent="0.2">
      <c r="A737" s="204">
        <f>B737</f>
        <v>43097</v>
      </c>
      <c r="B737" s="80">
        <f>B735+1</f>
        <v>43097</v>
      </c>
      <c r="C737" s="210" t="s">
        <v>6</v>
      </c>
      <c r="D737" s="208"/>
      <c r="E737" s="208"/>
      <c r="F737" s="208"/>
      <c r="G737" s="209"/>
      <c r="H737"/>
      <c r="I737"/>
      <c r="J737"/>
      <c r="K737"/>
      <c r="L737"/>
      <c r="M737"/>
      <c r="N737"/>
      <c r="O737"/>
      <c r="P737"/>
      <c r="Q737"/>
      <c r="R737"/>
    </row>
    <row r="738" spans="1:18" ht="12.75" customHeight="1" x14ac:dyDescent="0.2">
      <c r="A738" s="204"/>
      <c r="B738" s="81"/>
      <c r="C738" s="210"/>
      <c r="D738" s="208"/>
      <c r="E738" s="208"/>
      <c r="F738" s="208"/>
      <c r="G738" s="209"/>
      <c r="H738"/>
      <c r="I738" s="82"/>
      <c r="J738"/>
      <c r="K738"/>
      <c r="L738"/>
      <c r="M738"/>
      <c r="N738"/>
      <c r="O738"/>
      <c r="P738"/>
      <c r="Q738"/>
      <c r="R738"/>
    </row>
    <row r="739" spans="1:18" ht="12.75" customHeight="1" x14ac:dyDescent="0.2">
      <c r="A739" s="204">
        <f>B739</f>
        <v>43098</v>
      </c>
      <c r="B739" s="80">
        <f>B737+1</f>
        <v>43098</v>
      </c>
      <c r="C739" s="210" t="s">
        <v>6</v>
      </c>
      <c r="D739" s="208"/>
      <c r="E739" s="208"/>
      <c r="F739" s="208"/>
      <c r="G739" s="209"/>
      <c r="H739"/>
      <c r="I739"/>
      <c r="J739"/>
      <c r="K739"/>
      <c r="L739"/>
      <c r="M739"/>
      <c r="N739"/>
      <c r="O739"/>
      <c r="P739"/>
      <c r="Q739"/>
      <c r="R739"/>
    </row>
    <row r="740" spans="1:18" ht="12.75" customHeight="1" x14ac:dyDescent="0.2">
      <c r="A740" s="204"/>
      <c r="B740" s="81"/>
      <c r="C740" s="210"/>
      <c r="D740" s="208"/>
      <c r="E740" s="208"/>
      <c r="F740" s="208"/>
      <c r="G740" s="209"/>
      <c r="H740"/>
      <c r="I740" s="82"/>
      <c r="J740"/>
      <c r="K740"/>
      <c r="L740"/>
      <c r="M740"/>
      <c r="N740"/>
      <c r="O740"/>
      <c r="P740"/>
      <c r="Q740"/>
      <c r="R740"/>
    </row>
    <row r="741" spans="1:18" ht="12.75" customHeight="1" x14ac:dyDescent="0.2">
      <c r="A741" s="204">
        <f>B741</f>
        <v>43099</v>
      </c>
      <c r="B741" s="80">
        <f>B739+1</f>
        <v>43099</v>
      </c>
      <c r="C741" s="210" t="s">
        <v>6</v>
      </c>
      <c r="D741" s="208"/>
      <c r="E741" s="208"/>
      <c r="F741" s="208"/>
      <c r="G741" s="209"/>
      <c r="H741"/>
      <c r="I741"/>
      <c r="J741"/>
      <c r="K741"/>
      <c r="L741"/>
      <c r="M741"/>
      <c r="N741"/>
      <c r="O741"/>
      <c r="P741"/>
      <c r="Q741"/>
      <c r="R741"/>
    </row>
    <row r="742" spans="1:18" ht="12.75" customHeight="1" x14ac:dyDescent="0.2">
      <c r="A742" s="204"/>
      <c r="B742" s="81"/>
      <c r="C742" s="210"/>
      <c r="D742" s="208"/>
      <c r="E742" s="208"/>
      <c r="F742" s="208"/>
      <c r="G742" s="209"/>
      <c r="H742"/>
      <c r="I742" s="82"/>
      <c r="J742"/>
      <c r="K742"/>
      <c r="L742"/>
      <c r="M742"/>
      <c r="N742"/>
      <c r="O742"/>
      <c r="P742"/>
      <c r="Q742"/>
      <c r="R742"/>
    </row>
    <row r="743" spans="1:18" ht="12.75" customHeight="1" x14ac:dyDescent="0.2">
      <c r="A743" s="204">
        <f>B743</f>
        <v>43100</v>
      </c>
      <c r="B743" s="80">
        <f>B741+1</f>
        <v>43100</v>
      </c>
      <c r="C743" s="210" t="s">
        <v>6</v>
      </c>
      <c r="D743" s="208"/>
      <c r="E743" s="208"/>
      <c r="F743" s="208"/>
      <c r="G743" s="209"/>
      <c r="H743"/>
      <c r="I743"/>
      <c r="J743"/>
      <c r="K743"/>
      <c r="L743"/>
      <c r="M743"/>
      <c r="N743"/>
      <c r="O743"/>
      <c r="P743"/>
      <c r="Q743"/>
      <c r="R743"/>
    </row>
    <row r="744" spans="1:18" ht="12.75" customHeight="1" x14ac:dyDescent="0.2">
      <c r="A744" s="204"/>
      <c r="B744" s="81" t="s">
        <v>59</v>
      </c>
      <c r="C744" s="210"/>
      <c r="D744" s="208"/>
      <c r="E744" s="208"/>
      <c r="F744" s="208"/>
      <c r="G744" s="209"/>
      <c r="H744"/>
      <c r="I744" s="82"/>
      <c r="J744"/>
      <c r="K744"/>
      <c r="L744"/>
      <c r="M744"/>
      <c r="N744"/>
      <c r="O744"/>
      <c r="P744"/>
      <c r="Q744"/>
      <c r="R744"/>
    </row>
  </sheetData>
  <mergeCells count="2191">
    <mergeCell ref="A741:A742"/>
    <mergeCell ref="C741:C742"/>
    <mergeCell ref="D741:D742"/>
    <mergeCell ref="E741:E742"/>
    <mergeCell ref="F741:F742"/>
    <mergeCell ref="G741:G742"/>
    <mergeCell ref="A743:A744"/>
    <mergeCell ref="C743:C744"/>
    <mergeCell ref="D743:D744"/>
    <mergeCell ref="E743:E744"/>
    <mergeCell ref="F743:F744"/>
    <mergeCell ref="G743:G744"/>
    <mergeCell ref="A735:A736"/>
    <mergeCell ref="C735:C736"/>
    <mergeCell ref="D735:D736"/>
    <mergeCell ref="E735:E736"/>
    <mergeCell ref="F735:F736"/>
    <mergeCell ref="G735:G736"/>
    <mergeCell ref="A737:A738"/>
    <mergeCell ref="C737:C738"/>
    <mergeCell ref="D737:D738"/>
    <mergeCell ref="E737:E738"/>
    <mergeCell ref="F737:F738"/>
    <mergeCell ref="G737:G738"/>
    <mergeCell ref="A739:A740"/>
    <mergeCell ref="C739:C740"/>
    <mergeCell ref="D739:D740"/>
    <mergeCell ref="E739:E740"/>
    <mergeCell ref="F739:F740"/>
    <mergeCell ref="G739:G740"/>
    <mergeCell ref="A729:A730"/>
    <mergeCell ref="C729:C730"/>
    <mergeCell ref="D729:D730"/>
    <mergeCell ref="E729:E730"/>
    <mergeCell ref="F729:F730"/>
    <mergeCell ref="G729:G730"/>
    <mergeCell ref="A731:A732"/>
    <mergeCell ref="C731:C732"/>
    <mergeCell ref="D731:D732"/>
    <mergeCell ref="E731:E732"/>
    <mergeCell ref="F731:F732"/>
    <mergeCell ref="G731:G732"/>
    <mergeCell ref="A733:A734"/>
    <mergeCell ref="C733:C734"/>
    <mergeCell ref="D733:D734"/>
    <mergeCell ref="E733:E734"/>
    <mergeCell ref="F733:F734"/>
    <mergeCell ref="G733:G734"/>
    <mergeCell ref="A723:A724"/>
    <mergeCell ref="C723:C724"/>
    <mergeCell ref="D723:D724"/>
    <mergeCell ref="E723:E724"/>
    <mergeCell ref="F723:F724"/>
    <mergeCell ref="G723:G724"/>
    <mergeCell ref="A725:A726"/>
    <mergeCell ref="C725:C726"/>
    <mergeCell ref="D725:D726"/>
    <mergeCell ref="E725:E726"/>
    <mergeCell ref="F725:F726"/>
    <mergeCell ref="G725:G726"/>
    <mergeCell ref="A727:A728"/>
    <mergeCell ref="C727:C728"/>
    <mergeCell ref="D727:D728"/>
    <mergeCell ref="E727:E728"/>
    <mergeCell ref="F727:F728"/>
    <mergeCell ref="G727:G728"/>
    <mergeCell ref="A717:A718"/>
    <mergeCell ref="C717:C718"/>
    <mergeCell ref="D717:D718"/>
    <mergeCell ref="E717:E718"/>
    <mergeCell ref="F717:F718"/>
    <mergeCell ref="G717:G718"/>
    <mergeCell ref="A719:A720"/>
    <mergeCell ref="C719:C720"/>
    <mergeCell ref="D719:D720"/>
    <mergeCell ref="E719:E720"/>
    <mergeCell ref="F719:F720"/>
    <mergeCell ref="G719:G720"/>
    <mergeCell ref="A721:A722"/>
    <mergeCell ref="C721:C722"/>
    <mergeCell ref="D721:D722"/>
    <mergeCell ref="E721:E722"/>
    <mergeCell ref="F721:F722"/>
    <mergeCell ref="G721:G722"/>
    <mergeCell ref="A711:A712"/>
    <mergeCell ref="C711:C712"/>
    <mergeCell ref="D711:D712"/>
    <mergeCell ref="E711:E712"/>
    <mergeCell ref="F711:F712"/>
    <mergeCell ref="G711:G712"/>
    <mergeCell ref="A713:A714"/>
    <mergeCell ref="C713:C714"/>
    <mergeCell ref="D713:D714"/>
    <mergeCell ref="E713:E714"/>
    <mergeCell ref="F713:F714"/>
    <mergeCell ref="G713:G714"/>
    <mergeCell ref="A715:A716"/>
    <mergeCell ref="C715:C716"/>
    <mergeCell ref="D715:D716"/>
    <mergeCell ref="E715:E716"/>
    <mergeCell ref="F715:F716"/>
    <mergeCell ref="G715:G716"/>
    <mergeCell ref="A705:A706"/>
    <mergeCell ref="C705:C706"/>
    <mergeCell ref="D705:D706"/>
    <mergeCell ref="E705:E706"/>
    <mergeCell ref="F705:F706"/>
    <mergeCell ref="G705:G706"/>
    <mergeCell ref="A707:A708"/>
    <mergeCell ref="C707:C708"/>
    <mergeCell ref="D707:D708"/>
    <mergeCell ref="E707:E708"/>
    <mergeCell ref="F707:F708"/>
    <mergeCell ref="G707:G708"/>
    <mergeCell ref="A709:A710"/>
    <mergeCell ref="C709:C710"/>
    <mergeCell ref="D709:D710"/>
    <mergeCell ref="E709:E710"/>
    <mergeCell ref="F709:F710"/>
    <mergeCell ref="G709:G710"/>
    <mergeCell ref="A699:A700"/>
    <mergeCell ref="C699:C700"/>
    <mergeCell ref="D699:D700"/>
    <mergeCell ref="E699:E700"/>
    <mergeCell ref="F699:F700"/>
    <mergeCell ref="G699:G700"/>
    <mergeCell ref="A701:A702"/>
    <mergeCell ref="C701:C702"/>
    <mergeCell ref="D701:D702"/>
    <mergeCell ref="E701:E702"/>
    <mergeCell ref="F701:F702"/>
    <mergeCell ref="G701:G702"/>
    <mergeCell ref="A703:A704"/>
    <mergeCell ref="C703:C704"/>
    <mergeCell ref="D703:D704"/>
    <mergeCell ref="E703:E704"/>
    <mergeCell ref="F703:F704"/>
    <mergeCell ref="G703:G704"/>
    <mergeCell ref="A693:A694"/>
    <mergeCell ref="C693:C694"/>
    <mergeCell ref="D693:D694"/>
    <mergeCell ref="E693:E694"/>
    <mergeCell ref="F693:F694"/>
    <mergeCell ref="G693:G694"/>
    <mergeCell ref="A695:A696"/>
    <mergeCell ref="C695:C696"/>
    <mergeCell ref="D695:D696"/>
    <mergeCell ref="E695:E696"/>
    <mergeCell ref="F695:F696"/>
    <mergeCell ref="G695:G696"/>
    <mergeCell ref="A697:A698"/>
    <mergeCell ref="C697:C698"/>
    <mergeCell ref="D697:D698"/>
    <mergeCell ref="E697:E698"/>
    <mergeCell ref="F697:F698"/>
    <mergeCell ref="G697:G698"/>
    <mergeCell ref="A687:A688"/>
    <mergeCell ref="C687:C688"/>
    <mergeCell ref="D687:D688"/>
    <mergeCell ref="E687:E688"/>
    <mergeCell ref="F687:F688"/>
    <mergeCell ref="G687:G688"/>
    <mergeCell ref="A689:A690"/>
    <mergeCell ref="C689:C690"/>
    <mergeCell ref="D689:D690"/>
    <mergeCell ref="E689:E690"/>
    <mergeCell ref="F689:F690"/>
    <mergeCell ref="G689:G690"/>
    <mergeCell ref="A691:A692"/>
    <mergeCell ref="C691:C692"/>
    <mergeCell ref="D691:D692"/>
    <mergeCell ref="E691:E692"/>
    <mergeCell ref="F691:F692"/>
    <mergeCell ref="G691:G692"/>
    <mergeCell ref="A681:A682"/>
    <mergeCell ref="C681:C682"/>
    <mergeCell ref="D681:D682"/>
    <mergeCell ref="E681:E682"/>
    <mergeCell ref="F681:F682"/>
    <mergeCell ref="G681:G682"/>
    <mergeCell ref="A683:A684"/>
    <mergeCell ref="C683:C684"/>
    <mergeCell ref="D683:D684"/>
    <mergeCell ref="E683:E684"/>
    <mergeCell ref="F683:F684"/>
    <mergeCell ref="G683:G684"/>
    <mergeCell ref="A685:A686"/>
    <mergeCell ref="C685:C686"/>
    <mergeCell ref="D685:D686"/>
    <mergeCell ref="E685:E686"/>
    <mergeCell ref="F685:F686"/>
    <mergeCell ref="G685:G686"/>
    <mergeCell ref="A675:A676"/>
    <mergeCell ref="C675:C676"/>
    <mergeCell ref="D675:D676"/>
    <mergeCell ref="E675:E676"/>
    <mergeCell ref="F675:F676"/>
    <mergeCell ref="G675:G676"/>
    <mergeCell ref="A677:A678"/>
    <mergeCell ref="C677:C678"/>
    <mergeCell ref="D677:D678"/>
    <mergeCell ref="E677:E678"/>
    <mergeCell ref="F677:F678"/>
    <mergeCell ref="G677:G678"/>
    <mergeCell ref="A679:A680"/>
    <mergeCell ref="C679:C680"/>
    <mergeCell ref="D679:D680"/>
    <mergeCell ref="E679:E680"/>
    <mergeCell ref="F679:F680"/>
    <mergeCell ref="G679:G680"/>
    <mergeCell ref="A669:A670"/>
    <mergeCell ref="C669:C670"/>
    <mergeCell ref="D669:D670"/>
    <mergeCell ref="E669:E670"/>
    <mergeCell ref="F669:F670"/>
    <mergeCell ref="G669:G670"/>
    <mergeCell ref="A671:A672"/>
    <mergeCell ref="C671:C672"/>
    <mergeCell ref="D671:D672"/>
    <mergeCell ref="E671:E672"/>
    <mergeCell ref="F671:F672"/>
    <mergeCell ref="G671:G672"/>
    <mergeCell ref="A673:A674"/>
    <mergeCell ref="C673:C674"/>
    <mergeCell ref="D673:D674"/>
    <mergeCell ref="E673:E674"/>
    <mergeCell ref="F673:F674"/>
    <mergeCell ref="G673:G674"/>
    <mergeCell ref="A663:A664"/>
    <mergeCell ref="C663:C664"/>
    <mergeCell ref="D663:D664"/>
    <mergeCell ref="E663:E664"/>
    <mergeCell ref="F663:F664"/>
    <mergeCell ref="G663:G664"/>
    <mergeCell ref="A665:A666"/>
    <mergeCell ref="C665:C666"/>
    <mergeCell ref="D665:D666"/>
    <mergeCell ref="E665:E666"/>
    <mergeCell ref="F665:F666"/>
    <mergeCell ref="G665:G666"/>
    <mergeCell ref="A667:A668"/>
    <mergeCell ref="C667:C668"/>
    <mergeCell ref="D667:D668"/>
    <mergeCell ref="E667:E668"/>
    <mergeCell ref="F667:F668"/>
    <mergeCell ref="G667:G668"/>
    <mergeCell ref="A657:A658"/>
    <mergeCell ref="C657:C658"/>
    <mergeCell ref="D657:D658"/>
    <mergeCell ref="E657:E658"/>
    <mergeCell ref="F657:F658"/>
    <mergeCell ref="G657:G658"/>
    <mergeCell ref="A659:A660"/>
    <mergeCell ref="C659:C660"/>
    <mergeCell ref="D659:D660"/>
    <mergeCell ref="E659:E660"/>
    <mergeCell ref="F659:F660"/>
    <mergeCell ref="G659:G660"/>
    <mergeCell ref="A661:A662"/>
    <mergeCell ref="C661:C662"/>
    <mergeCell ref="D661:D662"/>
    <mergeCell ref="E661:E662"/>
    <mergeCell ref="F661:F662"/>
    <mergeCell ref="G661:G662"/>
    <mergeCell ref="A651:A652"/>
    <mergeCell ref="C651:C652"/>
    <mergeCell ref="D651:D652"/>
    <mergeCell ref="E651:E652"/>
    <mergeCell ref="F651:F652"/>
    <mergeCell ref="G651:G652"/>
    <mergeCell ref="A653:A654"/>
    <mergeCell ref="C653:C654"/>
    <mergeCell ref="D653:D654"/>
    <mergeCell ref="E653:E654"/>
    <mergeCell ref="F653:F654"/>
    <mergeCell ref="G653:G654"/>
    <mergeCell ref="A655:A656"/>
    <mergeCell ref="C655:C656"/>
    <mergeCell ref="D655:D656"/>
    <mergeCell ref="E655:E656"/>
    <mergeCell ref="F655:F656"/>
    <mergeCell ref="G655:G656"/>
    <mergeCell ref="A645:A646"/>
    <mergeCell ref="C645:C646"/>
    <mergeCell ref="D645:D646"/>
    <mergeCell ref="E645:E646"/>
    <mergeCell ref="F645:F646"/>
    <mergeCell ref="G645:G646"/>
    <mergeCell ref="A647:A648"/>
    <mergeCell ref="C647:C648"/>
    <mergeCell ref="D647:D648"/>
    <mergeCell ref="E647:E648"/>
    <mergeCell ref="F647:F648"/>
    <mergeCell ref="G647:G648"/>
    <mergeCell ref="A649:A650"/>
    <mergeCell ref="C649:C650"/>
    <mergeCell ref="D649:D650"/>
    <mergeCell ref="E649:E650"/>
    <mergeCell ref="F649:F650"/>
    <mergeCell ref="G649:G650"/>
    <mergeCell ref="A639:A640"/>
    <mergeCell ref="C639:C640"/>
    <mergeCell ref="D639:D640"/>
    <mergeCell ref="E639:E640"/>
    <mergeCell ref="F639:F640"/>
    <mergeCell ref="G639:G640"/>
    <mergeCell ref="A641:A642"/>
    <mergeCell ref="C641:C642"/>
    <mergeCell ref="D641:D642"/>
    <mergeCell ref="E641:E642"/>
    <mergeCell ref="F641:F642"/>
    <mergeCell ref="G641:G642"/>
    <mergeCell ref="A643:A644"/>
    <mergeCell ref="C643:C644"/>
    <mergeCell ref="D643:D644"/>
    <mergeCell ref="E643:E644"/>
    <mergeCell ref="F643:F644"/>
    <mergeCell ref="G643:G644"/>
    <mergeCell ref="A633:A634"/>
    <mergeCell ref="C633:C634"/>
    <mergeCell ref="D633:D634"/>
    <mergeCell ref="E633:E634"/>
    <mergeCell ref="F633:F634"/>
    <mergeCell ref="G633:G634"/>
    <mergeCell ref="A635:A636"/>
    <mergeCell ref="C635:C636"/>
    <mergeCell ref="D635:D636"/>
    <mergeCell ref="E635:E636"/>
    <mergeCell ref="F635:F636"/>
    <mergeCell ref="G635:G636"/>
    <mergeCell ref="A637:A638"/>
    <mergeCell ref="C637:C638"/>
    <mergeCell ref="D637:D638"/>
    <mergeCell ref="E637:E638"/>
    <mergeCell ref="F637:F638"/>
    <mergeCell ref="G637:G638"/>
    <mergeCell ref="A627:A628"/>
    <mergeCell ref="C627:C628"/>
    <mergeCell ref="D627:D628"/>
    <mergeCell ref="E627:E628"/>
    <mergeCell ref="F627:F628"/>
    <mergeCell ref="G627:G628"/>
    <mergeCell ref="A629:A630"/>
    <mergeCell ref="C629:C630"/>
    <mergeCell ref="D629:D630"/>
    <mergeCell ref="E629:E630"/>
    <mergeCell ref="F629:F630"/>
    <mergeCell ref="G629:G630"/>
    <mergeCell ref="A631:A632"/>
    <mergeCell ref="C631:C632"/>
    <mergeCell ref="D631:D632"/>
    <mergeCell ref="E631:E632"/>
    <mergeCell ref="F631:F632"/>
    <mergeCell ref="G631:G632"/>
    <mergeCell ref="A621:A622"/>
    <mergeCell ref="C621:C622"/>
    <mergeCell ref="D621:D622"/>
    <mergeCell ref="E621:E622"/>
    <mergeCell ref="F621:F622"/>
    <mergeCell ref="G621:G622"/>
    <mergeCell ref="A623:A624"/>
    <mergeCell ref="C623:C624"/>
    <mergeCell ref="D623:D624"/>
    <mergeCell ref="E623:E624"/>
    <mergeCell ref="F623:F624"/>
    <mergeCell ref="G623:G624"/>
    <mergeCell ref="A625:A626"/>
    <mergeCell ref="C625:C626"/>
    <mergeCell ref="D625:D626"/>
    <mergeCell ref="E625:E626"/>
    <mergeCell ref="F625:F626"/>
    <mergeCell ref="G625:G626"/>
    <mergeCell ref="A615:A616"/>
    <mergeCell ref="C615:C616"/>
    <mergeCell ref="D615:D616"/>
    <mergeCell ref="E615:E616"/>
    <mergeCell ref="F615:F616"/>
    <mergeCell ref="G615:G616"/>
    <mergeCell ref="A617:A618"/>
    <mergeCell ref="C617:C618"/>
    <mergeCell ref="D617:D618"/>
    <mergeCell ref="E617:E618"/>
    <mergeCell ref="F617:F618"/>
    <mergeCell ref="G617:G618"/>
    <mergeCell ref="A619:A620"/>
    <mergeCell ref="C619:C620"/>
    <mergeCell ref="D619:D620"/>
    <mergeCell ref="E619:E620"/>
    <mergeCell ref="F619:F620"/>
    <mergeCell ref="G619:G620"/>
    <mergeCell ref="A609:A610"/>
    <mergeCell ref="C609:C610"/>
    <mergeCell ref="D609:D610"/>
    <mergeCell ref="E609:E610"/>
    <mergeCell ref="F609:F610"/>
    <mergeCell ref="G609:G610"/>
    <mergeCell ref="A611:A612"/>
    <mergeCell ref="C611:C612"/>
    <mergeCell ref="D611:D612"/>
    <mergeCell ref="E611:E612"/>
    <mergeCell ref="F611:F612"/>
    <mergeCell ref="G611:G612"/>
    <mergeCell ref="A613:A614"/>
    <mergeCell ref="C613:C614"/>
    <mergeCell ref="D613:D614"/>
    <mergeCell ref="E613:E614"/>
    <mergeCell ref="F613:F614"/>
    <mergeCell ref="G613:G614"/>
    <mergeCell ref="A603:A604"/>
    <mergeCell ref="C603:C604"/>
    <mergeCell ref="D603:D604"/>
    <mergeCell ref="E603:E604"/>
    <mergeCell ref="F603:F604"/>
    <mergeCell ref="G603:G604"/>
    <mergeCell ref="A605:A606"/>
    <mergeCell ref="C605:C606"/>
    <mergeCell ref="D605:D606"/>
    <mergeCell ref="E605:E606"/>
    <mergeCell ref="F605:F606"/>
    <mergeCell ref="G605:G606"/>
    <mergeCell ref="A607:A608"/>
    <mergeCell ref="C607:C608"/>
    <mergeCell ref="D607:D608"/>
    <mergeCell ref="E607:E608"/>
    <mergeCell ref="F607:F608"/>
    <mergeCell ref="G607:G608"/>
    <mergeCell ref="A597:A598"/>
    <mergeCell ref="C597:C598"/>
    <mergeCell ref="D597:D598"/>
    <mergeCell ref="E597:E598"/>
    <mergeCell ref="F597:F598"/>
    <mergeCell ref="G597:G598"/>
    <mergeCell ref="A599:A600"/>
    <mergeCell ref="C599:C600"/>
    <mergeCell ref="D599:D600"/>
    <mergeCell ref="E599:E600"/>
    <mergeCell ref="F599:F600"/>
    <mergeCell ref="G599:G600"/>
    <mergeCell ref="A601:A602"/>
    <mergeCell ref="C601:C602"/>
    <mergeCell ref="D601:D602"/>
    <mergeCell ref="E601:E602"/>
    <mergeCell ref="F601:F602"/>
    <mergeCell ref="G601:G602"/>
    <mergeCell ref="A591:A592"/>
    <mergeCell ref="C591:C592"/>
    <mergeCell ref="D591:D592"/>
    <mergeCell ref="E591:E592"/>
    <mergeCell ref="F591:F592"/>
    <mergeCell ref="G591:G592"/>
    <mergeCell ref="A593:A594"/>
    <mergeCell ref="C593:C594"/>
    <mergeCell ref="D593:D594"/>
    <mergeCell ref="E593:E594"/>
    <mergeCell ref="F593:F594"/>
    <mergeCell ref="G593:G594"/>
    <mergeCell ref="A595:A596"/>
    <mergeCell ref="C595:C596"/>
    <mergeCell ref="D595:D596"/>
    <mergeCell ref="E595:E596"/>
    <mergeCell ref="F595:F596"/>
    <mergeCell ref="G595:G596"/>
    <mergeCell ref="A585:A586"/>
    <mergeCell ref="C585:C586"/>
    <mergeCell ref="D585:D586"/>
    <mergeCell ref="E585:E586"/>
    <mergeCell ref="F585:F586"/>
    <mergeCell ref="G585:G586"/>
    <mergeCell ref="A587:A588"/>
    <mergeCell ref="C587:C588"/>
    <mergeCell ref="D587:D588"/>
    <mergeCell ref="E587:E588"/>
    <mergeCell ref="F587:F588"/>
    <mergeCell ref="G587:G588"/>
    <mergeCell ref="A589:A590"/>
    <mergeCell ref="C589:C590"/>
    <mergeCell ref="D589:D590"/>
    <mergeCell ref="E589:E590"/>
    <mergeCell ref="F589:F590"/>
    <mergeCell ref="G589:G590"/>
    <mergeCell ref="A579:A580"/>
    <mergeCell ref="C579:C580"/>
    <mergeCell ref="D579:D580"/>
    <mergeCell ref="E579:E580"/>
    <mergeCell ref="F579:F580"/>
    <mergeCell ref="G579:G580"/>
    <mergeCell ref="A581:A582"/>
    <mergeCell ref="C581:C582"/>
    <mergeCell ref="D581:D582"/>
    <mergeCell ref="E581:E582"/>
    <mergeCell ref="F581:F582"/>
    <mergeCell ref="G581:G582"/>
    <mergeCell ref="A583:A584"/>
    <mergeCell ref="C583:C584"/>
    <mergeCell ref="D583:D584"/>
    <mergeCell ref="E583:E584"/>
    <mergeCell ref="F583:F584"/>
    <mergeCell ref="G583:G584"/>
    <mergeCell ref="A573:A574"/>
    <mergeCell ref="C573:C574"/>
    <mergeCell ref="D573:D574"/>
    <mergeCell ref="E573:E574"/>
    <mergeCell ref="F573:F574"/>
    <mergeCell ref="G573:G574"/>
    <mergeCell ref="A575:A576"/>
    <mergeCell ref="C575:C576"/>
    <mergeCell ref="D575:D576"/>
    <mergeCell ref="E575:E576"/>
    <mergeCell ref="F575:F576"/>
    <mergeCell ref="G575:G576"/>
    <mergeCell ref="A577:A578"/>
    <mergeCell ref="C577:C578"/>
    <mergeCell ref="D577:D578"/>
    <mergeCell ref="E577:E578"/>
    <mergeCell ref="F577:F578"/>
    <mergeCell ref="G577:G578"/>
    <mergeCell ref="A567:A568"/>
    <mergeCell ref="C567:C568"/>
    <mergeCell ref="D567:D568"/>
    <mergeCell ref="E567:E568"/>
    <mergeCell ref="F567:F568"/>
    <mergeCell ref="G567:G568"/>
    <mergeCell ref="A569:A570"/>
    <mergeCell ref="C569:C570"/>
    <mergeCell ref="D569:D570"/>
    <mergeCell ref="E569:E570"/>
    <mergeCell ref="F569:F570"/>
    <mergeCell ref="G569:G570"/>
    <mergeCell ref="A571:A572"/>
    <mergeCell ref="C571:C572"/>
    <mergeCell ref="D571:D572"/>
    <mergeCell ref="E571:E572"/>
    <mergeCell ref="F571:F572"/>
    <mergeCell ref="G571:G572"/>
    <mergeCell ref="A561:A562"/>
    <mergeCell ref="C561:C562"/>
    <mergeCell ref="D561:D562"/>
    <mergeCell ref="E561:E562"/>
    <mergeCell ref="F561:F562"/>
    <mergeCell ref="G561:G562"/>
    <mergeCell ref="A563:A564"/>
    <mergeCell ref="C563:C564"/>
    <mergeCell ref="D563:D564"/>
    <mergeCell ref="E563:E564"/>
    <mergeCell ref="F563:F564"/>
    <mergeCell ref="G563:G564"/>
    <mergeCell ref="A565:A566"/>
    <mergeCell ref="C565:C566"/>
    <mergeCell ref="D565:D566"/>
    <mergeCell ref="E565:E566"/>
    <mergeCell ref="F565:F566"/>
    <mergeCell ref="G565:G566"/>
    <mergeCell ref="A555:A556"/>
    <mergeCell ref="C555:C556"/>
    <mergeCell ref="D555:D556"/>
    <mergeCell ref="E555:E556"/>
    <mergeCell ref="F555:F556"/>
    <mergeCell ref="G555:G556"/>
    <mergeCell ref="A557:A558"/>
    <mergeCell ref="C557:C558"/>
    <mergeCell ref="D557:D558"/>
    <mergeCell ref="E557:E558"/>
    <mergeCell ref="F557:F558"/>
    <mergeCell ref="G557:G558"/>
    <mergeCell ref="A559:A560"/>
    <mergeCell ref="C559:C560"/>
    <mergeCell ref="D559:D560"/>
    <mergeCell ref="E559:E560"/>
    <mergeCell ref="F559:F560"/>
    <mergeCell ref="G559:G560"/>
    <mergeCell ref="A549:A550"/>
    <mergeCell ref="C549:C550"/>
    <mergeCell ref="D549:D550"/>
    <mergeCell ref="E549:E550"/>
    <mergeCell ref="F549:F550"/>
    <mergeCell ref="G549:G550"/>
    <mergeCell ref="A551:A552"/>
    <mergeCell ref="C551:C552"/>
    <mergeCell ref="D551:D552"/>
    <mergeCell ref="E551:E552"/>
    <mergeCell ref="F551:F552"/>
    <mergeCell ref="G551:G552"/>
    <mergeCell ref="A553:A554"/>
    <mergeCell ref="C553:C554"/>
    <mergeCell ref="D553:D554"/>
    <mergeCell ref="E553:E554"/>
    <mergeCell ref="F553:F554"/>
    <mergeCell ref="G553:G554"/>
    <mergeCell ref="A543:A544"/>
    <mergeCell ref="C543:C544"/>
    <mergeCell ref="D543:D544"/>
    <mergeCell ref="E543:E544"/>
    <mergeCell ref="F543:F544"/>
    <mergeCell ref="G543:G544"/>
    <mergeCell ref="A545:A546"/>
    <mergeCell ref="C545:C546"/>
    <mergeCell ref="D545:D546"/>
    <mergeCell ref="E545:E546"/>
    <mergeCell ref="F545:F546"/>
    <mergeCell ref="G545:G546"/>
    <mergeCell ref="A547:A548"/>
    <mergeCell ref="C547:C548"/>
    <mergeCell ref="D547:D548"/>
    <mergeCell ref="E547:E548"/>
    <mergeCell ref="F547:F548"/>
    <mergeCell ref="G547:G548"/>
    <mergeCell ref="A537:A538"/>
    <mergeCell ref="C537:C538"/>
    <mergeCell ref="D537:D538"/>
    <mergeCell ref="E537:E538"/>
    <mergeCell ref="F537:F538"/>
    <mergeCell ref="G537:G538"/>
    <mergeCell ref="A539:A540"/>
    <mergeCell ref="C539:C540"/>
    <mergeCell ref="D539:D540"/>
    <mergeCell ref="E539:E540"/>
    <mergeCell ref="F539:F540"/>
    <mergeCell ref="G539:G540"/>
    <mergeCell ref="A541:A542"/>
    <mergeCell ref="C541:C542"/>
    <mergeCell ref="D541:D542"/>
    <mergeCell ref="E541:E542"/>
    <mergeCell ref="F541:F542"/>
    <mergeCell ref="G541:G542"/>
    <mergeCell ref="A531:A532"/>
    <mergeCell ref="C531:C532"/>
    <mergeCell ref="D531:D532"/>
    <mergeCell ref="E531:E532"/>
    <mergeCell ref="F531:F532"/>
    <mergeCell ref="G531:G532"/>
    <mergeCell ref="A533:A534"/>
    <mergeCell ref="C533:C534"/>
    <mergeCell ref="D533:D534"/>
    <mergeCell ref="E533:E534"/>
    <mergeCell ref="F533:F534"/>
    <mergeCell ref="G533:G534"/>
    <mergeCell ref="A535:A536"/>
    <mergeCell ref="C535:C536"/>
    <mergeCell ref="D535:D536"/>
    <mergeCell ref="E535:E536"/>
    <mergeCell ref="F535:F536"/>
    <mergeCell ref="G535:G536"/>
    <mergeCell ref="A525:A526"/>
    <mergeCell ref="C525:C526"/>
    <mergeCell ref="D525:D526"/>
    <mergeCell ref="E525:E526"/>
    <mergeCell ref="F525:F526"/>
    <mergeCell ref="G525:G526"/>
    <mergeCell ref="A527:A528"/>
    <mergeCell ref="C527:C528"/>
    <mergeCell ref="D527:D528"/>
    <mergeCell ref="E527:E528"/>
    <mergeCell ref="F527:F528"/>
    <mergeCell ref="G527:G528"/>
    <mergeCell ref="A529:A530"/>
    <mergeCell ref="C529:C530"/>
    <mergeCell ref="D529:D530"/>
    <mergeCell ref="E529:E530"/>
    <mergeCell ref="F529:F530"/>
    <mergeCell ref="G529:G530"/>
    <mergeCell ref="A519:A520"/>
    <mergeCell ref="C519:C520"/>
    <mergeCell ref="D519:D520"/>
    <mergeCell ref="E519:E520"/>
    <mergeCell ref="F519:F520"/>
    <mergeCell ref="G519:G520"/>
    <mergeCell ref="A521:A522"/>
    <mergeCell ref="C521:C522"/>
    <mergeCell ref="D521:D522"/>
    <mergeCell ref="E521:E522"/>
    <mergeCell ref="F521:F522"/>
    <mergeCell ref="G521:G522"/>
    <mergeCell ref="A523:A524"/>
    <mergeCell ref="C523:C524"/>
    <mergeCell ref="D523:D524"/>
    <mergeCell ref="E523:E524"/>
    <mergeCell ref="F523:F524"/>
    <mergeCell ref="G523:G524"/>
    <mergeCell ref="A513:A514"/>
    <mergeCell ref="C513:C514"/>
    <mergeCell ref="D513:D514"/>
    <mergeCell ref="E513:E514"/>
    <mergeCell ref="F513:F514"/>
    <mergeCell ref="G513:G514"/>
    <mergeCell ref="A515:A516"/>
    <mergeCell ref="C515:C516"/>
    <mergeCell ref="D515:D516"/>
    <mergeCell ref="E515:E516"/>
    <mergeCell ref="F515:F516"/>
    <mergeCell ref="G515:G516"/>
    <mergeCell ref="A517:A518"/>
    <mergeCell ref="C517:C518"/>
    <mergeCell ref="D517:D518"/>
    <mergeCell ref="E517:E518"/>
    <mergeCell ref="F517:F518"/>
    <mergeCell ref="G517:G518"/>
    <mergeCell ref="A507:A508"/>
    <mergeCell ref="C507:C508"/>
    <mergeCell ref="D507:D508"/>
    <mergeCell ref="E507:E508"/>
    <mergeCell ref="F507:F508"/>
    <mergeCell ref="G507:G508"/>
    <mergeCell ref="A509:A510"/>
    <mergeCell ref="C509:C510"/>
    <mergeCell ref="D509:D510"/>
    <mergeCell ref="E509:E510"/>
    <mergeCell ref="F509:F510"/>
    <mergeCell ref="G509:G510"/>
    <mergeCell ref="A511:A512"/>
    <mergeCell ref="C511:C512"/>
    <mergeCell ref="D511:D512"/>
    <mergeCell ref="E511:E512"/>
    <mergeCell ref="F511:F512"/>
    <mergeCell ref="G511:G512"/>
    <mergeCell ref="A501:A502"/>
    <mergeCell ref="C501:C502"/>
    <mergeCell ref="D501:D502"/>
    <mergeCell ref="E501:E502"/>
    <mergeCell ref="F501:F502"/>
    <mergeCell ref="G501:G502"/>
    <mergeCell ref="A503:A504"/>
    <mergeCell ref="C503:C504"/>
    <mergeCell ref="D503:D504"/>
    <mergeCell ref="E503:E504"/>
    <mergeCell ref="F503:F504"/>
    <mergeCell ref="G503:G504"/>
    <mergeCell ref="A505:A506"/>
    <mergeCell ref="C505:C506"/>
    <mergeCell ref="D505:D506"/>
    <mergeCell ref="E505:E506"/>
    <mergeCell ref="F505:F506"/>
    <mergeCell ref="G505:G506"/>
    <mergeCell ref="A495:A496"/>
    <mergeCell ref="C495:C496"/>
    <mergeCell ref="D495:D496"/>
    <mergeCell ref="E495:E496"/>
    <mergeCell ref="F495:F496"/>
    <mergeCell ref="G495:G496"/>
    <mergeCell ref="A497:A498"/>
    <mergeCell ref="C497:C498"/>
    <mergeCell ref="D497:D498"/>
    <mergeCell ref="E497:E498"/>
    <mergeCell ref="F497:F498"/>
    <mergeCell ref="G497:G498"/>
    <mergeCell ref="A499:A500"/>
    <mergeCell ref="C499:C500"/>
    <mergeCell ref="D499:D500"/>
    <mergeCell ref="E499:E500"/>
    <mergeCell ref="F499:F500"/>
    <mergeCell ref="G499:G500"/>
    <mergeCell ref="A489:A490"/>
    <mergeCell ref="C489:C490"/>
    <mergeCell ref="D489:D490"/>
    <mergeCell ref="E489:E490"/>
    <mergeCell ref="F489:F490"/>
    <mergeCell ref="G489:G490"/>
    <mergeCell ref="A491:A492"/>
    <mergeCell ref="C491:C492"/>
    <mergeCell ref="D491:D492"/>
    <mergeCell ref="E491:E492"/>
    <mergeCell ref="F491:F492"/>
    <mergeCell ref="G491:G492"/>
    <mergeCell ref="A493:A494"/>
    <mergeCell ref="C493:C494"/>
    <mergeCell ref="D493:D494"/>
    <mergeCell ref="E493:E494"/>
    <mergeCell ref="F493:F494"/>
    <mergeCell ref="G493:G494"/>
    <mergeCell ref="A483:A484"/>
    <mergeCell ref="C483:C484"/>
    <mergeCell ref="D483:D484"/>
    <mergeCell ref="E483:E484"/>
    <mergeCell ref="F483:F484"/>
    <mergeCell ref="G483:G484"/>
    <mergeCell ref="A485:A486"/>
    <mergeCell ref="C485:C486"/>
    <mergeCell ref="D485:D486"/>
    <mergeCell ref="E485:E486"/>
    <mergeCell ref="F485:F486"/>
    <mergeCell ref="G485:G486"/>
    <mergeCell ref="A487:A488"/>
    <mergeCell ref="C487:C488"/>
    <mergeCell ref="D487:D488"/>
    <mergeCell ref="E487:E488"/>
    <mergeCell ref="F487:F488"/>
    <mergeCell ref="G487:G488"/>
    <mergeCell ref="A477:A478"/>
    <mergeCell ref="C477:C478"/>
    <mergeCell ref="D477:D478"/>
    <mergeCell ref="E477:E478"/>
    <mergeCell ref="F477:F478"/>
    <mergeCell ref="G477:G478"/>
    <mergeCell ref="A479:A480"/>
    <mergeCell ref="C479:C480"/>
    <mergeCell ref="D479:D480"/>
    <mergeCell ref="E479:E480"/>
    <mergeCell ref="F479:F480"/>
    <mergeCell ref="G479:G480"/>
    <mergeCell ref="A481:A482"/>
    <mergeCell ref="C481:C482"/>
    <mergeCell ref="D481:D482"/>
    <mergeCell ref="E481:E482"/>
    <mergeCell ref="F481:F482"/>
    <mergeCell ref="G481:G482"/>
    <mergeCell ref="A471:A472"/>
    <mergeCell ref="C471:C472"/>
    <mergeCell ref="D471:D472"/>
    <mergeCell ref="E471:E472"/>
    <mergeCell ref="F471:F472"/>
    <mergeCell ref="G471:G472"/>
    <mergeCell ref="A473:A474"/>
    <mergeCell ref="C473:C474"/>
    <mergeCell ref="D473:D474"/>
    <mergeCell ref="E473:E474"/>
    <mergeCell ref="F473:F474"/>
    <mergeCell ref="G473:G474"/>
    <mergeCell ref="A475:A476"/>
    <mergeCell ref="C475:C476"/>
    <mergeCell ref="D475:D476"/>
    <mergeCell ref="E475:E476"/>
    <mergeCell ref="F475:F476"/>
    <mergeCell ref="G475:G476"/>
    <mergeCell ref="A465:A466"/>
    <mergeCell ref="C465:C466"/>
    <mergeCell ref="D465:D466"/>
    <mergeCell ref="E465:E466"/>
    <mergeCell ref="F465:F466"/>
    <mergeCell ref="G465:G466"/>
    <mergeCell ref="A467:A468"/>
    <mergeCell ref="C467:C468"/>
    <mergeCell ref="D467:D468"/>
    <mergeCell ref="E467:E468"/>
    <mergeCell ref="F467:F468"/>
    <mergeCell ref="G467:G468"/>
    <mergeCell ref="A469:A470"/>
    <mergeCell ref="C469:C470"/>
    <mergeCell ref="D469:D470"/>
    <mergeCell ref="E469:E470"/>
    <mergeCell ref="F469:F470"/>
    <mergeCell ref="G469:G470"/>
    <mergeCell ref="A459:A460"/>
    <mergeCell ref="C459:C460"/>
    <mergeCell ref="D459:D460"/>
    <mergeCell ref="E459:E460"/>
    <mergeCell ref="F459:F460"/>
    <mergeCell ref="G459:G460"/>
    <mergeCell ref="A461:A462"/>
    <mergeCell ref="C461:C462"/>
    <mergeCell ref="D461:D462"/>
    <mergeCell ref="E461:E462"/>
    <mergeCell ref="F461:F462"/>
    <mergeCell ref="G461:G462"/>
    <mergeCell ref="A463:A464"/>
    <mergeCell ref="C463:C464"/>
    <mergeCell ref="D463:D464"/>
    <mergeCell ref="E463:E464"/>
    <mergeCell ref="F463:F464"/>
    <mergeCell ref="G463:G464"/>
    <mergeCell ref="A453:A454"/>
    <mergeCell ref="C453:C454"/>
    <mergeCell ref="D453:D454"/>
    <mergeCell ref="E453:E454"/>
    <mergeCell ref="F453:F454"/>
    <mergeCell ref="G453:G454"/>
    <mergeCell ref="A455:A456"/>
    <mergeCell ref="C455:C456"/>
    <mergeCell ref="D455:D456"/>
    <mergeCell ref="E455:E456"/>
    <mergeCell ref="F455:F456"/>
    <mergeCell ref="G455:G456"/>
    <mergeCell ref="A457:A458"/>
    <mergeCell ref="C457:C458"/>
    <mergeCell ref="D457:D458"/>
    <mergeCell ref="E457:E458"/>
    <mergeCell ref="F457:F458"/>
    <mergeCell ref="G457:G458"/>
    <mergeCell ref="A447:A448"/>
    <mergeCell ref="C447:C448"/>
    <mergeCell ref="D447:D448"/>
    <mergeCell ref="E447:E448"/>
    <mergeCell ref="F447:F448"/>
    <mergeCell ref="G447:G448"/>
    <mergeCell ref="A449:A450"/>
    <mergeCell ref="C449:C450"/>
    <mergeCell ref="D449:D450"/>
    <mergeCell ref="E449:E450"/>
    <mergeCell ref="F449:F450"/>
    <mergeCell ref="G449:G450"/>
    <mergeCell ref="A451:A452"/>
    <mergeCell ref="C451:C452"/>
    <mergeCell ref="D451:D452"/>
    <mergeCell ref="E451:E452"/>
    <mergeCell ref="F451:F452"/>
    <mergeCell ref="G451:G452"/>
    <mergeCell ref="A441:A442"/>
    <mergeCell ref="C441:C442"/>
    <mergeCell ref="D441:D442"/>
    <mergeCell ref="E441:E442"/>
    <mergeCell ref="F441:F442"/>
    <mergeCell ref="G441:G442"/>
    <mergeCell ref="A443:A444"/>
    <mergeCell ref="C443:C444"/>
    <mergeCell ref="D443:D444"/>
    <mergeCell ref="E443:E444"/>
    <mergeCell ref="F443:F444"/>
    <mergeCell ref="G443:G444"/>
    <mergeCell ref="A445:A446"/>
    <mergeCell ref="C445:C446"/>
    <mergeCell ref="D445:D446"/>
    <mergeCell ref="E445:E446"/>
    <mergeCell ref="F445:F446"/>
    <mergeCell ref="G445:G446"/>
    <mergeCell ref="A435:A436"/>
    <mergeCell ref="C435:C436"/>
    <mergeCell ref="D435:D436"/>
    <mergeCell ref="E435:E436"/>
    <mergeCell ref="F435:F436"/>
    <mergeCell ref="G435:G436"/>
    <mergeCell ref="A437:A438"/>
    <mergeCell ref="C437:C438"/>
    <mergeCell ref="D437:D438"/>
    <mergeCell ref="E437:E438"/>
    <mergeCell ref="F437:F438"/>
    <mergeCell ref="G437:G438"/>
    <mergeCell ref="A439:A440"/>
    <mergeCell ref="C439:C440"/>
    <mergeCell ref="D439:D440"/>
    <mergeCell ref="E439:E440"/>
    <mergeCell ref="F439:F440"/>
    <mergeCell ref="G439:G440"/>
    <mergeCell ref="A429:A430"/>
    <mergeCell ref="C429:C430"/>
    <mergeCell ref="D429:D430"/>
    <mergeCell ref="E429:E430"/>
    <mergeCell ref="F429:F430"/>
    <mergeCell ref="G429:G430"/>
    <mergeCell ref="A431:A432"/>
    <mergeCell ref="C431:C432"/>
    <mergeCell ref="D431:D432"/>
    <mergeCell ref="E431:E432"/>
    <mergeCell ref="F431:F432"/>
    <mergeCell ref="G431:G432"/>
    <mergeCell ref="A433:A434"/>
    <mergeCell ref="C433:C434"/>
    <mergeCell ref="D433:D434"/>
    <mergeCell ref="E433:E434"/>
    <mergeCell ref="F433:F434"/>
    <mergeCell ref="G433:G434"/>
    <mergeCell ref="A423:A424"/>
    <mergeCell ref="C423:C424"/>
    <mergeCell ref="D423:D424"/>
    <mergeCell ref="E423:E424"/>
    <mergeCell ref="F423:F424"/>
    <mergeCell ref="G423:G424"/>
    <mergeCell ref="A425:A426"/>
    <mergeCell ref="C425:C426"/>
    <mergeCell ref="D425:D426"/>
    <mergeCell ref="E425:E426"/>
    <mergeCell ref="F425:F426"/>
    <mergeCell ref="G425:G426"/>
    <mergeCell ref="A427:A428"/>
    <mergeCell ref="C427:C428"/>
    <mergeCell ref="D427:D428"/>
    <mergeCell ref="E427:E428"/>
    <mergeCell ref="F427:F428"/>
    <mergeCell ref="G427:G428"/>
    <mergeCell ref="A417:A418"/>
    <mergeCell ref="C417:C418"/>
    <mergeCell ref="D417:D418"/>
    <mergeCell ref="E417:E418"/>
    <mergeCell ref="F417:F418"/>
    <mergeCell ref="G417:G418"/>
    <mergeCell ref="A419:A420"/>
    <mergeCell ref="C419:C420"/>
    <mergeCell ref="D419:D420"/>
    <mergeCell ref="E419:E420"/>
    <mergeCell ref="F419:F420"/>
    <mergeCell ref="G419:G420"/>
    <mergeCell ref="A421:A422"/>
    <mergeCell ref="C421:C422"/>
    <mergeCell ref="D421:D422"/>
    <mergeCell ref="E421:E422"/>
    <mergeCell ref="F421:F422"/>
    <mergeCell ref="G421:G422"/>
    <mergeCell ref="A411:A412"/>
    <mergeCell ref="C411:C412"/>
    <mergeCell ref="D411:D412"/>
    <mergeCell ref="E411:E412"/>
    <mergeCell ref="F411:F412"/>
    <mergeCell ref="G411:G412"/>
    <mergeCell ref="A413:A414"/>
    <mergeCell ref="C413:C414"/>
    <mergeCell ref="D413:D414"/>
    <mergeCell ref="E413:E414"/>
    <mergeCell ref="F413:F414"/>
    <mergeCell ref="G413:G414"/>
    <mergeCell ref="A415:A416"/>
    <mergeCell ref="C415:C416"/>
    <mergeCell ref="D415:D416"/>
    <mergeCell ref="E415:E416"/>
    <mergeCell ref="F415:F416"/>
    <mergeCell ref="G415:G416"/>
    <mergeCell ref="A405:A406"/>
    <mergeCell ref="C405:C406"/>
    <mergeCell ref="D405:D406"/>
    <mergeCell ref="E405:E406"/>
    <mergeCell ref="F405:F406"/>
    <mergeCell ref="G405:G406"/>
    <mergeCell ref="A407:A408"/>
    <mergeCell ref="C407:C408"/>
    <mergeCell ref="D407:D408"/>
    <mergeCell ref="E407:E408"/>
    <mergeCell ref="F407:F408"/>
    <mergeCell ref="G407:G408"/>
    <mergeCell ref="A409:A410"/>
    <mergeCell ref="C409:C410"/>
    <mergeCell ref="D409:D410"/>
    <mergeCell ref="E409:E410"/>
    <mergeCell ref="F409:F410"/>
    <mergeCell ref="G409:G410"/>
    <mergeCell ref="A399:A400"/>
    <mergeCell ref="C399:C400"/>
    <mergeCell ref="D399:D400"/>
    <mergeCell ref="E399:E400"/>
    <mergeCell ref="F399:F400"/>
    <mergeCell ref="G399:G400"/>
    <mergeCell ref="A401:A402"/>
    <mergeCell ref="C401:C402"/>
    <mergeCell ref="D401:D402"/>
    <mergeCell ref="E401:E402"/>
    <mergeCell ref="F401:F402"/>
    <mergeCell ref="G401:G402"/>
    <mergeCell ref="A403:A404"/>
    <mergeCell ref="C403:C404"/>
    <mergeCell ref="D403:D404"/>
    <mergeCell ref="E403:E404"/>
    <mergeCell ref="F403:F404"/>
    <mergeCell ref="G403:G404"/>
    <mergeCell ref="A393:A394"/>
    <mergeCell ref="C393:C394"/>
    <mergeCell ref="D393:D394"/>
    <mergeCell ref="E393:E394"/>
    <mergeCell ref="F393:F394"/>
    <mergeCell ref="G393:G394"/>
    <mergeCell ref="A395:A396"/>
    <mergeCell ref="C395:C396"/>
    <mergeCell ref="D395:D396"/>
    <mergeCell ref="E395:E396"/>
    <mergeCell ref="F395:F396"/>
    <mergeCell ref="G395:G396"/>
    <mergeCell ref="A397:A398"/>
    <mergeCell ref="C397:C398"/>
    <mergeCell ref="D397:D398"/>
    <mergeCell ref="E397:E398"/>
    <mergeCell ref="F397:F398"/>
    <mergeCell ref="G397:G398"/>
    <mergeCell ref="A387:A388"/>
    <mergeCell ref="C387:C388"/>
    <mergeCell ref="D387:D388"/>
    <mergeCell ref="E387:E388"/>
    <mergeCell ref="F387:F388"/>
    <mergeCell ref="G387:G388"/>
    <mergeCell ref="A389:A390"/>
    <mergeCell ref="C389:C390"/>
    <mergeCell ref="D389:D390"/>
    <mergeCell ref="E389:E390"/>
    <mergeCell ref="F389:F390"/>
    <mergeCell ref="G389:G390"/>
    <mergeCell ref="A391:A392"/>
    <mergeCell ref="C391:C392"/>
    <mergeCell ref="D391:D392"/>
    <mergeCell ref="E391:E392"/>
    <mergeCell ref="F391:F392"/>
    <mergeCell ref="G391:G392"/>
    <mergeCell ref="A381:A382"/>
    <mergeCell ref="C381:C382"/>
    <mergeCell ref="D381:D382"/>
    <mergeCell ref="E381:E382"/>
    <mergeCell ref="F381:F382"/>
    <mergeCell ref="G381:G382"/>
    <mergeCell ref="A383:A384"/>
    <mergeCell ref="C383:C384"/>
    <mergeCell ref="D383:D384"/>
    <mergeCell ref="E383:E384"/>
    <mergeCell ref="F383:F384"/>
    <mergeCell ref="G383:G384"/>
    <mergeCell ref="A385:A386"/>
    <mergeCell ref="C385:C386"/>
    <mergeCell ref="D385:D386"/>
    <mergeCell ref="E385:E386"/>
    <mergeCell ref="F385:F386"/>
    <mergeCell ref="G385:G386"/>
    <mergeCell ref="A375:A376"/>
    <mergeCell ref="C375:C376"/>
    <mergeCell ref="D375:D376"/>
    <mergeCell ref="E375:E376"/>
    <mergeCell ref="F375:F376"/>
    <mergeCell ref="G375:G376"/>
    <mergeCell ref="A377:A378"/>
    <mergeCell ref="C377:C378"/>
    <mergeCell ref="D377:D378"/>
    <mergeCell ref="E377:E378"/>
    <mergeCell ref="F377:F378"/>
    <mergeCell ref="G377:G378"/>
    <mergeCell ref="A379:A380"/>
    <mergeCell ref="C379:C380"/>
    <mergeCell ref="D379:D380"/>
    <mergeCell ref="E379:E380"/>
    <mergeCell ref="F379:F380"/>
    <mergeCell ref="G379:G380"/>
    <mergeCell ref="A369:A370"/>
    <mergeCell ref="C369:C370"/>
    <mergeCell ref="D369:D370"/>
    <mergeCell ref="E369:E370"/>
    <mergeCell ref="F369:F370"/>
    <mergeCell ref="G369:G370"/>
    <mergeCell ref="A371:A372"/>
    <mergeCell ref="C371:C372"/>
    <mergeCell ref="D371:D372"/>
    <mergeCell ref="E371:E372"/>
    <mergeCell ref="F371:F372"/>
    <mergeCell ref="G371:G372"/>
    <mergeCell ref="A373:A374"/>
    <mergeCell ref="C373:C374"/>
    <mergeCell ref="D373:D374"/>
    <mergeCell ref="E373:E374"/>
    <mergeCell ref="F373:F374"/>
    <mergeCell ref="G373:G374"/>
    <mergeCell ref="A363:A364"/>
    <mergeCell ref="C363:C364"/>
    <mergeCell ref="D363:D364"/>
    <mergeCell ref="E363:E364"/>
    <mergeCell ref="F363:F364"/>
    <mergeCell ref="G363:G364"/>
    <mergeCell ref="A365:A366"/>
    <mergeCell ref="C365:C366"/>
    <mergeCell ref="D365:D366"/>
    <mergeCell ref="E365:E366"/>
    <mergeCell ref="F365:F366"/>
    <mergeCell ref="G365:G366"/>
    <mergeCell ref="A367:A368"/>
    <mergeCell ref="C367:C368"/>
    <mergeCell ref="D367:D368"/>
    <mergeCell ref="E367:E368"/>
    <mergeCell ref="F367:F368"/>
    <mergeCell ref="G367:G368"/>
    <mergeCell ref="A357:A358"/>
    <mergeCell ref="C357:C358"/>
    <mergeCell ref="D357:D358"/>
    <mergeCell ref="E357:E358"/>
    <mergeCell ref="F357:F358"/>
    <mergeCell ref="G357:G358"/>
    <mergeCell ref="A359:A360"/>
    <mergeCell ref="C359:C360"/>
    <mergeCell ref="D359:D360"/>
    <mergeCell ref="E359:E360"/>
    <mergeCell ref="F359:F360"/>
    <mergeCell ref="G359:G360"/>
    <mergeCell ref="A361:A362"/>
    <mergeCell ref="C361:C362"/>
    <mergeCell ref="D361:D362"/>
    <mergeCell ref="E361:E362"/>
    <mergeCell ref="F361:F362"/>
    <mergeCell ref="G361:G362"/>
    <mergeCell ref="A351:A352"/>
    <mergeCell ref="C351:C352"/>
    <mergeCell ref="D351:D352"/>
    <mergeCell ref="E351:E352"/>
    <mergeCell ref="F351:F352"/>
    <mergeCell ref="G351:G352"/>
    <mergeCell ref="A353:A354"/>
    <mergeCell ref="C353:C354"/>
    <mergeCell ref="D353:D354"/>
    <mergeCell ref="E353:E354"/>
    <mergeCell ref="F353:F354"/>
    <mergeCell ref="G353:G354"/>
    <mergeCell ref="A355:A356"/>
    <mergeCell ref="C355:C356"/>
    <mergeCell ref="D355:D356"/>
    <mergeCell ref="E355:E356"/>
    <mergeCell ref="F355:F356"/>
    <mergeCell ref="G355:G356"/>
    <mergeCell ref="A345:A346"/>
    <mergeCell ref="C345:C346"/>
    <mergeCell ref="D345:D346"/>
    <mergeCell ref="E345:E346"/>
    <mergeCell ref="F345:F346"/>
    <mergeCell ref="G345:G346"/>
    <mergeCell ref="A347:A348"/>
    <mergeCell ref="C347:C348"/>
    <mergeCell ref="D347:D348"/>
    <mergeCell ref="E347:E348"/>
    <mergeCell ref="F347:F348"/>
    <mergeCell ref="G347:G348"/>
    <mergeCell ref="A349:A350"/>
    <mergeCell ref="C349:C350"/>
    <mergeCell ref="D349:D350"/>
    <mergeCell ref="E349:E350"/>
    <mergeCell ref="F349:F350"/>
    <mergeCell ref="G349:G350"/>
    <mergeCell ref="A339:A340"/>
    <mergeCell ref="C339:C340"/>
    <mergeCell ref="D339:D340"/>
    <mergeCell ref="E339:E340"/>
    <mergeCell ref="F339:F340"/>
    <mergeCell ref="G339:G340"/>
    <mergeCell ref="A341:A342"/>
    <mergeCell ref="C341:C342"/>
    <mergeCell ref="D341:D342"/>
    <mergeCell ref="E341:E342"/>
    <mergeCell ref="F341:F342"/>
    <mergeCell ref="G341:G342"/>
    <mergeCell ref="A343:A344"/>
    <mergeCell ref="C343:C344"/>
    <mergeCell ref="D343:D344"/>
    <mergeCell ref="E343:E344"/>
    <mergeCell ref="F343:F344"/>
    <mergeCell ref="G343:G344"/>
    <mergeCell ref="A333:A334"/>
    <mergeCell ref="C333:C334"/>
    <mergeCell ref="D333:D334"/>
    <mergeCell ref="E333:E334"/>
    <mergeCell ref="F333:F334"/>
    <mergeCell ref="G333:G334"/>
    <mergeCell ref="A335:A336"/>
    <mergeCell ref="C335:C336"/>
    <mergeCell ref="D335:D336"/>
    <mergeCell ref="E335:E336"/>
    <mergeCell ref="F335:F336"/>
    <mergeCell ref="G335:G336"/>
    <mergeCell ref="A337:A338"/>
    <mergeCell ref="C337:C338"/>
    <mergeCell ref="D337:D338"/>
    <mergeCell ref="E337:E338"/>
    <mergeCell ref="F337:F338"/>
    <mergeCell ref="G337:G338"/>
    <mergeCell ref="A327:A328"/>
    <mergeCell ref="C327:C328"/>
    <mergeCell ref="D327:D328"/>
    <mergeCell ref="E327:E328"/>
    <mergeCell ref="F327:F328"/>
    <mergeCell ref="G327:G328"/>
    <mergeCell ref="A329:A330"/>
    <mergeCell ref="C329:C330"/>
    <mergeCell ref="D329:D330"/>
    <mergeCell ref="E329:E330"/>
    <mergeCell ref="F329:F330"/>
    <mergeCell ref="G329:G330"/>
    <mergeCell ref="A331:A332"/>
    <mergeCell ref="C331:C332"/>
    <mergeCell ref="D331:D332"/>
    <mergeCell ref="E331:E332"/>
    <mergeCell ref="F331:F332"/>
    <mergeCell ref="G331:G332"/>
    <mergeCell ref="A321:A322"/>
    <mergeCell ref="C321:C322"/>
    <mergeCell ref="D321:D322"/>
    <mergeCell ref="E321:E322"/>
    <mergeCell ref="F321:F322"/>
    <mergeCell ref="G321:G322"/>
    <mergeCell ref="A323:A324"/>
    <mergeCell ref="C323:C324"/>
    <mergeCell ref="D323:D324"/>
    <mergeCell ref="E323:E324"/>
    <mergeCell ref="F323:F324"/>
    <mergeCell ref="G323:G324"/>
    <mergeCell ref="A325:A326"/>
    <mergeCell ref="C325:C326"/>
    <mergeCell ref="D325:D326"/>
    <mergeCell ref="E325:E326"/>
    <mergeCell ref="F325:F326"/>
    <mergeCell ref="G325:G326"/>
    <mergeCell ref="A315:A316"/>
    <mergeCell ref="C315:C316"/>
    <mergeCell ref="D315:D316"/>
    <mergeCell ref="E315:E316"/>
    <mergeCell ref="F315:F316"/>
    <mergeCell ref="G315:G316"/>
    <mergeCell ref="A317:A318"/>
    <mergeCell ref="C317:C318"/>
    <mergeCell ref="D317:D318"/>
    <mergeCell ref="E317:E318"/>
    <mergeCell ref="F317:F318"/>
    <mergeCell ref="G317:G318"/>
    <mergeCell ref="A319:A320"/>
    <mergeCell ref="C319:C320"/>
    <mergeCell ref="D319:D320"/>
    <mergeCell ref="E319:E320"/>
    <mergeCell ref="F319:F320"/>
    <mergeCell ref="G319:G320"/>
    <mergeCell ref="A309:A310"/>
    <mergeCell ref="C309:C310"/>
    <mergeCell ref="D309:D310"/>
    <mergeCell ref="E309:E310"/>
    <mergeCell ref="F309:F310"/>
    <mergeCell ref="G309:G310"/>
    <mergeCell ref="A311:A312"/>
    <mergeCell ref="C311:C312"/>
    <mergeCell ref="D311:D312"/>
    <mergeCell ref="E311:E312"/>
    <mergeCell ref="F311:F312"/>
    <mergeCell ref="G311:G312"/>
    <mergeCell ref="A313:A314"/>
    <mergeCell ref="C313:C314"/>
    <mergeCell ref="D313:D314"/>
    <mergeCell ref="E313:E314"/>
    <mergeCell ref="F313:F314"/>
    <mergeCell ref="G313:G314"/>
    <mergeCell ref="A303:A304"/>
    <mergeCell ref="C303:C304"/>
    <mergeCell ref="D303:D304"/>
    <mergeCell ref="E303:E304"/>
    <mergeCell ref="F303:F304"/>
    <mergeCell ref="G303:G304"/>
    <mergeCell ref="A305:A306"/>
    <mergeCell ref="C305:C306"/>
    <mergeCell ref="D305:D306"/>
    <mergeCell ref="E305:E306"/>
    <mergeCell ref="F305:F306"/>
    <mergeCell ref="G305:G306"/>
    <mergeCell ref="A307:A308"/>
    <mergeCell ref="C307:C308"/>
    <mergeCell ref="D307:D308"/>
    <mergeCell ref="E307:E308"/>
    <mergeCell ref="F307:F308"/>
    <mergeCell ref="G307:G308"/>
    <mergeCell ref="A297:A298"/>
    <mergeCell ref="C297:C298"/>
    <mergeCell ref="D297:D298"/>
    <mergeCell ref="E297:E298"/>
    <mergeCell ref="F297:F298"/>
    <mergeCell ref="G297:G298"/>
    <mergeCell ref="A299:A300"/>
    <mergeCell ref="C299:C300"/>
    <mergeCell ref="D299:D300"/>
    <mergeCell ref="E299:E300"/>
    <mergeCell ref="F299:F300"/>
    <mergeCell ref="G299:G300"/>
    <mergeCell ref="A301:A302"/>
    <mergeCell ref="C301:C302"/>
    <mergeCell ref="D301:D302"/>
    <mergeCell ref="E301:E302"/>
    <mergeCell ref="F301:F302"/>
    <mergeCell ref="G301:G302"/>
    <mergeCell ref="A291:A292"/>
    <mergeCell ref="C291:C292"/>
    <mergeCell ref="D291:D292"/>
    <mergeCell ref="E291:E292"/>
    <mergeCell ref="F291:F292"/>
    <mergeCell ref="G291:G292"/>
    <mergeCell ref="A293:A294"/>
    <mergeCell ref="C293:C294"/>
    <mergeCell ref="D293:D294"/>
    <mergeCell ref="E293:E294"/>
    <mergeCell ref="F293:F294"/>
    <mergeCell ref="G293:G294"/>
    <mergeCell ref="A295:A296"/>
    <mergeCell ref="C295:C296"/>
    <mergeCell ref="D295:D296"/>
    <mergeCell ref="E295:E296"/>
    <mergeCell ref="F295:F296"/>
    <mergeCell ref="G295:G296"/>
    <mergeCell ref="A285:A286"/>
    <mergeCell ref="C285:C286"/>
    <mergeCell ref="D285:D286"/>
    <mergeCell ref="E285:E286"/>
    <mergeCell ref="F285:F286"/>
    <mergeCell ref="G285:G286"/>
    <mergeCell ref="A287:A288"/>
    <mergeCell ref="C287:C288"/>
    <mergeCell ref="D287:D288"/>
    <mergeCell ref="E287:E288"/>
    <mergeCell ref="F287:F288"/>
    <mergeCell ref="G287:G288"/>
    <mergeCell ref="A289:A290"/>
    <mergeCell ref="C289:C290"/>
    <mergeCell ref="D289:D290"/>
    <mergeCell ref="E289:E290"/>
    <mergeCell ref="F289:F290"/>
    <mergeCell ref="G289:G290"/>
    <mergeCell ref="A279:A280"/>
    <mergeCell ref="C279:C280"/>
    <mergeCell ref="D279:D280"/>
    <mergeCell ref="E279:E280"/>
    <mergeCell ref="F279:F280"/>
    <mergeCell ref="G279:G280"/>
    <mergeCell ref="A281:A282"/>
    <mergeCell ref="C281:C282"/>
    <mergeCell ref="D281:D282"/>
    <mergeCell ref="E281:E282"/>
    <mergeCell ref="F281:F282"/>
    <mergeCell ref="G281:G282"/>
    <mergeCell ref="A283:A284"/>
    <mergeCell ref="C283:C284"/>
    <mergeCell ref="D283:D284"/>
    <mergeCell ref="E283:E284"/>
    <mergeCell ref="F283:F284"/>
    <mergeCell ref="G283:G284"/>
    <mergeCell ref="A273:A274"/>
    <mergeCell ref="C273:C274"/>
    <mergeCell ref="D273:D274"/>
    <mergeCell ref="E273:E274"/>
    <mergeCell ref="F273:F274"/>
    <mergeCell ref="G273:G274"/>
    <mergeCell ref="A275:A276"/>
    <mergeCell ref="C275:C276"/>
    <mergeCell ref="D275:D276"/>
    <mergeCell ref="E275:E276"/>
    <mergeCell ref="F275:F276"/>
    <mergeCell ref="G275:G276"/>
    <mergeCell ref="A277:A278"/>
    <mergeCell ref="C277:C278"/>
    <mergeCell ref="D277:D278"/>
    <mergeCell ref="E277:E278"/>
    <mergeCell ref="F277:F278"/>
    <mergeCell ref="G277:G278"/>
    <mergeCell ref="A267:A268"/>
    <mergeCell ref="C267:C268"/>
    <mergeCell ref="D267:D268"/>
    <mergeCell ref="E267:E268"/>
    <mergeCell ref="F267:F268"/>
    <mergeCell ref="G267:G268"/>
    <mergeCell ref="A269:A270"/>
    <mergeCell ref="C269:C270"/>
    <mergeCell ref="D269:D270"/>
    <mergeCell ref="E269:E270"/>
    <mergeCell ref="F269:F270"/>
    <mergeCell ref="G269:G270"/>
    <mergeCell ref="A271:A272"/>
    <mergeCell ref="C271:C272"/>
    <mergeCell ref="D271:D272"/>
    <mergeCell ref="E271:E272"/>
    <mergeCell ref="F271:F272"/>
    <mergeCell ref="G271:G272"/>
    <mergeCell ref="A261:A262"/>
    <mergeCell ref="C261:C262"/>
    <mergeCell ref="D261:D262"/>
    <mergeCell ref="E261:E262"/>
    <mergeCell ref="F261:F262"/>
    <mergeCell ref="G261:G262"/>
    <mergeCell ref="A263:A264"/>
    <mergeCell ref="C263:C264"/>
    <mergeCell ref="D263:D264"/>
    <mergeCell ref="E263:E264"/>
    <mergeCell ref="F263:F264"/>
    <mergeCell ref="G263:G264"/>
    <mergeCell ref="A265:A266"/>
    <mergeCell ref="C265:C266"/>
    <mergeCell ref="D265:D266"/>
    <mergeCell ref="E265:E266"/>
    <mergeCell ref="F265:F266"/>
    <mergeCell ref="G265:G266"/>
    <mergeCell ref="A255:A256"/>
    <mergeCell ref="C255:C256"/>
    <mergeCell ref="D255:D256"/>
    <mergeCell ref="E255:E256"/>
    <mergeCell ref="F255:F256"/>
    <mergeCell ref="G255:G256"/>
    <mergeCell ref="A257:A258"/>
    <mergeCell ref="C257:C258"/>
    <mergeCell ref="D257:D258"/>
    <mergeCell ref="E257:E258"/>
    <mergeCell ref="F257:F258"/>
    <mergeCell ref="G257:G258"/>
    <mergeCell ref="A259:A260"/>
    <mergeCell ref="C259:C260"/>
    <mergeCell ref="D259:D260"/>
    <mergeCell ref="E259:E260"/>
    <mergeCell ref="F259:F260"/>
    <mergeCell ref="G259:G260"/>
    <mergeCell ref="A249:A250"/>
    <mergeCell ref="C249:C250"/>
    <mergeCell ref="D249:D250"/>
    <mergeCell ref="E249:E250"/>
    <mergeCell ref="F249:F250"/>
    <mergeCell ref="G249:G250"/>
    <mergeCell ref="A251:A252"/>
    <mergeCell ref="C251:C252"/>
    <mergeCell ref="D251:D252"/>
    <mergeCell ref="E251:E252"/>
    <mergeCell ref="F251:F252"/>
    <mergeCell ref="G251:G252"/>
    <mergeCell ref="A253:A254"/>
    <mergeCell ref="C253:C254"/>
    <mergeCell ref="D253:D254"/>
    <mergeCell ref="E253:E254"/>
    <mergeCell ref="F253:F254"/>
    <mergeCell ref="G253:G254"/>
    <mergeCell ref="A243:A244"/>
    <mergeCell ref="C243:C244"/>
    <mergeCell ref="D243:D244"/>
    <mergeCell ref="E243:E244"/>
    <mergeCell ref="F243:F244"/>
    <mergeCell ref="G243:G244"/>
    <mergeCell ref="A245:A246"/>
    <mergeCell ref="C245:C246"/>
    <mergeCell ref="D245:D246"/>
    <mergeCell ref="E245:E246"/>
    <mergeCell ref="F245:F246"/>
    <mergeCell ref="G245:G246"/>
    <mergeCell ref="A247:A248"/>
    <mergeCell ref="C247:C248"/>
    <mergeCell ref="D247:D248"/>
    <mergeCell ref="E247:E248"/>
    <mergeCell ref="F247:F248"/>
    <mergeCell ref="G247:G248"/>
    <mergeCell ref="A237:A238"/>
    <mergeCell ref="C237:C238"/>
    <mergeCell ref="D237:D238"/>
    <mergeCell ref="E237:E238"/>
    <mergeCell ref="F237:F238"/>
    <mergeCell ref="G237:G238"/>
    <mergeCell ref="A239:A240"/>
    <mergeCell ref="C239:C240"/>
    <mergeCell ref="D239:D240"/>
    <mergeCell ref="E239:E240"/>
    <mergeCell ref="F239:F240"/>
    <mergeCell ref="G239:G240"/>
    <mergeCell ref="A241:A242"/>
    <mergeCell ref="C241:C242"/>
    <mergeCell ref="D241:D242"/>
    <mergeCell ref="E241:E242"/>
    <mergeCell ref="F241:F242"/>
    <mergeCell ref="G241:G242"/>
    <mergeCell ref="A231:A232"/>
    <mergeCell ref="C231:C232"/>
    <mergeCell ref="D231:D232"/>
    <mergeCell ref="E231:E232"/>
    <mergeCell ref="F231:F232"/>
    <mergeCell ref="G231:G232"/>
    <mergeCell ref="A233:A234"/>
    <mergeCell ref="C233:C234"/>
    <mergeCell ref="D233:D234"/>
    <mergeCell ref="E233:E234"/>
    <mergeCell ref="F233:F234"/>
    <mergeCell ref="G233:G234"/>
    <mergeCell ref="A235:A236"/>
    <mergeCell ref="C235:C236"/>
    <mergeCell ref="D235:D236"/>
    <mergeCell ref="E235:E236"/>
    <mergeCell ref="F235:F236"/>
    <mergeCell ref="G235:G236"/>
    <mergeCell ref="A225:A226"/>
    <mergeCell ref="C225:C226"/>
    <mergeCell ref="D225:D226"/>
    <mergeCell ref="E225:E226"/>
    <mergeCell ref="F225:F226"/>
    <mergeCell ref="G225:G226"/>
    <mergeCell ref="A227:A228"/>
    <mergeCell ref="C227:C228"/>
    <mergeCell ref="D227:D228"/>
    <mergeCell ref="E227:E228"/>
    <mergeCell ref="F227:F228"/>
    <mergeCell ref="G227:G228"/>
    <mergeCell ref="A229:A230"/>
    <mergeCell ref="C229:C230"/>
    <mergeCell ref="D229:D230"/>
    <mergeCell ref="E229:E230"/>
    <mergeCell ref="F229:F230"/>
    <mergeCell ref="G229:G230"/>
    <mergeCell ref="A219:A220"/>
    <mergeCell ref="C219:C220"/>
    <mergeCell ref="D219:D220"/>
    <mergeCell ref="E219:E220"/>
    <mergeCell ref="F219:F220"/>
    <mergeCell ref="G219:G220"/>
    <mergeCell ref="A221:A222"/>
    <mergeCell ref="C221:C222"/>
    <mergeCell ref="D221:D222"/>
    <mergeCell ref="E221:E222"/>
    <mergeCell ref="F221:F222"/>
    <mergeCell ref="G221:G222"/>
    <mergeCell ref="A223:A224"/>
    <mergeCell ref="C223:C224"/>
    <mergeCell ref="D223:D224"/>
    <mergeCell ref="E223:E224"/>
    <mergeCell ref="F223:F224"/>
    <mergeCell ref="G223:G224"/>
    <mergeCell ref="A213:A214"/>
    <mergeCell ref="C213:C214"/>
    <mergeCell ref="D213:D214"/>
    <mergeCell ref="E213:E214"/>
    <mergeCell ref="F213:F214"/>
    <mergeCell ref="G213:G214"/>
    <mergeCell ref="A215:A216"/>
    <mergeCell ref="C215:C216"/>
    <mergeCell ref="D215:D216"/>
    <mergeCell ref="E215:E216"/>
    <mergeCell ref="F215:F216"/>
    <mergeCell ref="G215:G216"/>
    <mergeCell ref="A217:A218"/>
    <mergeCell ref="C217:C218"/>
    <mergeCell ref="D217:D218"/>
    <mergeCell ref="E217:E218"/>
    <mergeCell ref="F217:F218"/>
    <mergeCell ref="G217:G218"/>
    <mergeCell ref="A207:A208"/>
    <mergeCell ref="C207:C208"/>
    <mergeCell ref="D207:D208"/>
    <mergeCell ref="E207:E208"/>
    <mergeCell ref="F207:F208"/>
    <mergeCell ref="G207:G208"/>
    <mergeCell ref="A209:A210"/>
    <mergeCell ref="C209:C210"/>
    <mergeCell ref="D209:D210"/>
    <mergeCell ref="E209:E210"/>
    <mergeCell ref="F209:F210"/>
    <mergeCell ref="G209:G210"/>
    <mergeCell ref="A211:A212"/>
    <mergeCell ref="C211:C212"/>
    <mergeCell ref="D211:D212"/>
    <mergeCell ref="E211:E212"/>
    <mergeCell ref="F211:F212"/>
    <mergeCell ref="G211:G212"/>
    <mergeCell ref="A201:A202"/>
    <mergeCell ref="C201:C202"/>
    <mergeCell ref="D201:D202"/>
    <mergeCell ref="E201:E202"/>
    <mergeCell ref="F201:F202"/>
    <mergeCell ref="G201:G202"/>
    <mergeCell ref="A203:A204"/>
    <mergeCell ref="C203:C204"/>
    <mergeCell ref="D203:D204"/>
    <mergeCell ref="E203:E204"/>
    <mergeCell ref="F203:F204"/>
    <mergeCell ref="G203:G204"/>
    <mergeCell ref="A205:A206"/>
    <mergeCell ref="C205:C206"/>
    <mergeCell ref="D205:D206"/>
    <mergeCell ref="E205:E206"/>
    <mergeCell ref="F205:F206"/>
    <mergeCell ref="G205:G206"/>
    <mergeCell ref="A195:A196"/>
    <mergeCell ref="C195:C196"/>
    <mergeCell ref="D195:D196"/>
    <mergeCell ref="E195:E196"/>
    <mergeCell ref="F195:F196"/>
    <mergeCell ref="G195:G196"/>
    <mergeCell ref="A197:A198"/>
    <mergeCell ref="C197:C198"/>
    <mergeCell ref="D197:D198"/>
    <mergeCell ref="E197:E198"/>
    <mergeCell ref="F197:F198"/>
    <mergeCell ref="G197:G198"/>
    <mergeCell ref="A199:A200"/>
    <mergeCell ref="C199:C200"/>
    <mergeCell ref="D199:D200"/>
    <mergeCell ref="E199:E200"/>
    <mergeCell ref="F199:F200"/>
    <mergeCell ref="G199:G200"/>
    <mergeCell ref="A189:A190"/>
    <mergeCell ref="C189:C190"/>
    <mergeCell ref="D189:D190"/>
    <mergeCell ref="E189:E190"/>
    <mergeCell ref="F189:F190"/>
    <mergeCell ref="G189:G190"/>
    <mergeCell ref="A191:A192"/>
    <mergeCell ref="C191:C192"/>
    <mergeCell ref="D191:D192"/>
    <mergeCell ref="E191:E192"/>
    <mergeCell ref="F191:F192"/>
    <mergeCell ref="G191:G192"/>
    <mergeCell ref="A193:A194"/>
    <mergeCell ref="C193:C194"/>
    <mergeCell ref="D193:D194"/>
    <mergeCell ref="E193:E194"/>
    <mergeCell ref="F193:F194"/>
    <mergeCell ref="G193:G194"/>
    <mergeCell ref="A183:A184"/>
    <mergeCell ref="C183:C184"/>
    <mergeCell ref="D183:D184"/>
    <mergeCell ref="E183:E184"/>
    <mergeCell ref="F183:F184"/>
    <mergeCell ref="G183:G184"/>
    <mergeCell ref="A185:A186"/>
    <mergeCell ref="C185:C186"/>
    <mergeCell ref="D185:D186"/>
    <mergeCell ref="E185:E186"/>
    <mergeCell ref="F185:F186"/>
    <mergeCell ref="G185:G186"/>
    <mergeCell ref="A187:A188"/>
    <mergeCell ref="C187:C188"/>
    <mergeCell ref="D187:D188"/>
    <mergeCell ref="E187:E188"/>
    <mergeCell ref="F187:F188"/>
    <mergeCell ref="G187:G188"/>
    <mergeCell ref="A177:A178"/>
    <mergeCell ref="C177:C178"/>
    <mergeCell ref="D177:D178"/>
    <mergeCell ref="E177:E178"/>
    <mergeCell ref="F177:F178"/>
    <mergeCell ref="G177:G178"/>
    <mergeCell ref="A179:A180"/>
    <mergeCell ref="C179:C180"/>
    <mergeCell ref="D179:D180"/>
    <mergeCell ref="E179:E180"/>
    <mergeCell ref="F179:F180"/>
    <mergeCell ref="G179:G180"/>
    <mergeCell ref="A181:A182"/>
    <mergeCell ref="C181:C182"/>
    <mergeCell ref="D181:D182"/>
    <mergeCell ref="E181:E182"/>
    <mergeCell ref="F181:F182"/>
    <mergeCell ref="G181:G182"/>
    <mergeCell ref="A171:A172"/>
    <mergeCell ref="C171:C172"/>
    <mergeCell ref="D171:D172"/>
    <mergeCell ref="E171:E172"/>
    <mergeCell ref="F171:F172"/>
    <mergeCell ref="G171:G172"/>
    <mergeCell ref="A173:A174"/>
    <mergeCell ref="C173:C174"/>
    <mergeCell ref="D173:D174"/>
    <mergeCell ref="E173:E174"/>
    <mergeCell ref="F173:F174"/>
    <mergeCell ref="G173:G174"/>
    <mergeCell ref="A175:A176"/>
    <mergeCell ref="C175:C176"/>
    <mergeCell ref="D175:D176"/>
    <mergeCell ref="E175:E176"/>
    <mergeCell ref="F175:F176"/>
    <mergeCell ref="G175:G176"/>
    <mergeCell ref="A165:A166"/>
    <mergeCell ref="C165:C166"/>
    <mergeCell ref="D165:D166"/>
    <mergeCell ref="E165:E166"/>
    <mergeCell ref="F165:F166"/>
    <mergeCell ref="G165:G166"/>
    <mergeCell ref="A167:A168"/>
    <mergeCell ref="C167:C168"/>
    <mergeCell ref="D167:D168"/>
    <mergeCell ref="E167:E168"/>
    <mergeCell ref="F167:F168"/>
    <mergeCell ref="G167:G168"/>
    <mergeCell ref="A169:A170"/>
    <mergeCell ref="C169:C170"/>
    <mergeCell ref="D169:D170"/>
    <mergeCell ref="E169:E170"/>
    <mergeCell ref="F169:F170"/>
    <mergeCell ref="G169:G170"/>
    <mergeCell ref="A159:A160"/>
    <mergeCell ref="C159:C160"/>
    <mergeCell ref="D159:D160"/>
    <mergeCell ref="E159:E160"/>
    <mergeCell ref="F159:F160"/>
    <mergeCell ref="G159:G160"/>
    <mergeCell ref="A161:A162"/>
    <mergeCell ref="C161:C162"/>
    <mergeCell ref="D161:D162"/>
    <mergeCell ref="E161:E162"/>
    <mergeCell ref="F161:F162"/>
    <mergeCell ref="G161:G162"/>
    <mergeCell ref="A163:A164"/>
    <mergeCell ref="C163:C164"/>
    <mergeCell ref="D163:D164"/>
    <mergeCell ref="E163:E164"/>
    <mergeCell ref="F163:F164"/>
    <mergeCell ref="G163:G164"/>
    <mergeCell ref="A153:A154"/>
    <mergeCell ref="C153:C154"/>
    <mergeCell ref="D153:D154"/>
    <mergeCell ref="E153:E154"/>
    <mergeCell ref="F153:F154"/>
    <mergeCell ref="G153:G154"/>
    <mergeCell ref="A155:A156"/>
    <mergeCell ref="C155:C156"/>
    <mergeCell ref="D155:D156"/>
    <mergeCell ref="E155:E156"/>
    <mergeCell ref="F155:F156"/>
    <mergeCell ref="G155:G156"/>
    <mergeCell ref="A157:A158"/>
    <mergeCell ref="C157:C158"/>
    <mergeCell ref="D157:D158"/>
    <mergeCell ref="E157:E158"/>
    <mergeCell ref="F157:F158"/>
    <mergeCell ref="G157:G158"/>
    <mergeCell ref="A147:A148"/>
    <mergeCell ref="C147:C148"/>
    <mergeCell ref="D147:D148"/>
    <mergeCell ref="E147:E148"/>
    <mergeCell ref="F147:F148"/>
    <mergeCell ref="G147:G148"/>
    <mergeCell ref="A149:A150"/>
    <mergeCell ref="C149:C150"/>
    <mergeCell ref="D149:D150"/>
    <mergeCell ref="E149:E150"/>
    <mergeCell ref="F149:F150"/>
    <mergeCell ref="G149:G150"/>
    <mergeCell ref="A151:A152"/>
    <mergeCell ref="C151:C152"/>
    <mergeCell ref="D151:D152"/>
    <mergeCell ref="E151:E152"/>
    <mergeCell ref="F151:F152"/>
    <mergeCell ref="G151:G152"/>
    <mergeCell ref="A141:A142"/>
    <mergeCell ref="C141:C142"/>
    <mergeCell ref="D141:D142"/>
    <mergeCell ref="E141:E142"/>
    <mergeCell ref="F141:F142"/>
    <mergeCell ref="G141:G142"/>
    <mergeCell ref="A143:A144"/>
    <mergeCell ref="C143:C144"/>
    <mergeCell ref="D143:D144"/>
    <mergeCell ref="E143:E144"/>
    <mergeCell ref="F143:F144"/>
    <mergeCell ref="G143:G144"/>
    <mergeCell ref="A145:A146"/>
    <mergeCell ref="C145:C146"/>
    <mergeCell ref="D145:D146"/>
    <mergeCell ref="E145:E146"/>
    <mergeCell ref="F145:F146"/>
    <mergeCell ref="G145:G146"/>
    <mergeCell ref="A135:A136"/>
    <mergeCell ref="C135:C136"/>
    <mergeCell ref="D135:D136"/>
    <mergeCell ref="E135:E136"/>
    <mergeCell ref="F135:F136"/>
    <mergeCell ref="G135:G136"/>
    <mergeCell ref="A137:A138"/>
    <mergeCell ref="C137:C138"/>
    <mergeCell ref="D137:D138"/>
    <mergeCell ref="E137:E138"/>
    <mergeCell ref="F137:F138"/>
    <mergeCell ref="G137:G138"/>
    <mergeCell ref="A139:A140"/>
    <mergeCell ref="C139:C140"/>
    <mergeCell ref="D139:D140"/>
    <mergeCell ref="E139:E140"/>
    <mergeCell ref="F139:F140"/>
    <mergeCell ref="G139:G140"/>
    <mergeCell ref="A129:A130"/>
    <mergeCell ref="C129:C130"/>
    <mergeCell ref="D129:D130"/>
    <mergeCell ref="E129:E130"/>
    <mergeCell ref="F129:F130"/>
    <mergeCell ref="G129:G130"/>
    <mergeCell ref="A131:A132"/>
    <mergeCell ref="C131:C132"/>
    <mergeCell ref="D131:D132"/>
    <mergeCell ref="E131:E132"/>
    <mergeCell ref="F131:F132"/>
    <mergeCell ref="G131:G132"/>
    <mergeCell ref="A133:A134"/>
    <mergeCell ref="C133:C134"/>
    <mergeCell ref="D133:D134"/>
    <mergeCell ref="E133:E134"/>
    <mergeCell ref="F133:F134"/>
    <mergeCell ref="G133:G134"/>
    <mergeCell ref="A123:A124"/>
    <mergeCell ref="C123:C124"/>
    <mergeCell ref="D123:D124"/>
    <mergeCell ref="E123:E124"/>
    <mergeCell ref="F123:F124"/>
    <mergeCell ref="G123:G124"/>
    <mergeCell ref="A125:A126"/>
    <mergeCell ref="C125:C126"/>
    <mergeCell ref="D125:D126"/>
    <mergeCell ref="E125:E126"/>
    <mergeCell ref="F125:F126"/>
    <mergeCell ref="G125:G126"/>
    <mergeCell ref="A127:A128"/>
    <mergeCell ref="C127:C128"/>
    <mergeCell ref="D127:D128"/>
    <mergeCell ref="E127:E128"/>
    <mergeCell ref="F127:F128"/>
    <mergeCell ref="G127:G128"/>
    <mergeCell ref="A117:A118"/>
    <mergeCell ref="C117:C118"/>
    <mergeCell ref="D117:D118"/>
    <mergeCell ref="E117:E118"/>
    <mergeCell ref="F117:F118"/>
    <mergeCell ref="G117:G118"/>
    <mergeCell ref="A119:A120"/>
    <mergeCell ref="C119:C120"/>
    <mergeCell ref="D119:D120"/>
    <mergeCell ref="E119:E120"/>
    <mergeCell ref="F119:F120"/>
    <mergeCell ref="G119:G120"/>
    <mergeCell ref="A121:A122"/>
    <mergeCell ref="C121:C122"/>
    <mergeCell ref="D121:D122"/>
    <mergeCell ref="E121:E122"/>
    <mergeCell ref="F121:F122"/>
    <mergeCell ref="G121:G122"/>
    <mergeCell ref="A111:A112"/>
    <mergeCell ref="C111:C112"/>
    <mergeCell ref="D111:D112"/>
    <mergeCell ref="E111:E112"/>
    <mergeCell ref="F111:F112"/>
    <mergeCell ref="G111:G112"/>
    <mergeCell ref="A113:A114"/>
    <mergeCell ref="C113:C114"/>
    <mergeCell ref="D113:D114"/>
    <mergeCell ref="E113:E114"/>
    <mergeCell ref="F113:F114"/>
    <mergeCell ref="G113:G114"/>
    <mergeCell ref="A115:A116"/>
    <mergeCell ref="C115:C116"/>
    <mergeCell ref="D115:D116"/>
    <mergeCell ref="E115:E116"/>
    <mergeCell ref="F115:F116"/>
    <mergeCell ref="G115:G116"/>
    <mergeCell ref="A105:A106"/>
    <mergeCell ref="C105:C106"/>
    <mergeCell ref="D105:D106"/>
    <mergeCell ref="E105:E106"/>
    <mergeCell ref="F105:F106"/>
    <mergeCell ref="G105:G106"/>
    <mergeCell ref="A107:A108"/>
    <mergeCell ref="C107:C108"/>
    <mergeCell ref="D107:D108"/>
    <mergeCell ref="E107:E108"/>
    <mergeCell ref="F107:F108"/>
    <mergeCell ref="G107:G108"/>
    <mergeCell ref="A109:A110"/>
    <mergeCell ref="C109:C110"/>
    <mergeCell ref="D109:D110"/>
    <mergeCell ref="E109:E110"/>
    <mergeCell ref="F109:F110"/>
    <mergeCell ref="G109:G110"/>
    <mergeCell ref="A99:A100"/>
    <mergeCell ref="C99:C100"/>
    <mergeCell ref="D99:D100"/>
    <mergeCell ref="E99:E100"/>
    <mergeCell ref="F99:F100"/>
    <mergeCell ref="G99:G100"/>
    <mergeCell ref="A101:A102"/>
    <mergeCell ref="C101:C102"/>
    <mergeCell ref="D101:D102"/>
    <mergeCell ref="E101:E102"/>
    <mergeCell ref="F101:F102"/>
    <mergeCell ref="G101:G102"/>
    <mergeCell ref="A103:A104"/>
    <mergeCell ref="C103:C104"/>
    <mergeCell ref="D103:D104"/>
    <mergeCell ref="E103:E104"/>
    <mergeCell ref="F103:F104"/>
    <mergeCell ref="G103:G104"/>
    <mergeCell ref="A93:A94"/>
    <mergeCell ref="C93:C94"/>
    <mergeCell ref="D93:D94"/>
    <mergeCell ref="E93:E94"/>
    <mergeCell ref="F93:F94"/>
    <mergeCell ref="G93:G94"/>
    <mergeCell ref="A95:A96"/>
    <mergeCell ref="C95:C96"/>
    <mergeCell ref="D95:D96"/>
    <mergeCell ref="E95:E96"/>
    <mergeCell ref="F95:F96"/>
    <mergeCell ref="G95:G96"/>
    <mergeCell ref="A97:A98"/>
    <mergeCell ref="C97:C98"/>
    <mergeCell ref="D97:D98"/>
    <mergeCell ref="E97:E98"/>
    <mergeCell ref="F97:F98"/>
    <mergeCell ref="G97:G98"/>
    <mergeCell ref="A87:A88"/>
    <mergeCell ref="C87:C88"/>
    <mergeCell ref="D87:D88"/>
    <mergeCell ref="E87:E88"/>
    <mergeCell ref="F87:F88"/>
    <mergeCell ref="G87:G88"/>
    <mergeCell ref="A89:A90"/>
    <mergeCell ref="C89:C90"/>
    <mergeCell ref="D89:D90"/>
    <mergeCell ref="E89:E90"/>
    <mergeCell ref="F89:F90"/>
    <mergeCell ref="G89:G90"/>
    <mergeCell ref="A91:A92"/>
    <mergeCell ref="C91:C92"/>
    <mergeCell ref="D91:D92"/>
    <mergeCell ref="E91:E92"/>
    <mergeCell ref="F91:F92"/>
    <mergeCell ref="G91:G92"/>
    <mergeCell ref="A81:A82"/>
    <mergeCell ref="C81:C82"/>
    <mergeCell ref="D81:D82"/>
    <mergeCell ref="E81:E82"/>
    <mergeCell ref="F81:F82"/>
    <mergeCell ref="G81:G82"/>
    <mergeCell ref="A83:A84"/>
    <mergeCell ref="C83:C84"/>
    <mergeCell ref="D83:D84"/>
    <mergeCell ref="E83:E84"/>
    <mergeCell ref="F83:F84"/>
    <mergeCell ref="G83:G84"/>
    <mergeCell ref="A85:A86"/>
    <mergeCell ref="C85:C86"/>
    <mergeCell ref="D85:D86"/>
    <mergeCell ref="E85:E86"/>
    <mergeCell ref="F85:F86"/>
    <mergeCell ref="G85:G86"/>
    <mergeCell ref="A75:A76"/>
    <mergeCell ref="C75:C76"/>
    <mergeCell ref="D75:D76"/>
    <mergeCell ref="E75:E76"/>
    <mergeCell ref="F75:F76"/>
    <mergeCell ref="G75:G76"/>
    <mergeCell ref="A77:A78"/>
    <mergeCell ref="C77:C78"/>
    <mergeCell ref="D77:D78"/>
    <mergeCell ref="E77:E78"/>
    <mergeCell ref="F77:F78"/>
    <mergeCell ref="G77:G78"/>
    <mergeCell ref="A79:A80"/>
    <mergeCell ref="C79:C80"/>
    <mergeCell ref="D79:D80"/>
    <mergeCell ref="E79:E80"/>
    <mergeCell ref="F79:F80"/>
    <mergeCell ref="G79:G80"/>
    <mergeCell ref="A69:A70"/>
    <mergeCell ref="C69:C70"/>
    <mergeCell ref="D69:D70"/>
    <mergeCell ref="E69:E70"/>
    <mergeCell ref="F69:F70"/>
    <mergeCell ref="G69:G70"/>
    <mergeCell ref="A71:A72"/>
    <mergeCell ref="C71:C72"/>
    <mergeCell ref="D71:D72"/>
    <mergeCell ref="E71:E72"/>
    <mergeCell ref="F71:F72"/>
    <mergeCell ref="G71:G72"/>
    <mergeCell ref="A73:A74"/>
    <mergeCell ref="C73:C74"/>
    <mergeCell ref="D73:D74"/>
    <mergeCell ref="E73:E74"/>
    <mergeCell ref="F73:F74"/>
    <mergeCell ref="G73:G74"/>
    <mergeCell ref="A63:A64"/>
    <mergeCell ref="C63:C64"/>
    <mergeCell ref="D63:D64"/>
    <mergeCell ref="E63:E64"/>
    <mergeCell ref="F63:F64"/>
    <mergeCell ref="G63:G64"/>
    <mergeCell ref="A65:A66"/>
    <mergeCell ref="C65:C66"/>
    <mergeCell ref="D65:D66"/>
    <mergeCell ref="E65:E66"/>
    <mergeCell ref="F65:F66"/>
    <mergeCell ref="G65:G66"/>
    <mergeCell ref="A67:A68"/>
    <mergeCell ref="C67:C68"/>
    <mergeCell ref="D67:D68"/>
    <mergeCell ref="E67:E68"/>
    <mergeCell ref="F67:F68"/>
    <mergeCell ref="G67:G68"/>
    <mergeCell ref="A57:A58"/>
    <mergeCell ref="C57:C58"/>
    <mergeCell ref="D57:D58"/>
    <mergeCell ref="E57:E58"/>
    <mergeCell ref="F57:F58"/>
    <mergeCell ref="G57:G58"/>
    <mergeCell ref="A59:A60"/>
    <mergeCell ref="C59:C60"/>
    <mergeCell ref="D59:D60"/>
    <mergeCell ref="E59:E60"/>
    <mergeCell ref="F59:F60"/>
    <mergeCell ref="G59:G60"/>
    <mergeCell ref="A61:A62"/>
    <mergeCell ref="C61:C62"/>
    <mergeCell ref="D61:D62"/>
    <mergeCell ref="E61:E62"/>
    <mergeCell ref="F61:F62"/>
    <mergeCell ref="G61:G62"/>
    <mergeCell ref="A51:A52"/>
    <mergeCell ref="C51:C52"/>
    <mergeCell ref="D51:D52"/>
    <mergeCell ref="E51:E52"/>
    <mergeCell ref="F51:F52"/>
    <mergeCell ref="G51:G52"/>
    <mergeCell ref="A53:A54"/>
    <mergeCell ref="C53:C54"/>
    <mergeCell ref="D53:D54"/>
    <mergeCell ref="E53:E54"/>
    <mergeCell ref="F53:F54"/>
    <mergeCell ref="G53:G54"/>
    <mergeCell ref="A55:A56"/>
    <mergeCell ref="C55:C56"/>
    <mergeCell ref="D55:D56"/>
    <mergeCell ref="E55:E56"/>
    <mergeCell ref="F55:F56"/>
    <mergeCell ref="G55:G56"/>
    <mergeCell ref="A45:A46"/>
    <mergeCell ref="C45:C46"/>
    <mergeCell ref="D45:D46"/>
    <mergeCell ref="E45:E46"/>
    <mergeCell ref="F45:F46"/>
    <mergeCell ref="G45:G46"/>
    <mergeCell ref="A47:A48"/>
    <mergeCell ref="C47:C48"/>
    <mergeCell ref="D47:D48"/>
    <mergeCell ref="E47:E48"/>
    <mergeCell ref="F47:F48"/>
    <mergeCell ref="G47:G48"/>
    <mergeCell ref="A49:A50"/>
    <mergeCell ref="C49:C50"/>
    <mergeCell ref="D49:D50"/>
    <mergeCell ref="E49:E50"/>
    <mergeCell ref="F49:F50"/>
    <mergeCell ref="G49:G50"/>
    <mergeCell ref="A39:A40"/>
    <mergeCell ref="C39:C40"/>
    <mergeCell ref="D39:D40"/>
    <mergeCell ref="E39:E40"/>
    <mergeCell ref="F39:F40"/>
    <mergeCell ref="G39:G40"/>
    <mergeCell ref="A41:A42"/>
    <mergeCell ref="C41:C42"/>
    <mergeCell ref="D41:D42"/>
    <mergeCell ref="E41:E42"/>
    <mergeCell ref="F41:F42"/>
    <mergeCell ref="G41:G42"/>
    <mergeCell ref="A43:A44"/>
    <mergeCell ref="C43:C44"/>
    <mergeCell ref="D43:D44"/>
    <mergeCell ref="E43:E44"/>
    <mergeCell ref="F43:F44"/>
    <mergeCell ref="G43:G44"/>
    <mergeCell ref="A33:A34"/>
    <mergeCell ref="C33:C34"/>
    <mergeCell ref="D33:D34"/>
    <mergeCell ref="E33:E34"/>
    <mergeCell ref="F33:F34"/>
    <mergeCell ref="G33:G34"/>
    <mergeCell ref="A35:A36"/>
    <mergeCell ref="C35:C36"/>
    <mergeCell ref="D35:D36"/>
    <mergeCell ref="E35:E36"/>
    <mergeCell ref="F35:F36"/>
    <mergeCell ref="G35:G36"/>
    <mergeCell ref="A37:A38"/>
    <mergeCell ref="C37:C38"/>
    <mergeCell ref="D37:D38"/>
    <mergeCell ref="E37:E38"/>
    <mergeCell ref="F37:F38"/>
    <mergeCell ref="G37:G38"/>
    <mergeCell ref="A27:A28"/>
    <mergeCell ref="C27:C28"/>
    <mergeCell ref="D27:D28"/>
    <mergeCell ref="E27:E28"/>
    <mergeCell ref="F27:F28"/>
    <mergeCell ref="G27:G28"/>
    <mergeCell ref="A29:A30"/>
    <mergeCell ref="C29:C30"/>
    <mergeCell ref="D29:D30"/>
    <mergeCell ref="E29:E30"/>
    <mergeCell ref="F29:F30"/>
    <mergeCell ref="G29:G30"/>
    <mergeCell ref="A31:A32"/>
    <mergeCell ref="C31:C32"/>
    <mergeCell ref="D31:D32"/>
    <mergeCell ref="E31:E32"/>
    <mergeCell ref="F31:F32"/>
    <mergeCell ref="G31:G32"/>
    <mergeCell ref="A21:A22"/>
    <mergeCell ref="C21:C22"/>
    <mergeCell ref="D21:D22"/>
    <mergeCell ref="E21:E22"/>
    <mergeCell ref="F21:F22"/>
    <mergeCell ref="G21:G22"/>
    <mergeCell ref="A23:A24"/>
    <mergeCell ref="C23:C24"/>
    <mergeCell ref="D23:D24"/>
    <mergeCell ref="E23:E24"/>
    <mergeCell ref="F23:F24"/>
    <mergeCell ref="G23:G24"/>
    <mergeCell ref="A25:A26"/>
    <mergeCell ref="C25:C26"/>
    <mergeCell ref="D25:D26"/>
    <mergeCell ref="E25:E26"/>
    <mergeCell ref="F25:F26"/>
    <mergeCell ref="G25:G26"/>
    <mergeCell ref="E3:G3"/>
    <mergeCell ref="A15:A16"/>
    <mergeCell ref="C15:C16"/>
    <mergeCell ref="D15:D16"/>
    <mergeCell ref="E15:E16"/>
    <mergeCell ref="F15:F16"/>
    <mergeCell ref="G15:G16"/>
    <mergeCell ref="A17:A18"/>
    <mergeCell ref="C17:C18"/>
    <mergeCell ref="D17:D18"/>
    <mergeCell ref="E17:E18"/>
    <mergeCell ref="F17:F18"/>
    <mergeCell ref="G17:G18"/>
    <mergeCell ref="A19:A20"/>
    <mergeCell ref="C19:C20"/>
    <mergeCell ref="D19:D20"/>
    <mergeCell ref="E19:E20"/>
    <mergeCell ref="F19:F20"/>
    <mergeCell ref="G19:G20"/>
  </mergeCells>
  <conditionalFormatting sqref="B744:C744 B22:C22 B24:C24 B18:C18 B20:C20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B112:C112 B114:C114 B116:C116 B118:C118 B120:C120 B122:C122 B124:C124 B126:C126 B128:C128 B130:C130 B132:C132 B134:C134 B136:C136 B138:C138 B140:C140 B142:C142 B144:C144 B146:C146 B148:C148 B150:C150 B152:C152 B154:C154 B156:C156 B158:C158 B160:C160 B162:C162 B164:C164 B166:C166 B168:C168 B170:C170 B172:C172 B174:C174 B176:C176 B178:C178 B180:C180 B182:C182 B184:C184 B186:C186 B188:C188 B190:C190 B192:C192 B194:C194 B196:C196 B198:C198 B200:C200 B202:C202 B204:C204 B206:C206 B208:C208 B210:C210 B212:C212 B214:C214 B216:C216 B218:C218 B220:C220 B222:C222 B224:C224 B226:C226 B228:C228 B230:C230 B232:C232 B234:C234 B236:C236 B238:C238 B240:C240 B242:C242 B244:C244 B246:C246 B248:C248 B250:C250 B252:C252 B254:C254 B256:C256 B258:C258 B260:C260 B262:C262 B264:C264 B266:C266 B268:C268 B270:C270 B272:C272 B274:C274 B276:C276 B278:C278 B280:C280 B282:C282 B284:C284 B286:C286 B288:C288 B290:C290 B292:C292 B294:C294 B296:C296 B298:C298 B300:C300 B302:C302 B304:C304 B306:C306 B308:C308 B310:C310 B312:C312 B314:C314 B316:C316 B318:C318 B320:C320 B322:C322 B324:C324 B326:C326 B328:C328 B330:C330 B332:C332 B334:C334 B336:C336 B338:C338 B340:C340 B342:C342 B344:C344 B346:C346 B348:C348 B350:C350 B352:C352 B354:C354 B356:C356 B358:C358 B360:C360 B362:C362 B364:C364 B366:C366 B368:C368 B370:C370 B372:C372 B374:C374 B376:C376 B378:C378 B380:C380 B382:C382 B384:C384 B386:C386 B388:C388 B390:C390 B392:C392 B394:C394 B396:C396 B398:C398 B400:C400 B402:C402 B404:C404 B406:C406 B408:C408 B410:C410 B412:C412 B414:C414 B416:C416 B418:C418 B420:C420 B422:C422 B424:C424 B426:C426 B428:C428 B430:C430 B432:C432 B434:C434 B436:C436 B438:C438 B440:C440 B442:C442 B444:C444 B446:C446 B448:C448 B450:C450 B452:C452 B454:C454 B456:C456 B458:C458 B460:C460 B462:C462 B464:C464 B466:C466 B468:C468 B470:C470 B472:C472 B474:C474 B476:C476 B478:C478 B480:C480 B482:C482 B484:C484 B486:C486 B488:C488 B490:C490 B492:C492 B494:C494 B496:C496 B498:C498 B500:C500 B502:C502 B504:C504 B506:C506 B508:C508 B510:C510 B512:C512 B514:C514 B516:C516 B518:C518 B520:C520 B522:C522 B524:C524 B526:C526 B528:C528 B530:C530 B532:C532 B534:C534 B536:C536 B538:C538 B540:C540 B542:C542 B544:C544 B546:C546 B548:C548 B550:C550 B552:C552 B554:C554 B556:C556 B558:C558 B560:C560 B562:C562 B564:C564 B566:C566 B568:C568 B570:C570 B572:C572 B574:C574 B576:C576 B578:C578 B580:C580 B582:C582 B584:C584 B586:C586 B588:C588 B590:C590 B592:C592 B594:C594 B596:C596 B598:C598 B600:C600 B602:C602 B604:C604 B606:C606 B608:C608 B610:C610 B612:C612 B614:C614 B616:C616 B618:C618 B620:C620 B622:C622 B624:C624 B626:C626 B628:C628 B630:C630 B632:C632 B634:C634 B636:C636 B638:C638 B640:C640 B642:C642 B644:C644 B646:C646 B648:C648 B650:C650 B652:C652 B654:C654 B656:C656 B658:C658 B660:C660 B662:C662 B664:C664 B666:C666 B668:C668 B670:C670 B672:C672 B674:C674 B676:C676 B678:C678 B680:C680 B682:C682 B684:C684 B686:C686 B688:C688 B690:C690 B692:C692 B694:C694 B696:C696 B698:C698 B700:C700 B702:C702 B704:C704 B706:C706 B708:C708 B710:C710 B712:C712 B714:C714 B716:C716 B718:C718 B720:C720 B722:C722 B724:C724 B726:C726 B728:C728 B730:C730 B732:C732 B734:C734 B736:C736 B738:C738 B740:C740 B742:C742 B16">
    <cfRule type="expression" dxfId="88" priority="2">
      <formula>WEEKDAY($B15,1)=1</formula>
    </cfRule>
    <cfRule type="expression" dxfId="87" priority="3">
      <formula>$B16&lt;&gt;""</formula>
    </cfRule>
  </conditionalFormatting>
  <conditionalFormatting sqref="B483:G483 A15:A744 B61:G61 B15 B743:G743 B737:G737 C15:C16 B63:G63 B485:G485 B739:G739 B741:G741 B723:G723 B725:G725 B727:G727 B729:G729 B731:G731 B733:G733 B735:G735 B487:G487 B489:G489 B491:G491 B493:G493 B495:G495 B497:G497 B499:G499 B709:G709 B711:G711 B713:G713 B715:G715 B717:G717 B719:G719 B721:G721 B681:G681 B695:G695 B683:G683 B697:G697 B685:G685 B699:G699 B687:G687 B701:G701 B689:G689 B703:G703 B691:G691 B705:G705 B693:G693 B707:G707 B653:G653 B667:G667 B655:G655 B669:G669 B657:G657 B671:G671 B659:G659 B673:G673 B661:G661 B675:G675 B663:G663 B677:G677 B665:G665 B679:G679 B625:G625 B627:G627 B629:G629 B631:G631 B633:G633 B635:G635 B637:G637 B639:G639 B641:G641 B643:G643 B645:G645 B647:G647 B649:G649 B651:G651 B597:G597 B599:G599 B601:G601 B603:G603 B605:G605 B607:G607 B609:G609 B611:G611 B613:G613 B615:G615 B617:G617 B619:G619 B621:G621 B623:G623 B569:G569 B571:G571 B573:G573 B575:G575 B577:G577 B579:G579 B581:G581 B583:G583 B585:G585 B587:G587 B589:G589 B591:G591 B593:G593 B595:G595 B541:G541 B543:G543 B545:G545 B547:G547 B549:G549 B551:G551 B553:G553 B555:G555 B557:G557 B559:G559 B561:G561 B563:G563 B565:G565 B567:G567 B513:G513 B515:G515 B517:G517 B519:G519 B521:G521 B523:G523 B525:G525 B527:G527 B529:G529 B531:G531 B533:G533 B535:G535 B537:G537 B539:G539 B501:G501 B503:G503 B505:G505 B507:G507 B509:G509 B511:G511 B457:G457 B459:G459 B461:G461 B463:G463 B465:G465 B467:G467 B469:G469 B471:G471 B473:G473 B475:G475 B477:G477 B479:G479 B481:G481 B429:G429 B431:G431 B433:G433 B435:G435 B437:G437 B439:G439 B441:G441 B443:G443 B445:G445 B447:G447 B449:G449 B451:G451 B453:G453 B455:G455 B401:G401 B403:G403 B405:G405 B407:G407 B409:G409 B411:G411 B413:G413 B415:G415 B417:G417 B419:G419 B421:G421 B423:G423 B425:G425 B427:G427 B373:G373 B375:G375 B377:G377 B379:G379 B381:G381 B383:G383 B385:G385 B387:G387 B389:G389 B391:G391 B393:G393 B395:G395 B397:G397 B399:G399 B345:G345 B347:G347 B349:G349 B351:G351 B353:G353 B355:G355 B357:G357 B359:G359 B361:G361 B363:G363 B365:G365 B367:G367 B369:G369 B371:G371 B317:G317 B319:G319 B321:G321 B323:G323 B325:G325 B327:G327 B329:G329 B331:G331 B333:G333 B335:G335 B337:G337 B339:G339 B341:G341 B343:G343 B289:G289 B291:G291 B293:G293 B295:G295 B297:G297 B299:G299 B301:G301 B303:G303 B305:G305 B307:G307 B309:G309 B311:G311 B313:G313 B315:G315 B261:G261 B263:G263 B265:G265 B267:G267 B269:G269 B271:G271 B273:G273 B275:G275 B277:G277 B279:G279 B281:G281 B283:G283 B285:G285 B287:G287 B233:G233 B235:G235 B237:G237 B239:G239 B241:G241 B243:G243 B245:G245 B247:G247 B249:G249 B251:G251 B253:G253 B255:G255 B257:G257 B259:G259 B205:G205 B207:G207 B209:G209 B211:G211 B213:G213 B215:G215 B217:G217 B219:G219 B221:G221 B223:G223 B225:G225 B227:G227 B229:G229 B231:G231 B177:G177 B179:G179 B181:G181 B183:G183 B185:G185 B187:G187 B189:G189 B191:G191 B193:G193 B195:G195 B197:G197 B199:G199 B201:G201 B203:G203 B149:G149 B151:G151 B153:G153 B155:G155 B157:G157 B159:G159 B161:G161 B163:G163 B165:G165 B167:G167 B169:G169 B171:G171 B173:G173 B175:G175 B121:G121 B123:G123 B125:G125 B127:G127 B129:G129 B131:G131 B133:G133 B135:G135 B137:G137 B139:G139 B141:G141 B143:G143 B145:G145 B147:G147 B93:G93 B95:G95 B97:G97 B99:G99 B101:G101 B103:G103 B105:G105 B107:G107 B109:G109 B111:G111 B113:G113 B115:G115 B117:G117 B119:G119 B65:G65 B67:G67 B69:G69 B71:G71 B73:G73 B75:G75 B77:G77 B79:G79 B81:G81 B83:G83 B85:G85 B87:G87 B89:G89 B91:G91 B37:G37 B39:G39 B41:G41 B43:G43 B45:G45 B47:G47 B49:G49 B51:G51 B53:G53 B55:G55 B57:G57 B59:G59 D15:G15 B17:G17 B19:G19 B21:G21 B23:G23 B25:G25 B27:G27 B29:G29 B31:G31 B33:G33 B35:G35">
    <cfRule type="expression" dxfId="86" priority="4">
      <formula>WEEKDAY($B15,1)=1</formula>
    </cfRule>
    <cfRule type="expression" dxfId="85" priority="5">
      <formula>$B16&lt;&gt;""</formula>
    </cfRule>
  </conditionalFormatting>
  <pageMargins left="0.70833333333333304" right="0.70833333333333304" top="0.74791666666666701" bottom="0.74791666666666701" header="0.511811023622047" footer="0.511811023622047"/>
  <pageSetup paperSize="9" scale="7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dc:description/>
  <cp:lastModifiedBy>Daniel Becker</cp:lastModifiedBy>
  <cp:revision>2</cp:revision>
  <cp:lastPrinted>2010-03-12T14:26:44Z</cp:lastPrinted>
  <dcterms:created xsi:type="dcterms:W3CDTF">1996-10-17T05:27:31Z</dcterms:created>
  <dcterms:modified xsi:type="dcterms:W3CDTF">2024-01-11T15:55:00Z</dcterms:modified>
  <dc:language>de-DE</dc:language>
</cp:coreProperties>
</file>